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egend" sheetId="1" state="visible" r:id="rId1"/>
    <sheet name="I_IT" sheetId="233" state="visible" r:id="rId2"/>
    <sheet name="I_CT" sheetId="234" state="visible" r:id="rId3"/>
    <sheet name="I_Soft_DB" sheetId="235" state="visible" r:id="rId4"/>
    <sheet name="I_TraEq" sheetId="236" state="visible" r:id="rId5"/>
    <sheet name="I_OMach" sheetId="237" state="visible" r:id="rId6"/>
    <sheet name="I_OCon" sheetId="238" state="visible" r:id="rId7"/>
    <sheet name="I_Rstruc" sheetId="239" state="visible" r:id="rId8"/>
    <sheet name="I_Cult" sheetId="240" state="visible" r:id="rId9"/>
    <sheet name="I_RD" sheetId="241" state="visible" r:id="rId10"/>
    <sheet name="I_OIPP" sheetId="242" state="visible" r:id="rId11"/>
    <sheet name="I_GFCF" sheetId="243" state="visible" r:id="rId12"/>
    <sheet name="Ipyp_IT" sheetId="244" state="visible" r:id="rId13"/>
    <sheet name="Ipyp_CT" sheetId="245" state="visible" r:id="rId14"/>
    <sheet name="Ipyp_Soft_DB" sheetId="246" state="visible" r:id="rId15"/>
    <sheet name="Ipyp_TraEq" sheetId="247" state="visible" r:id="rId16"/>
    <sheet name="Ipyp_OMach" sheetId="248" state="visible" r:id="rId17"/>
    <sheet name="Ipyp_OCon" sheetId="249" state="visible" r:id="rId18"/>
    <sheet name="Ipyp_Rstruc" sheetId="250" state="visible" r:id="rId19"/>
    <sheet name="Ipyp_Cult" sheetId="251" state="visible" r:id="rId20"/>
    <sheet name="Ipyp_RD" sheetId="252" state="visible" r:id="rId21"/>
    <sheet name="Ipyp_OIPP" sheetId="253" state="visible" r:id="rId22"/>
    <sheet name="Ipyp_GFCF" sheetId="254" state="visible" r:id="rId23"/>
    <sheet name="Ip_IT" sheetId="255" state="visible" r:id="rId24"/>
    <sheet name="Ip_CT" sheetId="256" state="visible" r:id="rId25"/>
    <sheet name="Ip_Soft_DB" sheetId="257" state="visible" r:id="rId26"/>
    <sheet name="Ip_TraEq" sheetId="258" state="visible" r:id="rId27"/>
    <sheet name="Ip_OMach" sheetId="259" state="visible" r:id="rId28"/>
    <sheet name="Ip_OCon" sheetId="260" state="visible" r:id="rId29"/>
    <sheet name="Ip_Rstruc" sheetId="261" state="visible" r:id="rId30"/>
    <sheet name="Ip_Cult" sheetId="262" state="visible" r:id="rId31"/>
    <sheet name="Ip_RD" sheetId="263" state="visible" r:id="rId32"/>
    <sheet name="Ip_OIPP" sheetId="264" state="visible" r:id="rId33"/>
    <sheet name="Ip_GFCF" sheetId="265" state="visible" r:id="rId34"/>
    <sheet name="K_IT" sheetId="266" state="visible" r:id="rId35"/>
    <sheet name="K_CT" sheetId="267" state="visible" r:id="rId36"/>
    <sheet name="K_Soft_DB" sheetId="268" state="visible" r:id="rId37"/>
    <sheet name="K_TraEq" sheetId="269" state="visible" r:id="rId38"/>
    <sheet name="K_OMach" sheetId="270" state="visible" r:id="rId39"/>
    <sheet name="K_OCon" sheetId="271" state="visible" r:id="rId40"/>
    <sheet name="K_Rstruc" sheetId="272" state="visible" r:id="rId41"/>
    <sheet name="K_Cult" sheetId="273" state="visible" r:id="rId42"/>
    <sheet name="K_RD" sheetId="274" state="visible" r:id="rId43"/>
    <sheet name="K_OIPP" sheetId="275" state="visible" r:id="rId44"/>
    <sheet name="K_GFCF" sheetId="276" state="visible" r:id="rId45"/>
    <sheet name="Kpyp_IT" sheetId="277" state="visible" r:id="rId46"/>
    <sheet name="Kpyp_CT" sheetId="278" state="visible" r:id="rId47"/>
    <sheet name="Kpyp_Soft_DB" sheetId="279" state="visible" r:id="rId48"/>
    <sheet name="Kpyp_TraEq" sheetId="280" state="visible" r:id="rId49"/>
    <sheet name="Kpyp_OMach" sheetId="281" state="visible" r:id="rId50"/>
    <sheet name="Kpyp_OCon" sheetId="282" state="visible" r:id="rId51"/>
    <sheet name="Kpyp_Rstruc" sheetId="283" state="visible" r:id="rId52"/>
    <sheet name="Kpyp_Cult" sheetId="284" state="visible" r:id="rId53"/>
    <sheet name="Kpyp_RD" sheetId="285" state="visible" r:id="rId54"/>
    <sheet name="Kpyp_OIPP" sheetId="286" state="visible" r:id="rId55"/>
    <sheet name="Kpyp_GFCF" sheetId="287" state="visible" r:id="rId56"/>
    <sheet name="Iq_IT" sheetId="288" state="visible" r:id="rId57"/>
    <sheet name="Iq_CT" sheetId="289" state="visible" r:id="rId58"/>
    <sheet name="Iq_Soft_DB" sheetId="290" state="visible" r:id="rId59"/>
    <sheet name="Iq_TraEq" sheetId="291" state="visible" r:id="rId60"/>
    <sheet name="Iq_OMach" sheetId="292" state="visible" r:id="rId61"/>
    <sheet name="Iq_OCon" sheetId="293" state="visible" r:id="rId62"/>
    <sheet name="Iq_Rstruc" sheetId="294" state="visible" r:id="rId63"/>
    <sheet name="Iq_Cult" sheetId="295" state="visible" r:id="rId64"/>
    <sheet name="Iq_RD" sheetId="296" state="visible" r:id="rId65"/>
    <sheet name="Iq_OIPP" sheetId="297" state="visible" r:id="rId66"/>
    <sheet name="Iq_GFCF" sheetId="298" state="visible" r:id="rId67"/>
    <sheet name="Kq_IT" sheetId="299" state="visible" r:id="rId68"/>
    <sheet name="Kq_CT" sheetId="300" state="visible" r:id="rId69"/>
    <sheet name="Kq_Soft_DB" sheetId="301" state="visible" r:id="rId70"/>
    <sheet name="Kq_TraEq" sheetId="302" state="visible" r:id="rId71"/>
    <sheet name="Kq_OMach" sheetId="303" state="visible" r:id="rId72"/>
    <sheet name="Kq_OCon" sheetId="304" state="visible" r:id="rId73"/>
    <sheet name="Kq_Rstruc" sheetId="305" state="visible" r:id="rId74"/>
    <sheet name="Kq_Cult" sheetId="306" state="visible" r:id="rId75"/>
    <sheet name="Kq_RD" sheetId="307" state="visible" r:id="rId76"/>
    <sheet name="Kq_OIPP" sheetId="308" state="visible" r:id="rId77"/>
    <sheet name="Kq_GFCF" sheetId="309" state="visible" r:id="rId78"/>
  </sheets>
</workbook>
</file>

<file path=xl/sharedStrings.xml><?xml version="1.0" encoding="utf-8"?>
<sst xmlns="http://schemas.openxmlformats.org/spreadsheetml/2006/main" count="388" uniqueCount="388">
  <si>
    <t xml:space="preserve">Variable</t>
  </si>
  <si>
    <t xml:space="preserve">Description</t>
  </si>
  <si>
    <t xml:space="preserve">GFCF, current prices, millions of national currency</t>
  </si>
  <si>
    <t xml:space="preserve">I_IT</t>
  </si>
  <si>
    <t xml:space="preserve">Computing equipment</t>
  </si>
  <si>
    <t xml:space="preserve">I_CT</t>
  </si>
  <si>
    <t xml:space="preserve">Communications equipment</t>
  </si>
  <si>
    <t xml:space="preserve">I_Soft_DB</t>
  </si>
  <si>
    <t xml:space="preserve">Computer software and databases</t>
  </si>
  <si>
    <t xml:space="preserve">I_TraEq</t>
  </si>
  <si>
    <t xml:space="preserve">Transport equipment</t>
  </si>
  <si>
    <t xml:space="preserve">I_OMach</t>
  </si>
  <si>
    <t xml:space="preserve">Other Machinery and Equipment</t>
  </si>
  <si>
    <t xml:space="preserve">I_OCon</t>
  </si>
  <si>
    <t xml:space="preserve">Total non-residential investment</t>
  </si>
  <si>
    <t xml:space="preserve">I_Rstruc</t>
  </si>
  <si>
    <t xml:space="preserve">Residential structures</t>
  </si>
  <si>
    <t xml:space="preserve">I_Cult</t>
  </si>
  <si>
    <t xml:space="preserve">Cultivated assets</t>
  </si>
  <si>
    <t xml:space="preserve">I_RD</t>
  </si>
  <si>
    <t xml:space="preserve">Research and development</t>
  </si>
  <si>
    <t xml:space="preserve">I_OIPP</t>
  </si>
  <si>
    <t xml:space="preserve">Other IPP assets</t>
  </si>
  <si>
    <t xml:space="preserve">I_GFCF</t>
  </si>
  <si>
    <t xml:space="preserve">All assets</t>
  </si>
  <si>
    <t xml:space="preserve">GFCF, previous year prices, millions of national currency</t>
  </si>
  <si>
    <t xml:space="preserve">Ipyp_IT</t>
  </si>
  <si>
    <t xml:space="preserve">Computing equipment previous year prices</t>
  </si>
  <si>
    <t xml:space="preserve">Ipyp_CT</t>
  </si>
  <si>
    <t xml:space="preserve">Communications equipment previous year prices</t>
  </si>
  <si>
    <t xml:space="preserve">Ipyp_Soft_DB</t>
  </si>
  <si>
    <t xml:space="preserve">Computer software and databases previous year prices</t>
  </si>
  <si>
    <t xml:space="preserve">Ipyp_TraEq</t>
  </si>
  <si>
    <t xml:space="preserve">Transport equipment previous year prices</t>
  </si>
  <si>
    <t xml:space="preserve">Ipyp_OMach</t>
  </si>
  <si>
    <t xml:space="preserve">Other machinery and equipment previous year prices</t>
  </si>
  <si>
    <t xml:space="preserve">Ipyp_OCon</t>
  </si>
  <si>
    <t xml:space="preserve">Total non-residential investment previous year prices</t>
  </si>
  <si>
    <t xml:space="preserve">Ipyp_Rstruc</t>
  </si>
  <si>
    <t xml:space="preserve">Residential structures previous year prices</t>
  </si>
  <si>
    <t xml:space="preserve">Ipyp_Cult</t>
  </si>
  <si>
    <t xml:space="preserve">Cultivated assets previous year prices</t>
  </si>
  <si>
    <t xml:space="preserve">Ipyp_RD</t>
  </si>
  <si>
    <t xml:space="preserve">Research and development previous year prices</t>
  </si>
  <si>
    <t xml:space="preserve">Ipyp_OIPP</t>
  </si>
  <si>
    <t xml:space="preserve">Other IPP assets previous year prices</t>
  </si>
  <si>
    <t xml:space="preserve">Ipyp_GFCF</t>
  </si>
  <si>
    <t xml:space="preserve">All assets previous year prices</t>
  </si>
  <si>
    <t xml:space="preserve">GFCF, chained linked volumes (2015), millions of national currency</t>
  </si>
  <si>
    <t xml:space="preserve">Iq_IT</t>
  </si>
  <si>
    <t xml:space="preserve">Computing equipment, chained linked volumes (2015)</t>
  </si>
  <si>
    <t xml:space="preserve">Iq_CT</t>
  </si>
  <si>
    <t xml:space="preserve">Communications equipment, chained linked volumes (2015)</t>
  </si>
  <si>
    <t xml:space="preserve">Iq_Soft_DB</t>
  </si>
  <si>
    <t xml:space="preserve">Computer software and databases, chained linked volumes (2015)</t>
  </si>
  <si>
    <t xml:space="preserve">Iq_TraEq</t>
  </si>
  <si>
    <t xml:space="preserve">Transport equipment, chained linked volumes (2015)</t>
  </si>
  <si>
    <t xml:space="preserve">Iq_OMach</t>
  </si>
  <si>
    <t xml:space="preserve">Other Machinery and Equipment, chained linked volumes (2015)</t>
  </si>
  <si>
    <t xml:space="preserve">Iq_OCon</t>
  </si>
  <si>
    <t xml:space="preserve">Total non-residential investment, chained linked volumes (2015)</t>
  </si>
  <si>
    <t xml:space="preserve">Iq_Rstruc</t>
  </si>
  <si>
    <t xml:space="preserve">Residential structures, chained linked volumes (2015)</t>
  </si>
  <si>
    <t xml:space="preserve">Iq_Cult</t>
  </si>
  <si>
    <t xml:space="preserve">Cultivated assets, chained linked volumes (2015)</t>
  </si>
  <si>
    <t xml:space="preserve">Iq_RD</t>
  </si>
  <si>
    <t xml:space="preserve">Research and development, chained linked volumes (2015)</t>
  </si>
  <si>
    <t xml:space="preserve">Iq_OIPP</t>
  </si>
  <si>
    <t xml:space="preserve">Other IPP assets, chained linked volumes (2015)</t>
  </si>
  <si>
    <t xml:space="preserve">Iq_GFCF</t>
  </si>
  <si>
    <t xml:space="preserve">All assets, chained linked volumes (2015)</t>
  </si>
  <si>
    <t xml:space="preserve">GFCF, price indexes (2015)</t>
  </si>
  <si>
    <t xml:space="preserve">Ip_IT</t>
  </si>
  <si>
    <t xml:space="preserve">Computing equipment price index (2015)</t>
  </si>
  <si>
    <t xml:space="preserve">Ip_CT</t>
  </si>
  <si>
    <t xml:space="preserve">Communications equipment price index (2015)</t>
  </si>
  <si>
    <t xml:space="preserve">Ip_Soft_DB</t>
  </si>
  <si>
    <t xml:space="preserve">Computer software and databases price index (2015)</t>
  </si>
  <si>
    <t xml:space="preserve">Ip_TraEq</t>
  </si>
  <si>
    <t xml:space="preserve">Transport equipment price index (2015)</t>
  </si>
  <si>
    <t xml:space="preserve">Ip_OMach</t>
  </si>
  <si>
    <t xml:space="preserve">Other machinery and equipment price index (2015)</t>
  </si>
  <si>
    <t xml:space="preserve">Ip_OCon</t>
  </si>
  <si>
    <t xml:space="preserve">Total non-residential investment price index (2015)</t>
  </si>
  <si>
    <t xml:space="preserve">Ip_Rstruc</t>
  </si>
  <si>
    <t xml:space="preserve">Residential structures price index (2015)</t>
  </si>
  <si>
    <t xml:space="preserve">Ip_Cult</t>
  </si>
  <si>
    <t xml:space="preserve">Cultivated assets price index (2015)</t>
  </si>
  <si>
    <t xml:space="preserve">Ip_RD</t>
  </si>
  <si>
    <t xml:space="preserve">Research and development price index (2015)</t>
  </si>
  <si>
    <t xml:space="preserve">Ip_OIPP</t>
  </si>
  <si>
    <t xml:space="preserve">Other IPP assets price index (2015)</t>
  </si>
  <si>
    <t xml:space="preserve">Ip_GFCF</t>
  </si>
  <si>
    <t xml:space="preserve">All assets price index (2015)</t>
  </si>
  <si>
    <t xml:space="preserve">Capital stock net, current replacement stock, millions of national currency</t>
  </si>
  <si>
    <t xml:space="preserve">K_IT</t>
  </si>
  <si>
    <t xml:space="preserve">Computing equipment capital stock</t>
  </si>
  <si>
    <t xml:space="preserve">K_CT</t>
  </si>
  <si>
    <t xml:space="preserve">Communications equipment capital stock</t>
  </si>
  <si>
    <t xml:space="preserve">K_Soft_DB</t>
  </si>
  <si>
    <t xml:space="preserve">Computer software and databases capital stock</t>
  </si>
  <si>
    <t xml:space="preserve">K_TraEq</t>
  </si>
  <si>
    <t xml:space="preserve">Transport equipment capital stock</t>
  </si>
  <si>
    <t xml:space="preserve">K_OMach</t>
  </si>
  <si>
    <t xml:space="preserve">Other machinery and equipment capital stock</t>
  </si>
  <si>
    <t xml:space="preserve">K_OCon</t>
  </si>
  <si>
    <t xml:space="preserve">Total non-residential investment capital stock</t>
  </si>
  <si>
    <t xml:space="preserve">K_Rstruc</t>
  </si>
  <si>
    <t xml:space="preserve">Residential structures capital stock</t>
  </si>
  <si>
    <t xml:space="preserve">K_Cult</t>
  </si>
  <si>
    <t xml:space="preserve">Cultivated assets capital stock</t>
  </si>
  <si>
    <t xml:space="preserve">K_RD</t>
  </si>
  <si>
    <t xml:space="preserve">Research and development capital stock</t>
  </si>
  <si>
    <t xml:space="preserve">K_OIPP</t>
  </si>
  <si>
    <t xml:space="preserve">Other IPP assets capital stock</t>
  </si>
  <si>
    <t xml:space="preserve">K_GFCF</t>
  </si>
  <si>
    <t xml:space="preserve">All assets capital stock</t>
  </si>
  <si>
    <t xml:space="preserve">Capital stock net, previous year replacement stock, millions of national currency</t>
  </si>
  <si>
    <t xml:space="preserve">Kpyp_IT</t>
  </si>
  <si>
    <t xml:space="preserve">Computing equipment capital stock prev. year replac. cost</t>
  </si>
  <si>
    <t xml:space="preserve">Kpyp_CT</t>
  </si>
  <si>
    <t xml:space="preserve">Communications equipment capital stock prev. year replac. cost</t>
  </si>
  <si>
    <t xml:space="preserve">Kpyp_Soft_DB</t>
  </si>
  <si>
    <t xml:space="preserve">Computer software and databases capital stock prev. year replac. cost</t>
  </si>
  <si>
    <t xml:space="preserve">Kpyp_TraEq</t>
  </si>
  <si>
    <t xml:space="preserve">Transport equipment capital stock prev. year replac. cost</t>
  </si>
  <si>
    <t xml:space="preserve">Kpyp_OMach</t>
  </si>
  <si>
    <t xml:space="preserve">Other machinery and equipment capital stock prev. year replac. cost</t>
  </si>
  <si>
    <t xml:space="preserve">Kpyp_OCon</t>
  </si>
  <si>
    <t xml:space="preserve">Total non-residential investment capital stock prev. year replac. cost</t>
  </si>
  <si>
    <t xml:space="preserve">Kpyp_Rstruc</t>
  </si>
  <si>
    <t xml:space="preserve">Residential structures capital stock prev. year replac. cost</t>
  </si>
  <si>
    <t xml:space="preserve">Kpyp_Cult</t>
  </si>
  <si>
    <t xml:space="preserve">Cultivated assets capital stock prev. year replac. cost</t>
  </si>
  <si>
    <t xml:space="preserve">Kpyp_RD</t>
  </si>
  <si>
    <t xml:space="preserve">Research and development capital stock prev. year replac. cost</t>
  </si>
  <si>
    <t xml:space="preserve">Kpyp_OIPP</t>
  </si>
  <si>
    <t xml:space="preserve">Other IPP assets capital stock prev. year replac. cost</t>
  </si>
  <si>
    <t xml:space="preserve">Kpyp_GFCF</t>
  </si>
  <si>
    <t xml:space="preserve">All assets capital stock prev. year replac. cost</t>
  </si>
  <si>
    <t xml:space="preserve">Capital stock net, chained linked volumes (2015), millions of national currency</t>
  </si>
  <si>
    <t xml:space="preserve">Kq_IT</t>
  </si>
  <si>
    <t xml:space="preserve">Kq_CT</t>
  </si>
  <si>
    <t xml:space="preserve">Kq_Soft_DB</t>
  </si>
  <si>
    <t xml:space="preserve">Kq_TraEq</t>
  </si>
  <si>
    <t xml:space="preserve">Kq_OMach</t>
  </si>
  <si>
    <t xml:space="preserve">Kq_OCon</t>
  </si>
  <si>
    <t xml:space="preserve">Kq_Rstruc</t>
  </si>
  <si>
    <t xml:space="preserve">Kq_Cult</t>
  </si>
  <si>
    <t xml:space="preserve">Kq_RD</t>
  </si>
  <si>
    <t xml:space="preserve">Kq_OIPP</t>
  </si>
  <si>
    <t xml:space="preserve">Kq_GFCF</t>
  </si>
  <si>
    <t xml:space="preserve">Capital Accounts</t>
  </si>
  <si>
    <t xml:space="preserve">Source: Euklems &amp; INTANProd database, 2023 release</t>
  </si>
  <si>
    <t xml:space="preserve">When using this database please quote: Bontadini F., Corrado C., Haskel J., Iommi M., Jona-Lasinio C. (2023), EUKLEMS &amp; INTANProd: industry productivity accounts with intangibles - Sources of growth and productivity trends: methods and main measurement challenges</t>
  </si>
  <si>
    <t xml:space="preserve"/>
  </si>
  <si>
    <t xml:space="preserve">Notes</t>
  </si>
  <si>
    <t xml:space="preserve">Numbers displayed are in accordance with the industry classification (NACE Rev. 2/ISIC Rev. 4) and the European System of Capital Accounts (ESA 2010).</t>
  </si>
  <si>
    <t xml:space="preserve">Extracted from Eurostat:		20/01/2023</t>
  </si>
  <si>
    <t xml:space="preserve">For more information and updates, see: https://euklems-intanprod-llee.luiss.it/</t>
  </si>
  <si>
    <t xml:space="preserve">Acknowledgements and disclaimer</t>
  </si>
  <si>
    <t xml:space="preserve">This update of the EUKLEMS &amp; INTANProd database 2023 has been funded by the European Commission:</t>
  </si>
  <si>
    <t xml:space="preserve">Procurement procedure ECFIN/2020/OP/0001 – Provision of Industry level growth and productivity data with special focus on intangible assets – 2020/S 114-275561</t>
  </si>
  <si>
    <t xml:space="preserve">Any errors or omissions are entirely the responsibility of the Luiss Lab of European Economics - LLEE</t>
  </si>
  <si>
    <t xml:space="preserve">For comments and suggestions please send an email to euklems-intanprod@luiss.it</t>
  </si>
  <si>
    <t xml:space="preserve">var</t>
  </si>
  <si>
    <t xml:space="preserve">nace_r2_code</t>
  </si>
  <si>
    <t xml:space="preserve">geo_code</t>
  </si>
  <si>
    <t xml:space="preserve">nace_r2_name</t>
  </si>
  <si>
    <t xml:space="preserve">geo_name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</si>
  <si>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</si>
  <si>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</si>
  <si>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</si>
  <si>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</si>
  <si>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</si>
  <si>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</si>
  <si>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</si>
  <si>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</si>
  <si>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</si>
  <si>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</si>
  <si>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</si>
  <si>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</si>
  <si>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</si>
  <si>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</si>
  <si>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</si>
  <si>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</si>
  <si>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</si>
  <si>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</si>
  <si>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</si>
  <si>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</si>
  <si>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</si>
  <si>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</si>
  <si>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</si>
  <si>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</si>
  <si>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</si>
  <si>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</si>
  <si>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A</t>
  </si>
  <si>
    <t xml:space="preserve">AT</t>
  </si>
  <si>
    <t xml:space="preserve">Agriculture, forestry and fishing</t>
  </si>
  <si>
    <t xml:space="preserve">Austria</t>
  </si>
  <si>
    <t xml:space="preserve">BE</t>
  </si>
  <si>
    <t xml:space="preserve">Belgium</t>
  </si>
  <si>
    <t xml:space="preserve">BG</t>
  </si>
  <si>
    <t xml:space="preserve">Bulgaria</t>
  </si>
  <si>
    <t xml:space="preserve">CY</t>
  </si>
  <si>
    <t xml:space="preserve">Cyprus</t>
  </si>
  <si>
    <t xml:space="preserve">CZ</t>
  </si>
  <si>
    <t xml:space="preserve">Czechia</t>
  </si>
  <si>
    <t xml:space="preserve">DE</t>
  </si>
  <si>
    <t xml:space="preserve">Germany (until 1990 former territory of the FRG)</t>
  </si>
  <si>
    <t xml:space="preserve">DK</t>
  </si>
  <si>
    <t xml:space="preserve">Denmark</t>
  </si>
  <si>
    <t xml:space="preserve">EA19</t>
  </si>
  <si>
    <t xml:space="preserve">Euro area - 19 countries  (from 2015)</t>
  </si>
  <si>
    <t xml:space="preserve">EE</t>
  </si>
  <si>
    <t xml:space="preserve">Estonia</t>
  </si>
  <si>
    <t xml:space="preserve">EL</t>
  </si>
  <si>
    <t xml:space="preserve">Greece</t>
  </si>
  <si>
    <t xml:space="preserve">ES</t>
  </si>
  <si>
    <t xml:space="preserve">Spain</t>
  </si>
  <si>
    <t xml:space="preserve">EU11</t>
  </si>
  <si>
    <t xml:space="preserve">EU12 without UK</t>
  </si>
  <si>
    <t xml:space="preserve">EU12</t>
  </si>
  <si>
    <t xml:space="preserve">AT, BE, CZ, DE, DK, ES, FI, FR, IT, NL, SE and UK – Growth Accounts available from 2000</t>
  </si>
  <si>
    <t xml:space="preserve">EU15</t>
  </si>
  <si>
    <t xml:space="preserve">European Union - 15 countries (1995-2004)</t>
  </si>
  <si>
    <t xml:space="preserve">EU19</t>
  </si>
  <si>
    <t xml:space="preserve">EU20 without UK</t>
  </si>
  <si>
    <t xml:space="preserve">EU20</t>
  </si>
  <si>
    <t xml:space="preserve">AT, BE, CZ, DE, DK, EE, ES, FI, FR, HU, IT, LT, LU, LV, NL, RO, SE, SI, SK and UK – Growth Accounts available from 2009</t>
  </si>
  <si>
    <t xml:space="preserve">EU27_2020</t>
  </si>
  <si>
    <t xml:space="preserve">European Union - 27 countries (from 2020)</t>
  </si>
  <si>
    <t xml:space="preserve">EU28</t>
  </si>
  <si>
    <t xml:space="preserve">European Union - 28 countries (2013-2020)</t>
  </si>
  <si>
    <t xml:space="preserve">FI</t>
  </si>
  <si>
    <t xml:space="preserve">Finland</t>
  </si>
  <si>
    <t xml:space="preserve">FR</t>
  </si>
  <si>
    <t xml:space="preserve">France</t>
  </si>
  <si>
    <t xml:space="preserve">HR</t>
  </si>
  <si>
    <t xml:space="preserve">Croatia</t>
  </si>
  <si>
    <t xml:space="preserve">HU</t>
  </si>
  <si>
    <t xml:space="preserve">Hungary</t>
  </si>
  <si>
    <t xml:space="preserve">IE</t>
  </si>
  <si>
    <t xml:space="preserve">Ireland</t>
  </si>
  <si>
    <t xml:space="preserve">IT</t>
  </si>
  <si>
    <t xml:space="preserve">Italy</t>
  </si>
  <si>
    <t xml:space="preserve">JP</t>
  </si>
  <si>
    <t xml:space="preserve">Japan</t>
  </si>
  <si>
    <t xml:space="preserve">LT</t>
  </si>
  <si>
    <t xml:space="preserve">Lithuania</t>
  </si>
  <si>
    <t xml:space="preserve">LU</t>
  </si>
  <si>
    <t xml:space="preserve">Luxembourg</t>
  </si>
  <si>
    <t xml:space="preserve">LV</t>
  </si>
  <si>
    <t xml:space="preserve">Latvia</t>
  </si>
  <si>
    <t xml:space="preserve">MT</t>
  </si>
  <si>
    <t xml:space="preserve">Malta</t>
  </si>
  <si>
    <t xml:space="preserve">NL</t>
  </si>
  <si>
    <t xml:space="preserve">Netherlands</t>
  </si>
  <si>
    <t xml:space="preserve">PL</t>
  </si>
  <si>
    <t xml:space="preserve">Poland</t>
  </si>
  <si>
    <t xml:space="preserve">PT</t>
  </si>
  <si>
    <t xml:space="preserve">Portugal</t>
  </si>
  <si>
    <t xml:space="preserve">RO</t>
  </si>
  <si>
    <t xml:space="preserve">Romania</t>
  </si>
  <si>
    <t xml:space="preserve">SE</t>
  </si>
  <si>
    <t xml:space="preserve">Sweden</t>
  </si>
  <si>
    <t xml:space="preserve">SI</t>
  </si>
  <si>
    <t xml:space="preserve">Slovenia</t>
  </si>
  <si>
    <t xml:space="preserve">SK</t>
  </si>
  <si>
    <t xml:space="preserve">Slovakia</t>
  </si>
  <si>
    <t xml:space="preserve">UK</t>
  </si>
  <si>
    <t xml:space="preserve">United Kingdom</t>
  </si>
  <si>
    <t xml:space="preserve">US</t>
  </si>
  <si>
    <t xml:space="preserve">United States</t>
  </si>
  <si>
    <t xml:space="preserve">B</t>
  </si>
  <si>
    <t xml:space="preserve">Mining and quarrying</t>
  </si>
  <si>
    <t xml:space="preserve">C</t>
  </si>
  <si>
    <t xml:space="preserve">Manufacturing</t>
  </si>
  <si>
    <t xml:space="preserve">C10-C12</t>
  </si>
  <si>
    <t xml:space="preserve">Manufacture of food products; beverages and tobacco products</t>
  </si>
  <si>
    <t xml:space="preserve">C13-C15</t>
  </si>
  <si>
    <t xml:space="preserve">Manufacture of textiles, wearing apparel, leather and related products</t>
  </si>
  <si>
    <t xml:space="preserve">C16-C18</t>
  </si>
  <si>
    <t xml:space="preserve">Manufacture of wood, paper, printing and reproduction</t>
  </si>
  <si>
    <t xml:space="preserve">C19</t>
  </si>
  <si>
    <t xml:space="preserve">Manufacture of coke and refined petroleum products</t>
  </si>
  <si>
    <t xml:space="preserve">C20</t>
  </si>
  <si>
    <t xml:space="preserve">Manufacture of chemicals and chemical products</t>
  </si>
  <si>
    <t xml:space="preserve">C20-C21</t>
  </si>
  <si>
    <t xml:space="preserve">Chemicals; basic pharmaceutical products</t>
  </si>
  <si>
    <t xml:space="preserve">C21</t>
  </si>
  <si>
    <t xml:space="preserve">Manufacture of basic pharmaceutical products and pharmaceutical preparations</t>
  </si>
  <si>
    <t xml:space="preserve">C22-C23</t>
  </si>
  <si>
    <t xml:space="preserve">Manufacture of rubber and plastic products and other non-metallic mineral products</t>
  </si>
  <si>
    <t xml:space="preserve">C24-C25</t>
  </si>
  <si>
    <t xml:space="preserve">Manufacture of basic metals and fabricated metal products, except machinery and equipment</t>
  </si>
  <si>
    <t xml:space="preserve">C26</t>
  </si>
  <si>
    <t xml:space="preserve">Manufacture of computer, electronic and optical products</t>
  </si>
  <si>
    <t xml:space="preserve">C26-C27</t>
  </si>
  <si>
    <t xml:space="preserve">Computer, electronic, optical products; electrical equipment</t>
  </si>
  <si>
    <t xml:space="preserve">C27</t>
  </si>
  <si>
    <t xml:space="preserve">Manufacture of electrical equipment</t>
  </si>
  <si>
    <t xml:space="preserve">C28</t>
  </si>
  <si>
    <t xml:space="preserve">Manufacture of machinery and equipment n.e.c.</t>
  </si>
  <si>
    <t xml:space="preserve">C29-C30</t>
  </si>
  <si>
    <t xml:space="preserve">Manufacture of motor vehicles, trailers, semi-trailers and of other transport equipment</t>
  </si>
  <si>
    <t xml:space="preserve">C31-C33</t>
  </si>
  <si>
    <t xml:space="preserve">Manufacture of furniture; jewellery, musical instruments, toys; repair and installation of machinery and equipment</t>
  </si>
  <si>
    <t xml:space="preserve">D</t>
  </si>
  <si>
    <t xml:space="preserve">Electricity, gas, steam and air conditioning supply</t>
  </si>
  <si>
    <t xml:space="preserve">D-E</t>
  </si>
  <si>
    <t xml:space="preserve">Electricity, gas, steam; water supply, sewerage, waste management</t>
  </si>
  <si>
    <t xml:space="preserve">E</t>
  </si>
  <si>
    <t xml:space="preserve">Water supply; sewerage, waste management and remediation activities</t>
  </si>
  <si>
    <t xml:space="preserve">F</t>
  </si>
  <si>
    <t xml:space="preserve">Construction</t>
  </si>
  <si>
    <t xml:space="preserve">G</t>
  </si>
  <si>
    <t xml:space="preserve">Wholesale and retail trade; repair of motor vehicles and motorcycles</t>
  </si>
  <si>
    <t xml:space="preserve">G45</t>
  </si>
  <si>
    <t xml:space="preserve">Wholesale and retail trade and repair of motor vehicles and motorcycles</t>
  </si>
  <si>
    <t xml:space="preserve">G46</t>
  </si>
  <si>
    <t xml:space="preserve">Wholesale trade, except of motor vehicles and motorcycles</t>
  </si>
  <si>
    <t xml:space="preserve">G47</t>
  </si>
  <si>
    <t xml:space="preserve">Retail trade, except of motor vehicles and motorcycles</t>
  </si>
  <si>
    <t xml:space="preserve">H</t>
  </si>
  <si>
    <t xml:space="preserve">Transportation and storage</t>
  </si>
  <si>
    <t xml:space="preserve">H49</t>
  </si>
  <si>
    <t xml:space="preserve">Land transport and transport via pipelines</t>
  </si>
  <si>
    <t xml:space="preserve">H50</t>
  </si>
  <si>
    <t xml:space="preserve">Water transport</t>
  </si>
  <si>
    <t xml:space="preserve">H51</t>
  </si>
  <si>
    <t xml:space="preserve">Air transport</t>
  </si>
  <si>
    <t xml:space="preserve">H52</t>
  </si>
  <si>
    <t xml:space="preserve">Warehousing and support activities for transportation</t>
  </si>
  <si>
    <t xml:space="preserve">H53</t>
  </si>
  <si>
    <t xml:space="preserve">Postal and courier activities</t>
  </si>
  <si>
    <t xml:space="preserve">I</t>
  </si>
  <si>
    <t xml:space="preserve">Accommodation and food service activities</t>
  </si>
  <si>
    <t xml:space="preserve">J</t>
  </si>
  <si>
    <t xml:space="preserve">Information and communication</t>
  </si>
  <si>
    <t xml:space="preserve">J58-J60</t>
  </si>
  <si>
    <t xml:space="preserve">Publishing, motion picture, video, television programme production; sound recording, programming and broadcasting activities</t>
  </si>
  <si>
    <t xml:space="preserve">J61</t>
  </si>
  <si>
    <t xml:space="preserve">Telecommunications</t>
  </si>
  <si>
    <t xml:space="preserve">J62-J63</t>
  </si>
  <si>
    <t xml:space="preserve">Computer programming, consultancy, and information service activities</t>
  </si>
  <si>
    <t xml:space="preserve">K</t>
  </si>
  <si>
    <t xml:space="preserve">Financial and insurance activities</t>
  </si>
  <si>
    <t xml:space="preserve">L</t>
  </si>
  <si>
    <t xml:space="preserve">Real estate activities</t>
  </si>
  <si>
    <t xml:space="preserve">L68A</t>
  </si>
  <si>
    <t xml:space="preserve">Imputed rents of owner-occupied dwellings</t>
  </si>
  <si>
    <t xml:space="preserve">M</t>
  </si>
  <si>
    <t xml:space="preserve">Professional, scientific and technical activities</t>
  </si>
  <si>
    <t xml:space="preserve">M-N</t>
  </si>
  <si>
    <t xml:space="preserve">Professional, scientific and technical activities; administrative and support service activities</t>
  </si>
  <si>
    <t xml:space="preserve">MARKT</t>
  </si>
  <si>
    <t xml:space="preserve">Market economy (all industries excluding L, O, P, Q, T and U)</t>
  </si>
  <si>
    <t xml:space="preserve">MARKTxAG</t>
  </si>
  <si>
    <t xml:space="preserve">Non-agricultural market economy (Market economy less industry A)</t>
  </si>
  <si>
    <t xml:space="preserve">N</t>
  </si>
  <si>
    <t xml:space="preserve">Administrative and support service activities</t>
  </si>
  <si>
    <t xml:space="preserve">O</t>
  </si>
  <si>
    <t xml:space="preserve">Public administration and defence; compulsory social security</t>
  </si>
  <si>
    <t xml:space="preserve">O-Q</t>
  </si>
  <si>
    <t xml:space="preserve">Public administration, defence, education, human health and social work activities</t>
  </si>
  <si>
    <t xml:space="preserve">P</t>
  </si>
  <si>
    <t xml:space="preserve">Education</t>
  </si>
  <si>
    <t xml:space="preserve">Q</t>
  </si>
  <si>
    <t xml:space="preserve">Human health and social work activities</t>
  </si>
  <si>
    <t xml:space="preserve">Q86</t>
  </si>
  <si>
    <t xml:space="preserve">Human health activities</t>
  </si>
  <si>
    <t xml:space="preserve">Q87-Q88</t>
  </si>
  <si>
    <t xml:space="preserve">Residential care activities and social work activities without accommodation</t>
  </si>
  <si>
    <t xml:space="preserve">R</t>
  </si>
  <si>
    <t xml:space="preserve">Arts, entertainment and recreation</t>
  </si>
  <si>
    <t xml:space="preserve">R-S</t>
  </si>
  <si>
    <t xml:space="preserve">Arts, entertainment, recreation; other services and service activities, etc.</t>
  </si>
  <si>
    <t xml:space="preserve">S</t>
  </si>
  <si>
    <t xml:space="preserve">Other service activities</t>
  </si>
  <si>
    <t xml:space="preserve">T</t>
  </si>
  <si>
    <t xml:space="preserve">Activities of households as employers; undifferentiated goods- and services-producing activities of households for own use</t>
  </si>
  <si>
    <t xml:space="preserve">TOT</t>
  </si>
  <si>
    <t xml:space="preserve">Total - all NACE activities</t>
  </si>
  <si>
    <t xml:space="preserve">TOT_IND</t>
  </si>
  <si>
    <t xml:space="preserve">Total industries (A-S)</t>
  </si>
  <si>
    <t xml:space="preserve">U</t>
  </si>
  <si>
    <t xml:space="preserve">Activities of extraterritorial organisations and bodies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</si>
</sst>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">
    <font>
      <sz val="11"/>
      <color rgb="FF000000"/>
      <name val="Calibri"/>
      <family val="2"/>
      <scheme val="minor"/>
    </font>
    <font>
      <sz val="14"/>
      <color rgb="FFFFFFFF"/>
      <name val="Calibri"/>
      <b/>
    </font>
    <font>
      <sz val="14"/>
      <color rgb="FF000000"/>
      <name val="Calibri"/>
      <b/>
    </font>
    <font>
      <sz val="8"/>
      <color rgb="FF000000"/>
      <name val="Calibri"/>
    </font>
    <font>
      <sz val="11"/>
      <color theme="10"/>
      <name val="Calibri"/>
      <u val="single"/>
    </font>
  </fonts>
  <fills count="4">
    <fill>
      <patternFill patternType="none"/>
    </fill>
    <fill>
      <patternFill patternType="gray125"/>
    </fill>
    <fill>
      <patternFill patternType="solid">
        <fgColor rgb="FF093170"/>
      </patternFill>
    </fill>
    <fill>
      <patternFill patternType="solid">
        <fgColor rgb="FFD8DE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Relationship Id="rId8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 t="s">
        <v>152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t="s">
        <v>153</v>
      </c>
    </row>
    <row r="4">
      <c r="A4" s="2" t="s">
        <v>154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>
      <c r="A5" t="s">
        <v>155</v>
      </c>
    </row>
    <row r="6">
      <c r="A6" s="1" t="s">
        <v>0</v>
      </c>
      <c r="B6" s="1" t="s">
        <v>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2" t="s">
        <v>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>
      <c r="A8" s="4" t="str">
        <f>=HYPERLINK("#'I_IT'!A1", "I_IT")</f>
      </c>
      <c r="B8" t="s">
        <v>4</v>
      </c>
    </row>
    <row r="9">
      <c r="A9" s="4" t="str">
        <f>=HYPERLINK("#'I_CT'!A1", "I_CT")</f>
      </c>
      <c r="B9" t="s">
        <v>6</v>
      </c>
    </row>
    <row r="10">
      <c r="A10" s="4" t="str">
        <f>=HYPERLINK("#'I_Soft_DB'!A1", "I_Soft_DB")</f>
      </c>
      <c r="B10" t="s">
        <v>8</v>
      </c>
    </row>
    <row r="11">
      <c r="A11" s="4" t="str">
        <f>=HYPERLINK("#'I_TraEq'!A1", "I_TraEq")</f>
      </c>
      <c r="B11" t="s">
        <v>10</v>
      </c>
    </row>
    <row r="12">
      <c r="A12" s="4" t="str">
        <f>=HYPERLINK("#'I_OMach'!A1", "I_OMach")</f>
      </c>
      <c r="B12" t="s">
        <v>12</v>
      </c>
    </row>
    <row r="13">
      <c r="A13" s="4" t="str">
        <f>=HYPERLINK("#'I_OCon'!A1", "I_OCon")</f>
      </c>
      <c r="B13" t="s">
        <v>14</v>
      </c>
    </row>
    <row r="14">
      <c r="A14" s="4" t="str">
        <f>=HYPERLINK("#'I_Rstruc'!A1", "I_Rstruc")</f>
      </c>
      <c r="B14" t="s">
        <v>16</v>
      </c>
    </row>
    <row r="15">
      <c r="A15" s="4" t="str">
        <f>=HYPERLINK("#'I_Cult'!A1", "I_Cult")</f>
      </c>
      <c r="B15" t="s">
        <v>18</v>
      </c>
    </row>
    <row r="16">
      <c r="A16" s="4" t="str">
        <f>=HYPERLINK("#'I_RD'!A1", "I_RD")</f>
      </c>
      <c r="B16" t="s">
        <v>20</v>
      </c>
    </row>
    <row r="17">
      <c r="A17" s="4" t="str">
        <f>=HYPERLINK("#'I_OIPP'!A1", "I_OIPP")</f>
      </c>
      <c r="B17" t="s">
        <v>22</v>
      </c>
    </row>
    <row r="18">
      <c r="A18" s="4" t="str">
        <f>=HYPERLINK("#'I_GFCF'!A1", "I_GFCF")</f>
      </c>
      <c r="B18" t="s">
        <v>24</v>
      </c>
    </row>
    <row r="19">
      <c r="A19" s="2" t="s">
        <v>25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>
      <c r="A20" s="4" t="str">
        <f>=HYPERLINK("#'Ipyp_IT'!A1", "Ipyp_IT")</f>
      </c>
      <c r="B20" t="s">
        <v>27</v>
      </c>
    </row>
    <row r="21">
      <c r="A21" s="4" t="str">
        <f>=HYPERLINK("#'Ipyp_CT'!A1", "Ipyp_CT")</f>
      </c>
      <c r="B21" t="s">
        <v>29</v>
      </c>
    </row>
    <row r="22">
      <c r="A22" s="4" t="str">
        <f>=HYPERLINK("#'Ipyp_Soft_DB'!A1", "Ipyp_Soft_DB")</f>
      </c>
      <c r="B22" t="s">
        <v>31</v>
      </c>
    </row>
    <row r="23">
      <c r="A23" s="4" t="str">
        <f>=HYPERLINK("#'Ipyp_TraEq'!A1", "Ipyp_TraEq")</f>
      </c>
      <c r="B23" t="s">
        <v>33</v>
      </c>
    </row>
    <row r="24">
      <c r="A24" s="4" t="str">
        <f>=HYPERLINK("#'Ipyp_OMach'!A1", "Ipyp_OMach")</f>
      </c>
      <c r="B24" t="s">
        <v>35</v>
      </c>
    </row>
    <row r="25">
      <c r="A25" s="4" t="str">
        <f>=HYPERLINK("#'Ipyp_OCon'!A1", "Ipyp_OCon")</f>
      </c>
      <c r="B25" t="s">
        <v>37</v>
      </c>
    </row>
    <row r="26">
      <c r="A26" s="4" t="str">
        <f>=HYPERLINK("#'Ipyp_Rstruc'!A1", "Ipyp_Rstruc")</f>
      </c>
      <c r="B26" t="s">
        <v>39</v>
      </c>
    </row>
    <row r="27">
      <c r="A27" s="4" t="str">
        <f>=HYPERLINK("#'Ipyp_Cult'!A1", "Ipyp_Cult")</f>
      </c>
      <c r="B27" t="s">
        <v>41</v>
      </c>
    </row>
    <row r="28">
      <c r="A28" s="4" t="str">
        <f>=HYPERLINK("#'Ipyp_RD'!A1", "Ipyp_RD")</f>
      </c>
      <c r="B28" t="s">
        <v>43</v>
      </c>
    </row>
    <row r="29">
      <c r="A29" s="4" t="str">
        <f>=HYPERLINK("#'Ipyp_OIPP'!A1", "Ipyp_OIPP")</f>
      </c>
      <c r="B29" t="s">
        <v>45</v>
      </c>
    </row>
    <row r="30">
      <c r="A30" s="4" t="str">
        <f>=HYPERLINK("#'Ipyp_GFCF'!A1", "Ipyp_GFCF")</f>
      </c>
      <c r="B30" t="s">
        <v>47</v>
      </c>
    </row>
    <row r="31">
      <c r="A31" s="2" t="s">
        <v>48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>
      <c r="A32" s="4" t="str">
        <f>=HYPERLINK("#'Iq_IT'!A1", "Iq_IT")</f>
      </c>
      <c r="B32" t="s">
        <v>50</v>
      </c>
    </row>
    <row r="33">
      <c r="A33" s="4" t="str">
        <f>=HYPERLINK("#'Iq_CT'!A1", "Iq_CT")</f>
      </c>
      <c r="B33" t="s">
        <v>52</v>
      </c>
    </row>
    <row r="34">
      <c r="A34" s="4" t="str">
        <f>=HYPERLINK("#'Iq_Soft_DB'!A1", "Iq_Soft_DB")</f>
      </c>
      <c r="B34" t="s">
        <v>54</v>
      </c>
    </row>
    <row r="35">
      <c r="A35" s="4" t="str">
        <f>=HYPERLINK("#'Iq_TraEq'!A1", "Iq_TraEq")</f>
      </c>
      <c r="B35" t="s">
        <v>56</v>
      </c>
    </row>
    <row r="36">
      <c r="A36" s="4" t="str">
        <f>=HYPERLINK("#'Iq_OMach'!A1", "Iq_OMach")</f>
      </c>
      <c r="B36" t="s">
        <v>58</v>
      </c>
    </row>
    <row r="37">
      <c r="A37" s="4" t="str">
        <f>=HYPERLINK("#'Iq_OCon'!A1", "Iq_OCon")</f>
      </c>
      <c r="B37" t="s">
        <v>60</v>
      </c>
    </row>
    <row r="38">
      <c r="A38" s="4" t="str">
        <f>=HYPERLINK("#'Iq_Rstruc'!A1", "Iq_Rstruc")</f>
      </c>
      <c r="B38" t="s">
        <v>62</v>
      </c>
    </row>
    <row r="39">
      <c r="A39" s="4" t="str">
        <f>=HYPERLINK("#'Iq_Cult'!A1", "Iq_Cult")</f>
      </c>
      <c r="B39" t="s">
        <v>64</v>
      </c>
    </row>
    <row r="40">
      <c r="A40" s="4" t="str">
        <f>=HYPERLINK("#'Iq_RD'!A1", "Iq_RD")</f>
      </c>
      <c r="B40" t="s">
        <v>66</v>
      </c>
    </row>
    <row r="41">
      <c r="A41" s="4" t="str">
        <f>=HYPERLINK("#'Iq_OIPP'!A1", "Iq_OIPP")</f>
      </c>
      <c r="B41" t="s">
        <v>68</v>
      </c>
    </row>
    <row r="42">
      <c r="A42" s="4" t="str">
        <f>=HYPERLINK("#'Iq_GFCF'!A1", "Iq_GFCF")</f>
      </c>
      <c r="B42" t="s">
        <v>70</v>
      </c>
    </row>
    <row r="43">
      <c r="A43" s="2" t="s">
        <v>71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>
      <c r="A44" s="4" t="str">
        <f>=HYPERLINK("#'Ip_IT'!A1", "Ip_IT")</f>
      </c>
      <c r="B44" t="s">
        <v>73</v>
      </c>
    </row>
    <row r="45">
      <c r="A45" s="4" t="str">
        <f>=HYPERLINK("#'Ip_CT'!A1", "Ip_CT")</f>
      </c>
      <c r="B45" t="s">
        <v>75</v>
      </c>
    </row>
    <row r="46">
      <c r="A46" s="4" t="str">
        <f>=HYPERLINK("#'Ip_Soft_DB'!A1", "Ip_Soft_DB")</f>
      </c>
      <c r="B46" t="s">
        <v>77</v>
      </c>
    </row>
    <row r="47">
      <c r="A47" s="4" t="str">
        <f>=HYPERLINK("#'Ip_TraEq'!A1", "Ip_TraEq")</f>
      </c>
      <c r="B47" t="s">
        <v>79</v>
      </c>
    </row>
    <row r="48">
      <c r="A48" s="4" t="str">
        <f>=HYPERLINK("#'Ip_OMach'!A1", "Ip_OMach")</f>
      </c>
      <c r="B48" t="s">
        <v>81</v>
      </c>
    </row>
    <row r="49">
      <c r="A49" s="4" t="str">
        <f>=HYPERLINK("#'Ip_OCon'!A1", "Ip_OCon")</f>
      </c>
      <c r="B49" t="s">
        <v>83</v>
      </c>
    </row>
    <row r="50">
      <c r="A50" s="4" t="str">
        <f>=HYPERLINK("#'Ip_Rstruc'!A1", "Ip_Rstruc")</f>
      </c>
      <c r="B50" t="s">
        <v>85</v>
      </c>
    </row>
    <row r="51">
      <c r="A51" s="4" t="str">
        <f>=HYPERLINK("#'Ip_Cult'!A1", "Ip_Cult")</f>
      </c>
      <c r="B51" t="s">
        <v>87</v>
      </c>
    </row>
    <row r="52">
      <c r="A52" s="4" t="str">
        <f>=HYPERLINK("#'Ip_RD'!A1", "Ip_RD")</f>
      </c>
      <c r="B52" t="s">
        <v>89</v>
      </c>
    </row>
    <row r="53">
      <c r="A53" s="4" t="str">
        <f>=HYPERLINK("#'Ip_OIPP'!A1", "Ip_OIPP")</f>
      </c>
      <c r="B53" t="s">
        <v>91</v>
      </c>
    </row>
    <row r="54">
      <c r="A54" s="4" t="str">
        <f>=HYPERLINK("#'Ip_GFCF'!A1", "Ip_GFCF")</f>
      </c>
      <c r="B54" t="s">
        <v>93</v>
      </c>
    </row>
    <row r="55">
      <c r="A55" s="2" t="s">
        <v>94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>
      <c r="A56" s="4" t="str">
        <f>=HYPERLINK("#'K_IT'!A1", "K_IT")</f>
      </c>
      <c r="B56" t="s">
        <v>96</v>
      </c>
    </row>
    <row r="57">
      <c r="A57" s="4" t="str">
        <f>=HYPERLINK("#'K_CT'!A1", "K_CT")</f>
      </c>
      <c r="B57" t="s">
        <v>98</v>
      </c>
    </row>
    <row r="58">
      <c r="A58" s="4" t="str">
        <f>=HYPERLINK("#'K_Soft_DB'!A1", "K_Soft_DB")</f>
      </c>
      <c r="B58" t="s">
        <v>100</v>
      </c>
    </row>
    <row r="59">
      <c r="A59" s="4" t="str">
        <f>=HYPERLINK("#'K_TraEq'!A1", "K_TraEq")</f>
      </c>
      <c r="B59" t="s">
        <v>102</v>
      </c>
    </row>
    <row r="60">
      <c r="A60" s="4" t="str">
        <f>=HYPERLINK("#'K_OMach'!A1", "K_OMach")</f>
      </c>
      <c r="B60" t="s">
        <v>104</v>
      </c>
    </row>
    <row r="61">
      <c r="A61" s="4" t="str">
        <f>=HYPERLINK("#'K_OCon'!A1", "K_OCon")</f>
      </c>
      <c r="B61" t="s">
        <v>106</v>
      </c>
    </row>
    <row r="62">
      <c r="A62" s="4" t="str">
        <f>=HYPERLINK("#'K_Rstruc'!A1", "K_Rstruc")</f>
      </c>
      <c r="B62" t="s">
        <v>108</v>
      </c>
    </row>
    <row r="63">
      <c r="A63" s="4" t="str">
        <f>=HYPERLINK("#'K_Cult'!A1", "K_Cult")</f>
      </c>
      <c r="B63" t="s">
        <v>110</v>
      </c>
    </row>
    <row r="64">
      <c r="A64" s="4" t="str">
        <f>=HYPERLINK("#'K_RD'!A1", "K_RD")</f>
      </c>
      <c r="B64" t="s">
        <v>112</v>
      </c>
    </row>
    <row r="65">
      <c r="A65" s="4" t="str">
        <f>=HYPERLINK("#'K_OIPP'!A1", "K_OIPP")</f>
      </c>
      <c r="B65" t="s">
        <v>114</v>
      </c>
    </row>
    <row r="66">
      <c r="A66" s="4" t="str">
        <f>=HYPERLINK("#'K_GFCF'!A1", "K_GFCF")</f>
      </c>
      <c r="B66" t="s">
        <v>116</v>
      </c>
    </row>
    <row r="67">
      <c r="A67" s="2" t="s">
        <v>117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>
      <c r="A68" s="4" t="str">
        <f>=HYPERLINK("#'Kpyp_IT'!A1", "Kpyp_IT")</f>
      </c>
      <c r="B68" t="s">
        <v>119</v>
      </c>
    </row>
    <row r="69">
      <c r="A69" s="4" t="str">
        <f>=HYPERLINK("#'Kpyp_CT'!A1", "Kpyp_CT")</f>
      </c>
      <c r="B69" t="s">
        <v>121</v>
      </c>
    </row>
    <row r="70">
      <c r="A70" s="4" t="str">
        <f>=HYPERLINK("#'Kpyp_Soft_DB'!A1", "Kpyp_Soft_DB")</f>
      </c>
      <c r="B70" t="s">
        <v>123</v>
      </c>
    </row>
    <row r="71">
      <c r="A71" s="4" t="str">
        <f>=HYPERLINK("#'Kpyp_TraEq'!A1", "Kpyp_TraEq")</f>
      </c>
      <c r="B71" t="s">
        <v>125</v>
      </c>
    </row>
    <row r="72">
      <c r="A72" s="4" t="str">
        <f>=HYPERLINK("#'Kpyp_OMach'!A1", "Kpyp_OMach")</f>
      </c>
      <c r="B72" t="s">
        <v>127</v>
      </c>
    </row>
    <row r="73">
      <c r="A73" s="4" t="str">
        <f>=HYPERLINK("#'Kpyp_OCon'!A1", "Kpyp_OCon")</f>
      </c>
      <c r="B73" t="s">
        <v>129</v>
      </c>
    </row>
    <row r="74">
      <c r="A74" s="4" t="str">
        <f>=HYPERLINK("#'Kpyp_Rstruc'!A1", "Kpyp_Rstruc")</f>
      </c>
      <c r="B74" t="s">
        <v>131</v>
      </c>
    </row>
    <row r="75">
      <c r="A75" s="4" t="str">
        <f>=HYPERLINK("#'Kpyp_Cult'!A1", "Kpyp_Cult")</f>
      </c>
      <c r="B75" t="s">
        <v>133</v>
      </c>
    </row>
    <row r="76">
      <c r="A76" s="4" t="str">
        <f>=HYPERLINK("#'Kpyp_RD'!A1", "Kpyp_RD")</f>
      </c>
      <c r="B76" t="s">
        <v>135</v>
      </c>
    </row>
    <row r="77">
      <c r="A77" s="4" t="str">
        <f>=HYPERLINK("#'Kpyp_OIPP'!A1", "Kpyp_OIPP")</f>
      </c>
      <c r="B77" t="s">
        <v>137</v>
      </c>
    </row>
    <row r="78">
      <c r="A78" s="4" t="str">
        <f>=HYPERLINK("#'Kpyp_GFCF'!A1", "Kpyp_GFCF")</f>
      </c>
      <c r="B78" t="s">
        <v>139</v>
      </c>
    </row>
    <row r="79">
      <c r="A79" s="2" t="s">
        <v>140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>
      <c r="A80" s="4" t="str">
        <f>=HYPERLINK("#'Kq_IT'!A1", "Kq_IT")</f>
      </c>
      <c r="B80" t="s">
        <v>50</v>
      </c>
    </row>
    <row r="81">
      <c r="A81" s="4" t="str">
        <f>=HYPERLINK("#'Kq_CT'!A1", "Kq_CT")</f>
      </c>
      <c r="B81" t="s">
        <v>52</v>
      </c>
    </row>
    <row r="82">
      <c r="A82" s="4" t="str">
        <f>=HYPERLINK("#'Kq_Soft_DB'!A1", "Kq_Soft_DB")</f>
      </c>
      <c r="B82" t="s">
        <v>54</v>
      </c>
    </row>
    <row r="83">
      <c r="A83" s="4" t="str">
        <f>=HYPERLINK("#'Kq_TraEq'!A1", "Kq_TraEq")</f>
      </c>
      <c r="B83" t="s">
        <v>56</v>
      </c>
    </row>
    <row r="84">
      <c r="A84" s="4" t="str">
        <f>=HYPERLINK("#'Kq_OMach'!A1", "Kq_OMach")</f>
      </c>
      <c r="B84" t="s">
        <v>58</v>
      </c>
    </row>
    <row r="85">
      <c r="A85" s="4" t="str">
        <f>=HYPERLINK("#'Kq_OCon'!A1", "Kq_OCon")</f>
      </c>
      <c r="B85" t="s">
        <v>60</v>
      </c>
    </row>
    <row r="86">
      <c r="A86" s="4" t="str">
        <f>=HYPERLINK("#'Kq_Rstruc'!A1", "Kq_Rstruc")</f>
      </c>
      <c r="B86" t="s">
        <v>62</v>
      </c>
    </row>
    <row r="87">
      <c r="A87" s="4" t="str">
        <f>=HYPERLINK("#'Kq_Cult'!A1", "Kq_Cult")</f>
      </c>
      <c r="B87" t="s">
        <v>64</v>
      </c>
    </row>
    <row r="88">
      <c r="A88" s="4" t="str">
        <f>=HYPERLINK("#'Kq_RD'!A1", "Kq_RD")</f>
      </c>
      <c r="B88" t="s">
        <v>66</v>
      </c>
    </row>
    <row r="89">
      <c r="A89" s="4" t="str">
        <f>=HYPERLINK("#'Kq_OIPP'!A1", "Kq_OIPP")</f>
      </c>
      <c r="B89" t="s">
        <v>68</v>
      </c>
    </row>
    <row r="90">
      <c r="A90" s="4" t="str">
        <f>=HYPERLINK("#'Kq_GFCF'!A1", "Kq_GFCF")</f>
      </c>
      <c r="B90" t="s">
        <v>70</v>
      </c>
    </row>
    <row r="91">
      <c r="A91" t="s">
        <v>155</v>
      </c>
    </row>
    <row r="92">
      <c r="A92" t="s">
        <v>155</v>
      </c>
    </row>
    <row r="93">
      <c r="A93" s="1" t="s">
        <v>156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" t="s">
        <v>157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 t="s">
        <v>158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 t="s">
        <v>155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1" t="s">
        <v>159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t="s">
        <v>155</v>
      </c>
    </row>
    <row r="99">
      <c r="A99" s="1" t="s">
        <v>160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" t="s">
        <v>161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 t="s">
        <v>162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 t="s">
        <v>163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 t="s">
        <v>164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3</v>
      </c>
      <c r="B2" t="s">
        <v>196</v>
      </c>
      <c r="C2" t="s">
        <v>246</v>
      </c>
      <c r="D2" t="s">
        <v>198</v>
      </c>
      <c r="E2" t="s">
        <v>247</v>
      </c>
      <c r="F2" t="n">
        <v>108964.410852985</v>
      </c>
      <c r="G2" t="n">
        <v>103340.602265657</v>
      </c>
      <c r="H2" t="n">
        <v>108515.326328736</v>
      </c>
      <c r="I2" t="n">
        <v>116036.206449292</v>
      </c>
      <c r="J2" t="n">
        <v>100244.87843544</v>
      </c>
      <c r="K2" t="n">
        <v>59689.0994592692</v>
      </c>
      <c r="L2" t="n">
        <v>49764.8052386618</v>
      </c>
      <c r="M2" t="n">
        <v>36513.4563662924</v>
      </c>
      <c r="N2" t="n">
        <v>25257.08169157</v>
      </c>
      <c r="O2" t="n">
        <v>19093.4091022757</v>
      </c>
      <c r="P2" t="n">
        <v>11564.975785871</v>
      </c>
      <c r="Q2" t="n">
        <v>8827.00329980482</v>
      </c>
      <c r="R2" t="n">
        <v>10165.868331904</v>
      </c>
      <c r="S2" t="n">
        <v>8414.97062651554</v>
      </c>
      <c r="T2" t="n">
        <v>7717.47978887262</v>
      </c>
      <c r="U2" t="n">
        <v>9373.93004405187</v>
      </c>
      <c r="V2" t="n">
        <v>10369.069624354</v>
      </c>
      <c r="W2" t="n">
        <v>8118.87966138553</v>
      </c>
      <c r="X2" t="n">
        <v>10611.2176108277</v>
      </c>
      <c r="Y2" t="n">
        <v>9676.14883082775</v>
      </c>
      <c r="Z2" t="n">
        <v>11363.3140647341</v>
      </c>
      <c r="AA2" t="n">
        <v>5557.69586906068</v>
      </c>
      <c r="AB2" t="n">
        <v>11313.0547196498</v>
      </c>
      <c r="AC2" t="n">
        <v>7218.5510914718</v>
      </c>
      <c r="AD2" t="n">
        <v>6818.72885594287</v>
      </c>
      <c r="AE2" t="n">
        <v>9059.47065294198</v>
      </c>
    </row>
    <row r="3">
      <c r="A3" t="s">
        <v>3</v>
      </c>
      <c r="B3" t="s">
        <v>274</v>
      </c>
      <c r="C3" t="s">
        <v>246</v>
      </c>
      <c r="D3" t="s">
        <v>275</v>
      </c>
      <c r="E3" t="s">
        <v>247</v>
      </c>
      <c r="F3" t="n">
        <v>5271.49956979346</v>
      </c>
      <c r="G3" t="n">
        <v>3927.4897504909</v>
      </c>
      <c r="H3" t="n">
        <v>4233.1950459472</v>
      </c>
      <c r="I3" t="n">
        <v>4168.02521539991</v>
      </c>
      <c r="J3" t="n">
        <v>2977.11077092064</v>
      </c>
      <c r="K3" t="n">
        <v>3334.84143645053</v>
      </c>
      <c r="L3" t="n">
        <v>2408.70473396254</v>
      </c>
      <c r="M3" t="n">
        <v>3250.69609837257</v>
      </c>
      <c r="N3" t="n">
        <v>1516.0904720625</v>
      </c>
      <c r="O3" t="n">
        <v>1124.87867029471</v>
      </c>
      <c r="P3" t="n">
        <v>1040.57897089111</v>
      </c>
      <c r="Q3" t="n">
        <v>1070.51983701098</v>
      </c>
      <c r="R3" t="n">
        <v>2170.25109542612</v>
      </c>
      <c r="S3" t="n">
        <v>1894.35360068286</v>
      </c>
      <c r="T3" t="n">
        <v>1633.21210339876</v>
      </c>
      <c r="U3" t="n">
        <v>1340.4036941535</v>
      </c>
      <c r="V3" t="n">
        <v>849.796280060107</v>
      </c>
      <c r="W3" t="n">
        <v>525.471709126018</v>
      </c>
      <c r="X3" t="n">
        <v>971.142086247444</v>
      </c>
      <c r="Y3" t="n">
        <v>1383.04438260723</v>
      </c>
      <c r="Z3" t="n">
        <v>1138.77047874289</v>
      </c>
      <c r="AA3" t="n">
        <v>589.981284986861</v>
      </c>
      <c r="AB3" t="n">
        <v>1118.02688361556</v>
      </c>
      <c r="AC3" t="n">
        <v>586.978232700753</v>
      </c>
      <c r="AD3" t="n">
        <v>544.572918120994</v>
      </c>
      <c r="AE3" t="n">
        <v>602.640130112429</v>
      </c>
    </row>
    <row r="4">
      <c r="A4" t="s">
        <v>3</v>
      </c>
      <c r="B4" t="s">
        <v>276</v>
      </c>
      <c r="C4" t="s">
        <v>246</v>
      </c>
      <c r="D4" t="s">
        <v>277</v>
      </c>
      <c r="E4" t="s">
        <v>247</v>
      </c>
      <c r="F4" t="n">
        <v>2295005.20351819</v>
      </c>
      <c r="G4" t="n">
        <v>2450153.61841149</v>
      </c>
      <c r="H4" t="n">
        <v>2307851.72900463</v>
      </c>
      <c r="I4" t="n">
        <v>2181410.99263452</v>
      </c>
      <c r="J4" t="n">
        <v>1958793.72524833</v>
      </c>
      <c r="K4" t="n">
        <v>1947782.39804274</v>
      </c>
      <c r="L4" t="n">
        <v>1813717.12929191</v>
      </c>
      <c r="M4" t="n">
        <v>1177544.87851549</v>
      </c>
      <c r="N4" t="n">
        <v>976684.063774637</v>
      </c>
      <c r="O4" t="n">
        <v>859527.600999931</v>
      </c>
      <c r="P4" t="n">
        <v>948321.674114215</v>
      </c>
      <c r="Q4" t="n">
        <v>658528.776314183</v>
      </c>
      <c r="R4" t="n">
        <v>1058507.13841518</v>
      </c>
      <c r="S4" t="n">
        <v>999989.807064225</v>
      </c>
      <c r="T4" t="n">
        <v>622607.792804554</v>
      </c>
      <c r="U4" t="n">
        <v>645983.827500471</v>
      </c>
      <c r="V4" t="n">
        <v>625438.819619649</v>
      </c>
      <c r="W4" t="n">
        <v>543425.817199518</v>
      </c>
      <c r="X4" t="n">
        <v>519162.774639669</v>
      </c>
      <c r="Y4" t="n">
        <v>598593.196691796</v>
      </c>
      <c r="Z4" t="n">
        <v>610344.950833507</v>
      </c>
      <c r="AA4" t="n">
        <v>496933.799062068</v>
      </c>
      <c r="AB4" t="n">
        <v>542860.084298953</v>
      </c>
      <c r="AC4" t="n">
        <v>585125.970117774</v>
      </c>
      <c r="AD4" t="n">
        <v>588837.010163264</v>
      </c>
      <c r="AE4" t="n">
        <v>650326.814686031</v>
      </c>
    </row>
    <row r="5">
      <c r="A5" t="s">
        <v>3</v>
      </c>
      <c r="B5" t="s">
        <v>278</v>
      </c>
      <c r="C5" t="s">
        <v>246</v>
      </c>
      <c r="D5" t="s">
        <v>279</v>
      </c>
      <c r="E5" t="s">
        <v>247</v>
      </c>
      <c r="F5" t="n">
        <v>171779.924579337</v>
      </c>
      <c r="G5" t="n">
        <v>178715.652798931</v>
      </c>
      <c r="H5" t="n">
        <v>175610.957294974</v>
      </c>
      <c r="I5" t="n">
        <v>160935.413869706</v>
      </c>
      <c r="J5" t="n">
        <v>156932.187786156</v>
      </c>
      <c r="K5" t="n">
        <v>144960.008990518</v>
      </c>
      <c r="L5" t="n">
        <v>136209.177352551</v>
      </c>
      <c r="M5" t="n">
        <v>134542.338555645</v>
      </c>
      <c r="N5" t="n">
        <v>99941.285521956</v>
      </c>
      <c r="O5" t="n">
        <v>100853.905220338</v>
      </c>
      <c r="P5" t="n">
        <v>117788.640967985</v>
      </c>
      <c r="Q5" t="n">
        <v>86950.1524589762</v>
      </c>
      <c r="R5" t="n">
        <v>116795.187596774</v>
      </c>
      <c r="S5" t="n">
        <v>94860.8336988575</v>
      </c>
      <c r="T5" t="n">
        <v>79903.1636095839</v>
      </c>
      <c r="U5" t="n">
        <v>83473.5101767443</v>
      </c>
      <c r="V5" t="n">
        <v>85494.4186607348</v>
      </c>
      <c r="W5" t="n">
        <v>64864.154721952</v>
      </c>
      <c r="X5" t="n">
        <v>59198.8262472947</v>
      </c>
      <c r="Y5" t="n">
        <v>71086.7179044752</v>
      </c>
      <c r="Z5" t="n">
        <v>67096.3826184732</v>
      </c>
      <c r="AA5" t="n">
        <v>61632.1719268783</v>
      </c>
      <c r="AB5" t="n">
        <v>78123.8081050347</v>
      </c>
      <c r="AC5" t="n">
        <v>76554.6800694554</v>
      </c>
      <c r="AD5" t="n">
        <v>72198.5118412304</v>
      </c>
      <c r="AE5" t="n">
        <v>72395.1141426907</v>
      </c>
    </row>
    <row r="6">
      <c r="A6" t="s">
        <v>3</v>
      </c>
      <c r="B6" t="s">
        <v>280</v>
      </c>
      <c r="C6" t="s">
        <v>246</v>
      </c>
      <c r="D6" t="s">
        <v>281</v>
      </c>
      <c r="E6" t="s">
        <v>247</v>
      </c>
      <c r="F6" t="n">
        <v>32004.4117682261</v>
      </c>
      <c r="G6" t="n">
        <v>30068.837940387</v>
      </c>
      <c r="H6" t="n">
        <v>29794.1845184428</v>
      </c>
      <c r="I6" t="n">
        <v>25662.1678683277</v>
      </c>
      <c r="J6" t="n">
        <v>21150.8200130818</v>
      </c>
      <c r="K6" t="n">
        <v>23214.9792291992</v>
      </c>
      <c r="L6" t="n">
        <v>21956.0343661039</v>
      </c>
      <c r="M6" t="n">
        <v>17571.497560322</v>
      </c>
      <c r="N6" t="n">
        <v>9528.31775415175</v>
      </c>
      <c r="O6" t="n">
        <v>8821.34453120081</v>
      </c>
      <c r="P6" t="n">
        <v>11828.9277030615</v>
      </c>
      <c r="Q6" t="n">
        <v>7010.1993876178</v>
      </c>
      <c r="R6" t="n">
        <v>14497.5810414574</v>
      </c>
      <c r="S6" t="n">
        <v>17342.2970746762</v>
      </c>
      <c r="T6" t="n">
        <v>8952.56391972605</v>
      </c>
      <c r="U6" t="n">
        <v>13204.4112025551</v>
      </c>
      <c r="V6" t="n">
        <v>12176.0290868058</v>
      </c>
      <c r="W6" t="n">
        <v>5230.37076885825</v>
      </c>
      <c r="X6" t="n">
        <v>6369.98019870538</v>
      </c>
      <c r="Y6" t="n">
        <v>6396.5276041276</v>
      </c>
      <c r="Z6" t="n">
        <v>6343.69054473865</v>
      </c>
      <c r="AA6" t="n">
        <v>4159.0215699837</v>
      </c>
      <c r="AB6" t="n">
        <v>4438.08269438355</v>
      </c>
      <c r="AC6" t="n">
        <v>4161.52372544764</v>
      </c>
      <c r="AD6" t="n">
        <v>6713.52903009235</v>
      </c>
      <c r="AE6" t="n">
        <v>5630.12334535406</v>
      </c>
    </row>
    <row r="7">
      <c r="A7" t="s">
        <v>3</v>
      </c>
      <c r="B7" t="s">
        <v>282</v>
      </c>
      <c r="C7" t="s">
        <v>246</v>
      </c>
      <c r="D7" t="s">
        <v>283</v>
      </c>
      <c r="E7" t="s">
        <v>247</v>
      </c>
      <c r="F7" t="n">
        <v>122553.277655989</v>
      </c>
      <c r="G7" t="n">
        <v>130446.008440883</v>
      </c>
      <c r="H7" t="n">
        <v>125990.144321914</v>
      </c>
      <c r="I7" t="n">
        <v>109324.431040496</v>
      </c>
      <c r="J7" t="n">
        <v>94177.6125344149</v>
      </c>
      <c r="K7" t="n">
        <v>91948.305425753</v>
      </c>
      <c r="L7" t="n">
        <v>89733.6439055762</v>
      </c>
      <c r="M7" t="n">
        <v>67709.5973422003</v>
      </c>
      <c r="N7" t="n">
        <v>55562.698715804</v>
      </c>
      <c r="O7" t="n">
        <v>40389.3397352827</v>
      </c>
      <c r="P7" t="n">
        <v>51047.5670972873</v>
      </c>
      <c r="Q7" t="n">
        <v>37315.3464642021</v>
      </c>
      <c r="R7" t="n">
        <v>58147.0458825355</v>
      </c>
      <c r="S7" t="n">
        <v>44253.1265693229</v>
      </c>
      <c r="T7" t="n">
        <v>33862.0369051512</v>
      </c>
      <c r="U7" t="n">
        <v>39105.4825759348</v>
      </c>
      <c r="V7" t="n">
        <v>27334.5571606738</v>
      </c>
      <c r="W7" t="n">
        <v>20054.0651300396</v>
      </c>
      <c r="X7" t="n">
        <v>23331.4712187842</v>
      </c>
      <c r="Y7" t="n">
        <v>23574.9249634298</v>
      </c>
      <c r="Z7" t="n">
        <v>24535.1964037479</v>
      </c>
      <c r="AA7" t="n">
        <v>16364.0437864362</v>
      </c>
      <c r="AB7" t="n">
        <v>15699.5561873681</v>
      </c>
      <c r="AC7" t="n">
        <v>17350.6120625013</v>
      </c>
      <c r="AD7" t="n">
        <v>17289.3326886337</v>
      </c>
      <c r="AE7" t="n">
        <v>23938.1008448026</v>
      </c>
    </row>
    <row r="8">
      <c r="A8" t="s">
        <v>3</v>
      </c>
      <c r="B8" t="s">
        <v>284</v>
      </c>
      <c r="C8" t="s">
        <v>246</v>
      </c>
      <c r="D8" t="s">
        <v>285</v>
      </c>
      <c r="E8" t="s">
        <v>247</v>
      </c>
      <c r="F8" t="n">
        <v>32895.7492652889</v>
      </c>
      <c r="G8" t="n">
        <v>41138.8147721264</v>
      </c>
      <c r="H8" t="n">
        <v>21194.6715919871</v>
      </c>
      <c r="I8" t="n">
        <v>19871.3833909736</v>
      </c>
      <c r="J8" t="n">
        <v>21383.3936586063</v>
      </c>
      <c r="K8" t="n">
        <v>13109.7503924267</v>
      </c>
      <c r="L8" t="n">
        <v>9634.42775004759</v>
      </c>
      <c r="M8" t="n">
        <v>12165.6845441618</v>
      </c>
      <c r="N8" t="n">
        <v>10077.304812048</v>
      </c>
      <c r="O8" t="n">
        <v>9252.36067293738</v>
      </c>
      <c r="P8" t="n">
        <v>7437.49380253689</v>
      </c>
      <c r="Q8" t="n">
        <v>7834.8441098034</v>
      </c>
      <c r="R8" t="n">
        <v>9474.54215414022</v>
      </c>
      <c r="S8" t="n">
        <v>12390.202592956</v>
      </c>
      <c r="T8" t="n">
        <v>8039.14910973821</v>
      </c>
      <c r="U8" t="n">
        <v>6029.26201701117</v>
      </c>
      <c r="V8" t="n">
        <v>3106.70464804557</v>
      </c>
      <c r="W8" t="n">
        <v>3945.32935748444</v>
      </c>
      <c r="X8" t="n">
        <v>5074.04576860756</v>
      </c>
      <c r="Y8" t="n">
        <v>6113.75738424087</v>
      </c>
      <c r="Z8" t="n">
        <v>7670.43447061029</v>
      </c>
      <c r="AA8" t="n">
        <v>4866.57261969513</v>
      </c>
      <c r="AB8" t="n">
        <v>6055.63074103833</v>
      </c>
      <c r="AC8" t="n">
        <v>5231.88243914416</v>
      </c>
      <c r="AD8" t="n">
        <v>4504.41060913366</v>
      </c>
      <c r="AE8" t="n">
        <v>7533.82120503048</v>
      </c>
    </row>
    <row r="9">
      <c r="A9" t="s">
        <v>3</v>
      </c>
      <c r="B9" t="s">
        <v>286</v>
      </c>
      <c r="C9" t="s">
        <v>246</v>
      </c>
      <c r="D9" t="s">
        <v>287</v>
      </c>
      <c r="E9" t="s">
        <v>247</v>
      </c>
      <c r="F9" t="n">
        <v>177057.534585819</v>
      </c>
      <c r="G9" t="n">
        <v>211292.557283371</v>
      </c>
      <c r="H9" t="n">
        <v>198119.487078782</v>
      </c>
      <c r="I9" t="n">
        <v>190333.899966991</v>
      </c>
      <c r="J9" t="n">
        <v>156247.986472263</v>
      </c>
      <c r="K9" t="n">
        <v>133444.511001946</v>
      </c>
      <c r="L9" t="n">
        <v>130797.771829178</v>
      </c>
      <c r="M9" t="n">
        <v>98611.6765036024</v>
      </c>
      <c r="N9" t="n">
        <v>80485.6454645424</v>
      </c>
      <c r="O9" t="n">
        <v>59660.488008418</v>
      </c>
      <c r="P9" t="n">
        <v>69811.8194881903</v>
      </c>
      <c r="Q9" t="n">
        <v>42871.4085670704</v>
      </c>
      <c r="R9" t="n">
        <v>76023.4067417673</v>
      </c>
      <c r="S9" t="n">
        <v>83884.5366843552</v>
      </c>
      <c r="T9" t="n">
        <v>46209.6318303171</v>
      </c>
      <c r="U9" t="n">
        <v>51195.8558170955</v>
      </c>
      <c r="V9" t="n">
        <v>50065.477013103</v>
      </c>
      <c r="W9" t="n">
        <v>34642.5265496775</v>
      </c>
      <c r="X9" t="n">
        <v>32046.337738766</v>
      </c>
      <c r="Y9" t="n">
        <v>37002.7919585409</v>
      </c>
      <c r="Z9" t="n">
        <v>35127.5622619013</v>
      </c>
      <c r="AA9" t="n">
        <v>25136.0730766951</v>
      </c>
      <c r="AB9" t="n">
        <v>29253.2759855955</v>
      </c>
      <c r="AC9" t="n">
        <v>38395.2815145343</v>
      </c>
      <c r="AD9" t="n">
        <v>51180.2158768961</v>
      </c>
      <c r="AE9" t="n">
        <v>51489.9519011598</v>
      </c>
    </row>
    <row r="10">
      <c r="A10" t="s">
        <v>3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3</v>
      </c>
      <c r="B11" t="s">
        <v>290</v>
      </c>
      <c r="C11" t="s">
        <v>246</v>
      </c>
      <c r="D11" t="s">
        <v>291</v>
      </c>
      <c r="E11" t="s">
        <v>247</v>
      </c>
      <c r="F11" t="n">
        <v>75295.4729906821</v>
      </c>
      <c r="G11" t="n">
        <v>88443.3597964121</v>
      </c>
      <c r="H11" t="n">
        <v>97383.9860843169</v>
      </c>
      <c r="I11" t="n">
        <v>84934.7253772031</v>
      </c>
      <c r="J11" t="n">
        <v>87296.2877822512</v>
      </c>
      <c r="K11" t="n">
        <v>82028.3802960394</v>
      </c>
      <c r="L11" t="n">
        <v>83114.3030510602</v>
      </c>
      <c r="M11" t="n">
        <v>67518.3015863986</v>
      </c>
      <c r="N11" t="n">
        <v>60102.1560192062</v>
      </c>
      <c r="O11" t="n">
        <v>46558.0223868017</v>
      </c>
      <c r="P11" t="n">
        <v>45201.9082905957</v>
      </c>
      <c r="Q11" t="n">
        <v>35194.8167890078</v>
      </c>
      <c r="R11" t="n">
        <v>45418.8244300142</v>
      </c>
      <c r="S11" t="n">
        <v>44433.5393794104</v>
      </c>
      <c r="T11" t="n">
        <v>35040.5869314238</v>
      </c>
      <c r="U11" t="n">
        <v>33358.5767846145</v>
      </c>
      <c r="V11" t="n">
        <v>36542.3340290058</v>
      </c>
      <c r="W11" t="n">
        <v>53139.7324368986</v>
      </c>
      <c r="X11" t="n">
        <v>55999.6726022097</v>
      </c>
      <c r="Y11" t="n">
        <v>58140.2138209511</v>
      </c>
      <c r="Z11" t="n">
        <v>48143.2741985681</v>
      </c>
      <c r="AA11" t="n">
        <v>51936.4701226356</v>
      </c>
      <c r="AB11" t="n">
        <v>49722.5720134192</v>
      </c>
      <c r="AC11" t="n">
        <v>49102.4683693152</v>
      </c>
      <c r="AD11" t="n">
        <v>50167.9893857033</v>
      </c>
      <c r="AE11" t="n">
        <v>62753.4906367224</v>
      </c>
    </row>
    <row r="12">
      <c r="A12" t="s">
        <v>3</v>
      </c>
      <c r="B12" t="s">
        <v>292</v>
      </c>
      <c r="C12" t="s">
        <v>246</v>
      </c>
      <c r="D12" t="s">
        <v>293</v>
      </c>
      <c r="E12" t="s">
        <v>247</v>
      </c>
      <c r="F12" t="n">
        <v>100992.294202076</v>
      </c>
      <c r="G12" t="n">
        <v>111375.37408063</v>
      </c>
      <c r="H12" t="n">
        <v>114771.788939314</v>
      </c>
      <c r="I12" t="n">
        <v>110414.687452938</v>
      </c>
      <c r="J12" t="n">
        <v>91883.1116328414</v>
      </c>
      <c r="K12" t="n">
        <v>104360.73348058</v>
      </c>
      <c r="L12" t="n">
        <v>103713.607991646</v>
      </c>
      <c r="M12" t="n">
        <v>64263.1570715463</v>
      </c>
      <c r="N12" t="n">
        <v>66333.8285702733</v>
      </c>
      <c r="O12" t="n">
        <v>58237.4435836586</v>
      </c>
      <c r="P12" t="n">
        <v>57522.357818674</v>
      </c>
      <c r="Q12" t="n">
        <v>46743.3369343271</v>
      </c>
      <c r="R12" t="n">
        <v>69154.584260666</v>
      </c>
      <c r="S12" t="n">
        <v>59543.2469191956</v>
      </c>
      <c r="T12" t="n">
        <v>42503.1777708947</v>
      </c>
      <c r="U12" t="n">
        <v>42729.7451187687</v>
      </c>
      <c r="V12" t="n">
        <v>34925.9165040145</v>
      </c>
      <c r="W12" t="n">
        <v>27018.9002748867</v>
      </c>
      <c r="X12" t="n">
        <v>29901.9767505879</v>
      </c>
      <c r="Y12" t="n">
        <v>33391.8922347675</v>
      </c>
      <c r="Z12" t="n">
        <v>32498.1995402685</v>
      </c>
      <c r="AA12" t="n">
        <v>23667.0362512173</v>
      </c>
      <c r="AB12" t="n">
        <v>27714.4346242517</v>
      </c>
      <c r="AC12" t="n">
        <v>33373.0809278896</v>
      </c>
      <c r="AD12" t="n">
        <v>33350.0375188234</v>
      </c>
      <c r="AE12" t="n">
        <v>39882.3105079563</v>
      </c>
    </row>
    <row r="13">
      <c r="A13" t="s">
        <v>3</v>
      </c>
      <c r="B13" t="s">
        <v>294</v>
      </c>
      <c r="C13" t="s">
        <v>246</v>
      </c>
      <c r="D13" t="s">
        <v>295</v>
      </c>
      <c r="E13" t="s">
        <v>247</v>
      </c>
      <c r="F13" t="n">
        <v>217501.813617772</v>
      </c>
      <c r="G13" t="n">
        <v>236112.459631232</v>
      </c>
      <c r="H13" t="n">
        <v>206837.466646995</v>
      </c>
      <c r="I13" t="n">
        <v>171111.029088393</v>
      </c>
      <c r="J13" t="n">
        <v>169123.615380857</v>
      </c>
      <c r="K13" t="n">
        <v>183026.002902664</v>
      </c>
      <c r="L13" t="n">
        <v>177497.326631637</v>
      </c>
      <c r="M13" t="n">
        <v>111801.89667968</v>
      </c>
      <c r="N13" t="n">
        <v>70476.2738949754</v>
      </c>
      <c r="O13" t="n">
        <v>67508.5677923283</v>
      </c>
      <c r="P13" t="n">
        <v>70684.0025176678</v>
      </c>
      <c r="Q13" t="n">
        <v>54344.725535847</v>
      </c>
      <c r="R13" t="n">
        <v>103133.279282191</v>
      </c>
      <c r="S13" t="n">
        <v>100851.891919389</v>
      </c>
      <c r="T13" t="n">
        <v>63083.5518353591</v>
      </c>
      <c r="U13" t="n">
        <v>61843.1769973379</v>
      </c>
      <c r="V13" t="n">
        <v>55629.9169191053</v>
      </c>
      <c r="W13" t="n">
        <v>44859.1735249428</v>
      </c>
      <c r="X13" t="n">
        <v>36522.8774271952</v>
      </c>
      <c r="Y13" t="n">
        <v>51160.2187762943</v>
      </c>
      <c r="Z13" t="n">
        <v>49753.8418325095</v>
      </c>
      <c r="AA13" t="n">
        <v>36927.7813765959</v>
      </c>
      <c r="AB13" t="n">
        <v>52525.3185115173</v>
      </c>
      <c r="AC13" t="n">
        <v>47755.4635819643</v>
      </c>
      <c r="AD13" t="n">
        <v>53060.8111424363</v>
      </c>
      <c r="AE13" t="n">
        <v>60577.0807489977</v>
      </c>
    </row>
    <row r="14">
      <c r="A14" t="s">
        <v>3</v>
      </c>
      <c r="B14" t="s">
        <v>296</v>
      </c>
      <c r="C14" t="s">
        <v>246</v>
      </c>
      <c r="D14" t="s">
        <v>297</v>
      </c>
      <c r="E14" t="s">
        <v>247</v>
      </c>
      <c r="F14" t="n">
        <v>591018.245473612</v>
      </c>
      <c r="G14" t="n">
        <v>568409.946079887</v>
      </c>
      <c r="H14" t="n">
        <v>507411.682364894</v>
      </c>
      <c r="I14" t="n">
        <v>518669.388041881</v>
      </c>
      <c r="J14" t="n">
        <v>454185.641607957</v>
      </c>
      <c r="K14" t="n">
        <v>487734.354002545</v>
      </c>
      <c r="L14" t="n">
        <v>422792.092646031</v>
      </c>
      <c r="M14" t="n">
        <v>190433.494451575</v>
      </c>
      <c r="N14" t="n">
        <v>134776.402729226</v>
      </c>
      <c r="O14" t="n">
        <v>138062.598611511</v>
      </c>
      <c r="P14" t="n">
        <v>133171.788005487</v>
      </c>
      <c r="Q14" t="n">
        <v>92086.0840706619</v>
      </c>
      <c r="R14" t="n">
        <v>146272.9428843</v>
      </c>
      <c r="S14" t="n">
        <v>155274.025330442</v>
      </c>
      <c r="T14" t="n">
        <v>84280.5906173723</v>
      </c>
      <c r="U14" t="n">
        <v>95085.8880793401</v>
      </c>
      <c r="V14" t="n">
        <v>87881.2781669276</v>
      </c>
      <c r="W14" t="n">
        <v>78721.3650182697</v>
      </c>
      <c r="X14" t="n">
        <v>61517.0218516799</v>
      </c>
      <c r="Y14" t="n">
        <v>79844.4222367405</v>
      </c>
      <c r="Z14" t="n">
        <v>90101.6287443887</v>
      </c>
      <c r="AA14" t="n">
        <v>61093.0249364141</v>
      </c>
      <c r="AB14" t="n">
        <v>64667.6129138734</v>
      </c>
      <c r="AC14" t="n">
        <v>84868.7602660687</v>
      </c>
      <c r="AD14" t="n">
        <v>80900.7467536708</v>
      </c>
      <c r="AE14" t="n">
        <v>92473.9075648871</v>
      </c>
    </row>
    <row r="15">
      <c r="A15" t="s">
        <v>3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3</v>
      </c>
      <c r="B16" t="s">
        <v>300</v>
      </c>
      <c r="C16" t="s">
        <v>246</v>
      </c>
      <c r="D16" t="s">
        <v>301</v>
      </c>
      <c r="E16" t="s">
        <v>247</v>
      </c>
      <c r="F16" t="n">
        <v>382818.817146389</v>
      </c>
      <c r="G16" t="n">
        <v>397212.059261417</v>
      </c>
      <c r="H16" t="n">
        <v>377426.832165716</v>
      </c>
      <c r="I16" t="n">
        <v>327111.341751126</v>
      </c>
      <c r="J16" t="n">
        <v>307626.920184764</v>
      </c>
      <c r="K16" t="n">
        <v>317660.463086798</v>
      </c>
      <c r="L16" t="n">
        <v>264666.852930263</v>
      </c>
      <c r="M16" t="n">
        <v>157035.33039968</v>
      </c>
      <c r="N16" t="n">
        <v>142309.967880964</v>
      </c>
      <c r="O16" t="n">
        <v>127195.661029226</v>
      </c>
      <c r="P16" t="n">
        <v>134382.290137918</v>
      </c>
      <c r="Q16" t="n">
        <v>86459.1289367176</v>
      </c>
      <c r="R16" t="n">
        <v>139743.104919877</v>
      </c>
      <c r="S16" t="n">
        <v>132797.73797438</v>
      </c>
      <c r="T16" t="n">
        <v>70857.7998492245</v>
      </c>
      <c r="U16" t="n">
        <v>84945.2002300527</v>
      </c>
      <c r="V16" t="n">
        <v>96348.6537175767</v>
      </c>
      <c r="W16" t="n">
        <v>94167.2513092039</v>
      </c>
      <c r="X16" t="n">
        <v>86120.3759544735</v>
      </c>
      <c r="Y16" t="n">
        <v>98772.8434564474</v>
      </c>
      <c r="Z16" t="n">
        <v>84548.4145289864</v>
      </c>
      <c r="AA16" t="n">
        <v>83316.6141543217</v>
      </c>
      <c r="AB16" t="n">
        <v>93811.6392444278</v>
      </c>
      <c r="AC16" t="n">
        <v>94527.1788793294</v>
      </c>
      <c r="AD16" t="n">
        <v>82790.1449586433</v>
      </c>
      <c r="AE16" t="n">
        <v>84883.6330948432</v>
      </c>
    </row>
    <row r="17">
      <c r="A17" t="s">
        <v>3</v>
      </c>
      <c r="B17" t="s">
        <v>302</v>
      </c>
      <c r="C17" t="s">
        <v>246</v>
      </c>
      <c r="D17" t="s">
        <v>303</v>
      </c>
      <c r="E17" t="s">
        <v>247</v>
      </c>
      <c r="F17" t="n">
        <v>135997.577704943</v>
      </c>
      <c r="G17" t="n">
        <v>147059.821303702</v>
      </c>
      <c r="H17" t="n">
        <v>134869.241878649</v>
      </c>
      <c r="I17" t="n">
        <v>136307.592029747</v>
      </c>
      <c r="J17" t="n">
        <v>115616.189462175</v>
      </c>
      <c r="K17" t="n">
        <v>119467.952825319</v>
      </c>
      <c r="L17" t="n">
        <v>107306.154596688</v>
      </c>
      <c r="M17" t="n">
        <v>76709.1721604005</v>
      </c>
      <c r="N17" t="n">
        <v>62867.0747812801</v>
      </c>
      <c r="O17" t="n">
        <v>67482.4499208425</v>
      </c>
      <c r="P17" t="n">
        <v>75966.9663923408</v>
      </c>
      <c r="Q17" t="n">
        <v>42998.1750769284</v>
      </c>
      <c r="R17" t="n">
        <v>87913.1750565083</v>
      </c>
      <c r="S17" t="n">
        <v>89018.5806192577</v>
      </c>
      <c r="T17" t="n">
        <v>49387.7066239796</v>
      </c>
      <c r="U17" t="n">
        <v>37905.0772451368</v>
      </c>
      <c r="V17" t="n">
        <v>40229.448195026</v>
      </c>
      <c r="W17" t="n">
        <v>35200.531165822</v>
      </c>
      <c r="X17" t="n">
        <v>29780.9930981151</v>
      </c>
      <c r="Y17" t="n">
        <v>32496.3424444613</v>
      </c>
      <c r="Z17" t="n">
        <v>41963.1998072103</v>
      </c>
      <c r="AA17" t="n">
        <v>28258.457197193</v>
      </c>
      <c r="AB17" t="n">
        <v>24176.9148517546</v>
      </c>
      <c r="AC17" t="n">
        <v>32415.0493827151</v>
      </c>
      <c r="AD17" t="n">
        <v>32393.2754940007</v>
      </c>
      <c r="AE17" t="n">
        <v>29308.850564326</v>
      </c>
    </row>
    <row r="18">
      <c r="A18" t="s">
        <v>3</v>
      </c>
      <c r="B18" t="s">
        <v>304</v>
      </c>
      <c r="C18" t="s">
        <v>246</v>
      </c>
      <c r="D18" t="s">
        <v>305</v>
      </c>
      <c r="E18" t="s">
        <v>247</v>
      </c>
      <c r="F18" t="n">
        <v>167002.555821249</v>
      </c>
      <c r="G18" t="n">
        <v>206823.374600683</v>
      </c>
      <c r="H18" t="n">
        <v>224446.569773729</v>
      </c>
      <c r="I18" t="n">
        <v>230406.972451557</v>
      </c>
      <c r="J18" t="n">
        <v>203903.161118375</v>
      </c>
      <c r="K18" t="n">
        <v>181811.503838867</v>
      </c>
      <c r="L18" t="n">
        <v>186019.143598398</v>
      </c>
      <c r="M18" t="n">
        <v>130790.593626607</v>
      </c>
      <c r="N18" t="n">
        <v>126409.499847908</v>
      </c>
      <c r="O18" t="n">
        <v>91918.2586014125</v>
      </c>
      <c r="P18" t="n">
        <v>116252.409897104</v>
      </c>
      <c r="Q18" t="n">
        <v>74810.8271486426</v>
      </c>
      <c r="R18" t="n">
        <v>128388.329352181</v>
      </c>
      <c r="S18" t="n">
        <v>118033.060225599</v>
      </c>
      <c r="T18" t="n">
        <v>63752.9922810001</v>
      </c>
      <c r="U18" t="n">
        <v>51709.9971604969</v>
      </c>
      <c r="V18" t="n">
        <v>55993.5001064303</v>
      </c>
      <c r="W18" t="n">
        <v>55238.6385597313</v>
      </c>
      <c r="X18" t="n">
        <v>63576.0764858433</v>
      </c>
      <c r="Y18" t="n">
        <v>71774.1744415247</v>
      </c>
      <c r="Z18" t="n">
        <v>85835.8752231704</v>
      </c>
      <c r="AA18" t="n">
        <v>75316.3816599165</v>
      </c>
      <c r="AB18" t="n">
        <v>76530.945162887</v>
      </c>
      <c r="AC18" t="n">
        <v>80371.8571786472</v>
      </c>
      <c r="AD18" t="n">
        <v>79713.4347316419</v>
      </c>
      <c r="AE18" t="n">
        <v>89899.3638421469</v>
      </c>
    </row>
    <row r="19">
      <c r="A19" t="s">
        <v>3</v>
      </c>
      <c r="B19" t="s">
        <v>306</v>
      </c>
      <c r="C19" t="s">
        <v>246</v>
      </c>
      <c r="D19" t="s">
        <v>307</v>
      </c>
      <c r="E19" t="s">
        <v>247</v>
      </c>
      <c r="F19" t="n">
        <v>88087.5287068008</v>
      </c>
      <c r="G19" t="n">
        <v>103055.352421831</v>
      </c>
      <c r="H19" t="n">
        <v>93994.7163449181</v>
      </c>
      <c r="I19" t="n">
        <v>96327.9603051841</v>
      </c>
      <c r="J19" t="n">
        <v>79266.7976145843</v>
      </c>
      <c r="K19" t="n">
        <v>65015.4525700836</v>
      </c>
      <c r="L19" t="n">
        <v>80276.5926427355</v>
      </c>
      <c r="M19" t="n">
        <v>48392.1380336693</v>
      </c>
      <c r="N19" t="n">
        <v>57813.6077823021</v>
      </c>
      <c r="O19" t="n">
        <v>43587.1609059736</v>
      </c>
      <c r="P19" t="n">
        <v>57225.5019953668</v>
      </c>
      <c r="Q19" t="n">
        <v>43909.7308343808</v>
      </c>
      <c r="R19" t="n">
        <v>63545.1348127681</v>
      </c>
      <c r="S19" t="n">
        <v>47306.728076383</v>
      </c>
      <c r="T19" t="n">
        <v>36734.8415207836</v>
      </c>
      <c r="U19" t="n">
        <v>45397.6440953823</v>
      </c>
      <c r="V19" t="n">
        <v>39710.5854122002</v>
      </c>
      <c r="W19" t="n">
        <v>26343.7783817509</v>
      </c>
      <c r="X19" t="n">
        <v>29723.1192974067</v>
      </c>
      <c r="Y19" t="n">
        <v>28838.3694657952</v>
      </c>
      <c r="Z19" t="n">
        <v>36727.2506589345</v>
      </c>
      <c r="AA19" t="n">
        <v>24260.1503840851</v>
      </c>
      <c r="AB19" t="n">
        <v>20140.2932634014</v>
      </c>
      <c r="AC19" t="n">
        <v>21018.1317207622</v>
      </c>
      <c r="AD19" t="n">
        <v>24574.5701323578</v>
      </c>
      <c r="AE19" t="n">
        <v>29561.0662871134</v>
      </c>
    </row>
    <row r="20">
      <c r="A20" t="s">
        <v>3</v>
      </c>
      <c r="B20" t="s">
        <v>308</v>
      </c>
      <c r="C20" t="s">
        <v>246</v>
      </c>
      <c r="D20" t="s">
        <v>309</v>
      </c>
      <c r="E20" t="s">
        <v>247</v>
      </c>
      <c r="F20" t="n">
        <v>187611.989804586</v>
      </c>
      <c r="G20" t="n">
        <v>198625.465201194</v>
      </c>
      <c r="H20" t="n">
        <v>165683.092506482</v>
      </c>
      <c r="I20" t="n">
        <v>158389.733110907</v>
      </c>
      <c r="J20" t="n">
        <v>132843.213451805</v>
      </c>
      <c r="K20" t="n">
        <v>81756.4096979399</v>
      </c>
      <c r="L20" t="n">
        <v>62429.9995006248</v>
      </c>
      <c r="M20" t="n">
        <v>34809.1124744114</v>
      </c>
      <c r="N20" t="n">
        <v>22597.5623570053</v>
      </c>
      <c r="O20" t="n">
        <v>10288.9180938191</v>
      </c>
      <c r="P20" t="n">
        <v>10836.9859326615</v>
      </c>
      <c r="Q20" t="n">
        <v>3711.8911743873</v>
      </c>
      <c r="R20" t="n">
        <v>7514.34862197614</v>
      </c>
      <c r="S20" t="n">
        <v>8961.46277956499</v>
      </c>
      <c r="T20" t="n">
        <v>7294.22732230651</v>
      </c>
      <c r="U20" t="n">
        <v>7279.57079580367</v>
      </c>
      <c r="V20" t="n">
        <v>6708.61000745725</v>
      </c>
      <c r="W20" t="n">
        <v>4819.91149472448</v>
      </c>
      <c r="X20" t="n">
        <v>6122.91038320534</v>
      </c>
      <c r="Y20" t="n">
        <v>6741.24132468255</v>
      </c>
      <c r="Z20" t="n">
        <v>8433.62838912248</v>
      </c>
      <c r="AA20" t="n">
        <v>6899.70656579236</v>
      </c>
      <c r="AB20" t="n">
        <v>8709.65254596866</v>
      </c>
      <c r="AC20" t="n">
        <v>10393.9162006466</v>
      </c>
      <c r="AD20" t="n">
        <v>8365.1388131562</v>
      </c>
      <c r="AE20" t="n">
        <v>12344.0600470684</v>
      </c>
    </row>
    <row r="21">
      <c r="A21" t="s">
        <v>3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3</v>
      </c>
      <c r="B22" t="s">
        <v>312</v>
      </c>
      <c r="C22" t="s">
        <v>246</v>
      </c>
      <c r="D22" t="s">
        <v>313</v>
      </c>
      <c r="E22" t="s">
        <v>247</v>
      </c>
      <c r="F22" t="n">
        <v>1649.94855473751</v>
      </c>
      <c r="G22" t="n">
        <v>1968.04730833028</v>
      </c>
      <c r="H22" t="n">
        <v>1705.57854372177</v>
      </c>
      <c r="I22" t="n">
        <v>1581.5977303089</v>
      </c>
      <c r="J22" t="n">
        <v>1218.60117911741</v>
      </c>
      <c r="K22" t="n">
        <v>799.624260287878</v>
      </c>
      <c r="L22" t="n">
        <v>1027.92030261682</v>
      </c>
      <c r="M22" t="n">
        <v>927.413816763909</v>
      </c>
      <c r="N22" t="n">
        <v>623.985234905123</v>
      </c>
      <c r="O22" t="n">
        <v>337.850022951987</v>
      </c>
      <c r="P22" t="n">
        <v>480.507587944596</v>
      </c>
      <c r="Q22" t="n">
        <v>202.341094273731</v>
      </c>
      <c r="R22" t="n">
        <v>361.323830868723</v>
      </c>
      <c r="S22" t="n">
        <v>494.938711277338</v>
      </c>
      <c r="T22" t="n">
        <v>595.784684539387</v>
      </c>
      <c r="U22" t="n">
        <v>771.89949002463</v>
      </c>
      <c r="V22" t="n">
        <v>1046.87940702504</v>
      </c>
      <c r="W22" t="n">
        <v>748.041754716116</v>
      </c>
      <c r="X22" t="n">
        <v>1191.59781324956</v>
      </c>
      <c r="Y22" t="n">
        <v>1316.86697197422</v>
      </c>
      <c r="Z22" t="n">
        <v>1576.63376598311</v>
      </c>
      <c r="AA22" t="n">
        <v>1396.99737054433</v>
      </c>
      <c r="AB22" t="n">
        <v>1687.6217696884</v>
      </c>
      <c r="AC22" t="n">
        <v>2058.33365821443</v>
      </c>
      <c r="AD22" t="n">
        <v>2157.32818650086</v>
      </c>
      <c r="AE22" t="n">
        <v>3712.04894070578</v>
      </c>
    </row>
    <row r="23">
      <c r="A23" t="s">
        <v>3</v>
      </c>
      <c r="B23" t="s">
        <v>314</v>
      </c>
      <c r="C23" t="s">
        <v>246</v>
      </c>
      <c r="D23" t="s">
        <v>315</v>
      </c>
      <c r="E23" t="s">
        <v>247</v>
      </c>
      <c r="F23" t="n">
        <v>576069.447324799</v>
      </c>
      <c r="G23" t="n">
        <v>532353.233790651</v>
      </c>
      <c r="H23" t="n">
        <v>455516.076101269</v>
      </c>
      <c r="I23" t="n">
        <v>369810.389297843</v>
      </c>
      <c r="J23" t="n">
        <v>363265.320420696</v>
      </c>
      <c r="K23" t="n">
        <v>331114.267795543</v>
      </c>
      <c r="L23" t="n">
        <v>262757.190088141</v>
      </c>
      <c r="M23" t="n">
        <v>154322.798847186</v>
      </c>
      <c r="N23" t="n">
        <v>80355.8017435122</v>
      </c>
      <c r="O23" t="n">
        <v>64993.1147759751</v>
      </c>
      <c r="P23" t="n">
        <v>45380.6180622489</v>
      </c>
      <c r="Q23" t="n">
        <v>32164.4453257318</v>
      </c>
      <c r="R23" t="n">
        <v>74913.7183075267</v>
      </c>
      <c r="S23" t="n">
        <v>42920.6758325864</v>
      </c>
      <c r="T23" t="n">
        <v>39470.2474983563</v>
      </c>
      <c r="U23" t="n">
        <v>45345.6910117134</v>
      </c>
      <c r="V23" t="n">
        <v>35719.6715161888</v>
      </c>
      <c r="W23" t="n">
        <v>20247.8214597106</v>
      </c>
      <c r="X23" t="n">
        <v>30340.0608750456</v>
      </c>
      <c r="Y23" t="n">
        <v>38161.3045647917</v>
      </c>
      <c r="Z23" t="n">
        <v>36507.9040058092</v>
      </c>
      <c r="AA23" t="n">
        <v>21343.0042908389</v>
      </c>
      <c r="AB23" t="n">
        <v>36171.9900555026</v>
      </c>
      <c r="AC23" t="n">
        <v>31672.8287147445</v>
      </c>
      <c r="AD23" t="n">
        <v>35303.0833233222</v>
      </c>
      <c r="AE23" t="n">
        <v>57147.3366313487</v>
      </c>
    </row>
    <row r="24">
      <c r="A24" t="s">
        <v>3</v>
      </c>
      <c r="B24" t="s">
        <v>316</v>
      </c>
      <c r="C24" t="s">
        <v>246</v>
      </c>
      <c r="D24" t="s">
        <v>317</v>
      </c>
      <c r="E24" t="s">
        <v>247</v>
      </c>
      <c r="F24" t="n">
        <v>1556406.44174858</v>
      </c>
      <c r="G24" t="n">
        <v>1554966.21392914</v>
      </c>
      <c r="H24" t="n">
        <v>1441895.94968027</v>
      </c>
      <c r="I24" t="n">
        <v>1117665.30388111</v>
      </c>
      <c r="J24" t="n">
        <v>1088868.56890139</v>
      </c>
      <c r="K24" t="n">
        <v>1043206.0185826</v>
      </c>
      <c r="L24" t="n">
        <v>840433.818290211</v>
      </c>
      <c r="M24" t="n">
        <v>627043.126908784</v>
      </c>
      <c r="N24" t="n">
        <v>423276.517464435</v>
      </c>
      <c r="O24" t="n">
        <v>458670.995043601</v>
      </c>
      <c r="P24" t="n">
        <v>439807.477326131</v>
      </c>
      <c r="Q24" t="n">
        <v>338872.918738054</v>
      </c>
      <c r="R24" t="n">
        <v>458631.137100092</v>
      </c>
      <c r="S24" t="n">
        <v>375940.951446385</v>
      </c>
      <c r="T24" t="n">
        <v>319087.721681056</v>
      </c>
      <c r="U24" t="n">
        <v>283295.49425086</v>
      </c>
      <c r="V24" t="n">
        <v>253843.536488774</v>
      </c>
      <c r="W24" t="n">
        <v>185630.47627647</v>
      </c>
      <c r="X24" t="n">
        <v>210148.064172448</v>
      </c>
      <c r="Y24" t="n">
        <v>277780.538029147</v>
      </c>
      <c r="Z24" t="n">
        <v>288025.736889976</v>
      </c>
      <c r="AA24" t="n">
        <v>175933.525057999</v>
      </c>
      <c r="AB24" t="n">
        <v>215689.241021483</v>
      </c>
      <c r="AC24" t="n">
        <v>190411.63639938</v>
      </c>
      <c r="AD24" t="n">
        <v>225523.958260072</v>
      </c>
      <c r="AE24" t="n">
        <v>276502.915706595</v>
      </c>
    </row>
    <row r="25">
      <c r="A25" t="s">
        <v>3</v>
      </c>
      <c r="B25" t="s">
        <v>318</v>
      </c>
      <c r="C25" t="s">
        <v>246</v>
      </c>
      <c r="D25" t="s">
        <v>319</v>
      </c>
      <c r="E25" t="s">
        <v>247</v>
      </c>
      <c r="F25" t="n">
        <v>30344.6835539342</v>
      </c>
      <c r="G25" t="n">
        <v>52311.9221287201</v>
      </c>
      <c r="H25" t="n">
        <v>55019.8703261107</v>
      </c>
      <c r="I25" t="n">
        <v>22635.7936491085</v>
      </c>
      <c r="J25" t="n">
        <v>45683.8169285629</v>
      </c>
      <c r="K25" t="n">
        <v>56606.4399558888</v>
      </c>
      <c r="L25" t="n">
        <v>51141.3741338405</v>
      </c>
      <c r="M25" t="n">
        <v>23428.9628372066</v>
      </c>
      <c r="N25" t="n">
        <v>25045.8400933613</v>
      </c>
      <c r="O25" t="n">
        <v>25376.0252766982</v>
      </c>
      <c r="P25" t="n">
        <v>21016.0194900913</v>
      </c>
      <c r="Q25" t="n">
        <v>17542.8417352827</v>
      </c>
      <c r="R25" t="n">
        <v>16920.4388133808</v>
      </c>
      <c r="S25" t="n">
        <v>31812.0956637764</v>
      </c>
      <c r="T25" t="n">
        <v>22284.1418031429</v>
      </c>
      <c r="U25" t="n">
        <v>10240.0720674663</v>
      </c>
      <c r="V25" t="n">
        <v>8834.67519536386</v>
      </c>
      <c r="W25" t="n">
        <v>4370.29036667399</v>
      </c>
      <c r="X25" t="n">
        <v>6820.82012854836</v>
      </c>
      <c r="Y25" t="n">
        <v>13742.5941377181</v>
      </c>
      <c r="Z25" t="n">
        <v>11297.605092808</v>
      </c>
      <c r="AA25" t="n">
        <v>5770.0161242779</v>
      </c>
      <c r="AB25" t="n">
        <v>8369.08164094002</v>
      </c>
      <c r="AC25" t="n">
        <v>7235.7142393991</v>
      </c>
      <c r="AD25" t="n">
        <v>20873.3849460011</v>
      </c>
      <c r="AE25" t="n">
        <v>11142.5116350923</v>
      </c>
    </row>
    <row r="26">
      <c r="A26" t="s">
        <v>3</v>
      </c>
      <c r="B26" t="s">
        <v>320</v>
      </c>
      <c r="C26" t="s">
        <v>246</v>
      </c>
      <c r="D26" t="s">
        <v>321</v>
      </c>
      <c r="E26" t="s">
        <v>247</v>
      </c>
      <c r="F26" t="n">
        <v>602623.012372198</v>
      </c>
      <c r="G26" t="n">
        <v>603107.70432462</v>
      </c>
      <c r="H26" t="n">
        <v>645346.96329503</v>
      </c>
      <c r="I26" t="n">
        <v>453553.605199346</v>
      </c>
      <c r="J26" t="n">
        <v>430473.352316378</v>
      </c>
      <c r="K26" t="n">
        <v>360457.241933136</v>
      </c>
      <c r="L26" t="n">
        <v>278253.059449638</v>
      </c>
      <c r="M26" t="n">
        <v>218141.712190666</v>
      </c>
      <c r="N26" t="n">
        <v>126788.32467054</v>
      </c>
      <c r="O26" t="n">
        <v>120887.413442388</v>
      </c>
      <c r="P26" t="n">
        <v>118057.234513466</v>
      </c>
      <c r="Q26" t="n">
        <v>96791.6720771893</v>
      </c>
      <c r="R26" t="n">
        <v>146193.03107207</v>
      </c>
      <c r="S26" t="n">
        <v>121352.724217003</v>
      </c>
      <c r="T26" t="n">
        <v>104925.217346459</v>
      </c>
      <c r="U26" t="n">
        <v>89076.4164379633</v>
      </c>
      <c r="V26" t="n">
        <v>77125.433173038</v>
      </c>
      <c r="W26" t="n">
        <v>55120.6248530736</v>
      </c>
      <c r="X26" t="n">
        <v>59367.0808201756</v>
      </c>
      <c r="Y26" t="n">
        <v>76723.0463067401</v>
      </c>
      <c r="Z26" t="n">
        <v>80923.9797034615</v>
      </c>
      <c r="AA26" t="n">
        <v>46286.8695773408</v>
      </c>
      <c r="AB26" t="n">
        <v>60511.180139646</v>
      </c>
      <c r="AC26" t="n">
        <v>48085.6696464264</v>
      </c>
      <c r="AD26" t="n">
        <v>49658.416182765</v>
      </c>
      <c r="AE26" t="n">
        <v>70743.2772058485</v>
      </c>
    </row>
    <row r="27">
      <c r="A27" t="s">
        <v>3</v>
      </c>
      <c r="B27" t="s">
        <v>322</v>
      </c>
      <c r="C27" t="s">
        <v>246</v>
      </c>
      <c r="D27" t="s">
        <v>323</v>
      </c>
      <c r="E27" t="s">
        <v>247</v>
      </c>
      <c r="F27" t="n">
        <v>923438.745822442</v>
      </c>
      <c r="G27" t="n">
        <v>899546.5874758</v>
      </c>
      <c r="H27" t="n">
        <v>741529.116059131</v>
      </c>
      <c r="I27" t="n">
        <v>641475.905032651</v>
      </c>
      <c r="J27" t="n">
        <v>612711.39965645</v>
      </c>
      <c r="K27" t="n">
        <v>626142.336693579</v>
      </c>
      <c r="L27" t="n">
        <v>511039.384706732</v>
      </c>
      <c r="M27" t="n">
        <v>385472.451880911</v>
      </c>
      <c r="N27" t="n">
        <v>271442.352700534</v>
      </c>
      <c r="O27" t="n">
        <v>312407.556324515</v>
      </c>
      <c r="P27" t="n">
        <v>300734.223322574</v>
      </c>
      <c r="Q27" t="n">
        <v>224538.404925582</v>
      </c>
      <c r="R27" t="n">
        <v>295517.667214641</v>
      </c>
      <c r="S27" t="n">
        <v>222776.131565605</v>
      </c>
      <c r="T27" t="n">
        <v>191878.362531455</v>
      </c>
      <c r="U27" t="n">
        <v>183979.005745431</v>
      </c>
      <c r="V27" t="n">
        <v>167883.428120372</v>
      </c>
      <c r="W27" t="n">
        <v>126139.561056723</v>
      </c>
      <c r="X27" t="n">
        <v>143960.163223724</v>
      </c>
      <c r="Y27" t="n">
        <v>187314.897584689</v>
      </c>
      <c r="Z27" t="n">
        <v>195804.152093707</v>
      </c>
      <c r="AA27" t="n">
        <v>123876.63935638</v>
      </c>
      <c r="AB27" t="n">
        <v>146808.979240897</v>
      </c>
      <c r="AC27" t="n">
        <v>135090.252513554</v>
      </c>
      <c r="AD27" t="n">
        <v>154992.157131305</v>
      </c>
      <c r="AE27" t="n">
        <v>194617.126865654</v>
      </c>
    </row>
    <row r="28">
      <c r="A28" t="s">
        <v>3</v>
      </c>
      <c r="B28" t="s">
        <v>324</v>
      </c>
      <c r="C28" t="s">
        <v>246</v>
      </c>
      <c r="D28" t="s">
        <v>325</v>
      </c>
      <c r="E28" t="s">
        <v>247</v>
      </c>
      <c r="F28" t="n">
        <v>212709.121744973</v>
      </c>
      <c r="G28" t="n">
        <v>187274.180970933</v>
      </c>
      <c r="H28" t="n">
        <v>206246.881129078</v>
      </c>
      <c r="I28" t="n">
        <v>150010.807314065</v>
      </c>
      <c r="J28" t="n">
        <v>128960.835029009</v>
      </c>
      <c r="K28" t="n">
        <v>105201.009537614</v>
      </c>
      <c r="L28" t="n">
        <v>77416.1205189327</v>
      </c>
      <c r="M28" t="n">
        <v>44183.6694606097</v>
      </c>
      <c r="N28" t="n">
        <v>46540.4502495957</v>
      </c>
      <c r="O28" t="n">
        <v>43621.0398324692</v>
      </c>
      <c r="P28" t="n">
        <v>33539.5411011031</v>
      </c>
      <c r="Q28" t="n">
        <v>23766.0578565717</v>
      </c>
      <c r="R28" t="n">
        <v>40151.851667828</v>
      </c>
      <c r="S28" t="n">
        <v>63688.2155596376</v>
      </c>
      <c r="T28" t="n">
        <v>69862.7236115376</v>
      </c>
      <c r="U28" t="n">
        <v>54786.4959629871</v>
      </c>
      <c r="V28" t="n">
        <v>42139.6528780307</v>
      </c>
      <c r="W28" t="n">
        <v>36570.0395221643</v>
      </c>
      <c r="X28" t="n">
        <v>33605.1385861665</v>
      </c>
      <c r="Y28" t="n">
        <v>47926.0216583227</v>
      </c>
      <c r="Z28" t="n">
        <v>36659.8298477659</v>
      </c>
      <c r="AA28" t="n">
        <v>24885.017490872</v>
      </c>
      <c r="AB28" t="n">
        <v>35598.3279585874</v>
      </c>
      <c r="AC28" t="n">
        <v>44080.1680983389</v>
      </c>
      <c r="AD28" t="n">
        <v>40564.9207535998</v>
      </c>
      <c r="AE28" t="n">
        <v>60192.7894489503</v>
      </c>
    </row>
    <row r="29">
      <c r="A29" t="s">
        <v>3</v>
      </c>
      <c r="B29" t="s">
        <v>326</v>
      </c>
      <c r="C29" t="s">
        <v>246</v>
      </c>
      <c r="D29" t="s">
        <v>327</v>
      </c>
      <c r="E29" t="s">
        <v>247</v>
      </c>
      <c r="F29" t="n">
        <v>84549.7183465439</v>
      </c>
      <c r="G29" t="n">
        <v>80110.7449202917</v>
      </c>
      <c r="H29" t="n">
        <v>97930.3654532111</v>
      </c>
      <c r="I29" t="n">
        <v>66078.2720215381</v>
      </c>
      <c r="J29" t="n">
        <v>48312.8085017193</v>
      </c>
      <c r="K29" t="n">
        <v>52008.0695624131</v>
      </c>
      <c r="L29" t="n">
        <v>33257.3350112181</v>
      </c>
      <c r="M29" t="n">
        <v>22238.324989713</v>
      </c>
      <c r="N29" t="n">
        <v>24292.5965455995</v>
      </c>
      <c r="O29" t="n">
        <v>23886.5778364086</v>
      </c>
      <c r="P29" t="n">
        <v>18099.0233770187</v>
      </c>
      <c r="Q29" t="n">
        <v>11687.5128367139</v>
      </c>
      <c r="R29" t="n">
        <v>14249.8485379147</v>
      </c>
      <c r="S29" t="n">
        <v>33922.0684144366</v>
      </c>
      <c r="T29" t="n">
        <v>35203.9858523908</v>
      </c>
      <c r="U29" t="n">
        <v>28479.064462632</v>
      </c>
      <c r="V29" t="n">
        <v>23375.1382021578</v>
      </c>
      <c r="W29" t="n">
        <v>18541.7867050331</v>
      </c>
      <c r="X29" t="n">
        <v>19105.8731284042</v>
      </c>
      <c r="Y29" t="n">
        <v>26069.075219886</v>
      </c>
      <c r="Z29" t="n">
        <v>19946.4194548634</v>
      </c>
      <c r="AA29" t="n">
        <v>13715.2466624535</v>
      </c>
      <c r="AB29" t="n">
        <v>19049.4650045726</v>
      </c>
      <c r="AC29" t="n">
        <v>25776.2468996001</v>
      </c>
      <c r="AD29" t="n">
        <v>25164.891895567</v>
      </c>
      <c r="AE29" t="n">
        <v>35703.069840619</v>
      </c>
    </row>
    <row r="30">
      <c r="A30" t="s">
        <v>3</v>
      </c>
      <c r="B30" t="s">
        <v>328</v>
      </c>
      <c r="C30" t="s">
        <v>246</v>
      </c>
      <c r="D30" t="s">
        <v>329</v>
      </c>
      <c r="E30" t="s">
        <v>247</v>
      </c>
      <c r="F30" t="n">
        <v>1693.48600027411</v>
      </c>
      <c r="G30" t="n">
        <v>1906.9416622299</v>
      </c>
      <c r="H30" t="n">
        <v>1187.95151080174</v>
      </c>
      <c r="I30" t="n">
        <v>1441.99581665741</v>
      </c>
      <c r="J30" t="n">
        <v>986.351675345791</v>
      </c>
      <c r="K30" t="n">
        <v>761.295578117647</v>
      </c>
      <c r="L30" t="n">
        <v>816.675164828706</v>
      </c>
      <c r="M30" t="n">
        <v>707.740498951601</v>
      </c>
      <c r="N30" t="n">
        <v>799.42537229046</v>
      </c>
      <c r="O30" t="n">
        <v>757.183141753519</v>
      </c>
      <c r="P30" t="n">
        <v>273.074804848452</v>
      </c>
      <c r="Q30" t="n">
        <v>168.569988833243</v>
      </c>
      <c r="R30" t="n">
        <v>158.658131496354</v>
      </c>
      <c r="S30" t="n">
        <v>536.94212606424</v>
      </c>
      <c r="T30" t="n">
        <v>781.796254561673</v>
      </c>
      <c r="U30" t="n">
        <v>343.69507446518</v>
      </c>
      <c r="V30" t="n">
        <v>338.160889799386</v>
      </c>
      <c r="W30" t="n">
        <v>225.053228630752</v>
      </c>
      <c r="X30" t="n">
        <v>246.639102364413</v>
      </c>
      <c r="Y30" t="n">
        <v>284.759092690397</v>
      </c>
      <c r="Z30" t="n">
        <v>258.148102988026</v>
      </c>
      <c r="AA30" t="n">
        <v>259.261569407437</v>
      </c>
      <c r="AB30" t="n">
        <v>411.462715718363</v>
      </c>
      <c r="AC30" t="n">
        <v>400.285995567645</v>
      </c>
      <c r="AD30" t="n">
        <v>266.692096436907</v>
      </c>
      <c r="AE30" t="n">
        <v>348.850296680727</v>
      </c>
    </row>
    <row r="31">
      <c r="A31" t="s">
        <v>3</v>
      </c>
      <c r="B31" t="s">
        <v>330</v>
      </c>
      <c r="C31" t="s">
        <v>246</v>
      </c>
      <c r="D31" t="s">
        <v>331</v>
      </c>
      <c r="E31" t="s">
        <v>247</v>
      </c>
      <c r="F31" t="n">
        <v>5136.36765651445</v>
      </c>
      <c r="G31" t="n">
        <v>5305.2119986113</v>
      </c>
      <c r="H31" t="n">
        <v>9490.24584099649</v>
      </c>
      <c r="I31" t="n">
        <v>6246.06797294151</v>
      </c>
      <c r="J31" t="n">
        <v>3230.12112274658</v>
      </c>
      <c r="K31" t="n">
        <v>4076.37263376881</v>
      </c>
      <c r="L31" t="n">
        <v>2613.11312525624</v>
      </c>
      <c r="M31" t="n">
        <v>1609.09655404711</v>
      </c>
      <c r="N31" t="n">
        <v>2323.33163498637</v>
      </c>
      <c r="O31" t="n">
        <v>2528.38924972579</v>
      </c>
      <c r="P31" t="n">
        <v>2168.60662157527</v>
      </c>
      <c r="Q31" t="n">
        <v>1575.84835768863</v>
      </c>
      <c r="R31" t="n">
        <v>2659.41749040461</v>
      </c>
      <c r="S31" t="n">
        <v>10418.7929921975</v>
      </c>
      <c r="T31" t="n">
        <v>10012.4117157641</v>
      </c>
      <c r="U31" t="n">
        <v>5430.54170340741</v>
      </c>
      <c r="V31" t="n">
        <v>2507.19404533868</v>
      </c>
      <c r="W31" t="n">
        <v>2978.71603283173</v>
      </c>
      <c r="X31" t="n">
        <v>3461.73343579271</v>
      </c>
      <c r="Y31" t="n">
        <v>3680.90522002711</v>
      </c>
      <c r="Z31" t="n">
        <v>2649.22065001589</v>
      </c>
      <c r="AA31" t="n">
        <v>2390.66174855626</v>
      </c>
      <c r="AB31" t="n">
        <v>4164.4465864632</v>
      </c>
      <c r="AC31" t="n">
        <v>3941.73868794248</v>
      </c>
      <c r="AD31" t="n">
        <v>3220.56084370858</v>
      </c>
      <c r="AE31" t="n">
        <v>9173.06355207058</v>
      </c>
    </row>
    <row r="32">
      <c r="A32" t="s">
        <v>3</v>
      </c>
      <c r="B32" t="s">
        <v>332</v>
      </c>
      <c r="C32" t="s">
        <v>246</v>
      </c>
      <c r="D32" t="s">
        <v>333</v>
      </c>
      <c r="E32" t="s">
        <v>247</v>
      </c>
      <c r="F32" t="n">
        <v>39164.5820665928</v>
      </c>
      <c r="G32" t="n">
        <v>37625.6297502455</v>
      </c>
      <c r="H32" t="n">
        <v>29498.261500922</v>
      </c>
      <c r="I32" t="n">
        <v>31937.4012994583</v>
      </c>
      <c r="J32" t="n">
        <v>32045.8051017672</v>
      </c>
      <c r="K32" t="n">
        <v>26532.5609451921</v>
      </c>
      <c r="L32" t="n">
        <v>19046.8706813651</v>
      </c>
      <c r="M32" t="n">
        <v>10654.0868802423</v>
      </c>
      <c r="N32" t="n">
        <v>14129.5892714259</v>
      </c>
      <c r="O32" t="n">
        <v>12704.8048891476</v>
      </c>
      <c r="P32" t="n">
        <v>9168.07014876666</v>
      </c>
      <c r="Q32" t="n">
        <v>5394.71602111247</v>
      </c>
      <c r="R32" t="n">
        <v>7331.20462897013</v>
      </c>
      <c r="S32" t="n">
        <v>16626.0129433391</v>
      </c>
      <c r="T32" t="n">
        <v>21366.1955852698</v>
      </c>
      <c r="U32" t="n">
        <v>18396.9419568721</v>
      </c>
      <c r="V32" t="n">
        <v>15046.5446356309</v>
      </c>
      <c r="W32" t="n">
        <v>13009.5068410005</v>
      </c>
      <c r="X32" t="n">
        <v>9976.81939610418</v>
      </c>
      <c r="Y32" t="n">
        <v>16545.3566120464</v>
      </c>
      <c r="Z32" t="n">
        <v>11422.3536812901</v>
      </c>
      <c r="AA32" t="n">
        <v>7440.55230247302</v>
      </c>
      <c r="AB32" t="n">
        <v>10765.8025291595</v>
      </c>
      <c r="AC32" t="n">
        <v>13394.7846792198</v>
      </c>
      <c r="AD32" t="n">
        <v>11527.4727720564</v>
      </c>
      <c r="AE32" t="n">
        <v>14562.8933535327</v>
      </c>
    </row>
    <row r="33">
      <c r="A33" t="s">
        <v>3</v>
      </c>
      <c r="B33" t="s">
        <v>334</v>
      </c>
      <c r="C33" t="s">
        <v>246</v>
      </c>
      <c r="D33" t="s">
        <v>335</v>
      </c>
      <c r="E33" t="s">
        <v>247</v>
      </c>
      <c r="F33" t="n">
        <v>82164.9676750474</v>
      </c>
      <c r="G33" t="n">
        <v>62325.6526395548</v>
      </c>
      <c r="H33" t="n">
        <v>68140.0568231467</v>
      </c>
      <c r="I33" t="n">
        <v>44307.0702034697</v>
      </c>
      <c r="J33" t="n">
        <v>44385.7486274296</v>
      </c>
      <c r="K33" t="n">
        <v>21822.7108181225</v>
      </c>
      <c r="L33" t="n">
        <v>21682.1265362646</v>
      </c>
      <c r="M33" t="n">
        <v>8974.42053765572</v>
      </c>
      <c r="N33" t="n">
        <v>4995.50742529344</v>
      </c>
      <c r="O33" t="n">
        <v>3744.08471543378</v>
      </c>
      <c r="P33" t="n">
        <v>3830.76614889399</v>
      </c>
      <c r="Q33" t="n">
        <v>4939.41065222343</v>
      </c>
      <c r="R33" t="n">
        <v>15752.7228790421</v>
      </c>
      <c r="S33" t="n">
        <v>2184.3990836003</v>
      </c>
      <c r="T33" t="n">
        <v>2498.33420355124</v>
      </c>
      <c r="U33" t="n">
        <v>2136.25276561048</v>
      </c>
      <c r="V33" t="n">
        <v>872.615105103973</v>
      </c>
      <c r="W33" t="n">
        <v>1814.97671466824</v>
      </c>
      <c r="X33" t="n">
        <v>814.073523501053</v>
      </c>
      <c r="Y33" t="n">
        <v>1345.92551367287</v>
      </c>
      <c r="Z33" t="n">
        <v>2383.68795860842</v>
      </c>
      <c r="AA33" t="n">
        <v>1079.29520798182</v>
      </c>
      <c r="AB33" t="n">
        <v>1207.15112267369</v>
      </c>
      <c r="AC33" t="n">
        <v>567.111836008927</v>
      </c>
      <c r="AD33" t="n">
        <v>385.303145830878</v>
      </c>
      <c r="AE33" t="n">
        <v>404.912406047334</v>
      </c>
    </row>
    <row r="34">
      <c r="A34" t="s">
        <v>3</v>
      </c>
      <c r="B34" t="s">
        <v>336</v>
      </c>
      <c r="C34" t="s">
        <v>246</v>
      </c>
      <c r="D34" t="s">
        <v>337</v>
      </c>
      <c r="E34" t="s">
        <v>247</v>
      </c>
      <c r="F34" t="n">
        <v>30606.4716266389</v>
      </c>
      <c r="G34" t="n">
        <v>39565.0732619155</v>
      </c>
      <c r="H34" t="n">
        <v>39855.8647392154</v>
      </c>
      <c r="I34" t="n">
        <v>31858.8136302283</v>
      </c>
      <c r="J34" t="n">
        <v>42017.1705247623</v>
      </c>
      <c r="K34" t="n">
        <v>40153.6028532246</v>
      </c>
      <c r="L34" t="n">
        <v>36694.180212079</v>
      </c>
      <c r="M34" t="n">
        <v>22104.2772941829</v>
      </c>
      <c r="N34" t="n">
        <v>11084.9658781857</v>
      </c>
      <c r="O34" t="n">
        <v>9199.28658279396</v>
      </c>
      <c r="P34" t="n">
        <v>6687.87052711117</v>
      </c>
      <c r="Q34" t="n">
        <v>10311.9506437232</v>
      </c>
      <c r="R34" t="n">
        <v>17593.2308606629</v>
      </c>
      <c r="S34" t="n">
        <v>12260.2532643149</v>
      </c>
      <c r="T34" t="n">
        <v>9850.42289602042</v>
      </c>
      <c r="U34" t="n">
        <v>10287.1811580504</v>
      </c>
      <c r="V34" t="n">
        <v>7297.91153434772</v>
      </c>
      <c r="W34" t="n">
        <v>4057.54311298414</v>
      </c>
      <c r="X34" t="n">
        <v>3137.23663696562</v>
      </c>
      <c r="Y34" t="n">
        <v>5444.70149966162</v>
      </c>
      <c r="Z34" t="n">
        <v>5819.58757214297</v>
      </c>
      <c r="AA34" t="n">
        <v>2611.06722551417</v>
      </c>
      <c r="AB34" t="n">
        <v>4279.25678388013</v>
      </c>
      <c r="AC34" t="n">
        <v>3874.48138710313</v>
      </c>
      <c r="AD34" t="n">
        <v>3241.13191826979</v>
      </c>
      <c r="AE34" t="n">
        <v>3594.12471484438</v>
      </c>
    </row>
    <row r="35">
      <c r="A35" t="s">
        <v>3</v>
      </c>
      <c r="B35" t="s">
        <v>338</v>
      </c>
      <c r="C35" t="s">
        <v>246</v>
      </c>
      <c r="D35" t="s">
        <v>339</v>
      </c>
      <c r="E35" t="s">
        <v>247</v>
      </c>
      <c r="F35" t="n">
        <v>908391.436225227</v>
      </c>
      <c r="G35" t="n">
        <v>1186141.65363696</v>
      </c>
      <c r="H35" t="n">
        <v>920265.289781603</v>
      </c>
      <c r="I35" t="n">
        <v>787512.607839325</v>
      </c>
      <c r="J35" t="n">
        <v>862384.894225798</v>
      </c>
      <c r="K35" t="n">
        <v>669846.490445375</v>
      </c>
      <c r="L35" t="n">
        <v>679940.46096046</v>
      </c>
      <c r="M35" t="n">
        <v>561598.449616121</v>
      </c>
      <c r="N35" t="n">
        <v>584184.364905069</v>
      </c>
      <c r="O35" t="n">
        <v>578654.044251874</v>
      </c>
      <c r="P35" t="n">
        <v>524971.11321087</v>
      </c>
      <c r="Q35" t="n">
        <v>477912.043557298</v>
      </c>
      <c r="R35" t="n">
        <v>385369.111966587</v>
      </c>
      <c r="S35" t="n">
        <v>366100.057250504</v>
      </c>
      <c r="T35" t="n">
        <v>303520.382720631</v>
      </c>
      <c r="U35" t="n">
        <v>357723.665110125</v>
      </c>
      <c r="V35" t="n">
        <v>313130.257088003</v>
      </c>
      <c r="W35" t="n">
        <v>256060.3261396</v>
      </c>
      <c r="X35" t="n">
        <v>279049.595018262</v>
      </c>
      <c r="Y35" t="n">
        <v>355865.254129107</v>
      </c>
      <c r="Z35" t="n">
        <v>433803.377225327</v>
      </c>
      <c r="AA35" t="n">
        <v>266579.220351267</v>
      </c>
      <c r="AB35" t="n">
        <v>301004.704920852</v>
      </c>
      <c r="AC35" t="n">
        <v>474607.579708363</v>
      </c>
      <c r="AD35" t="n">
        <v>412267.598134469</v>
      </c>
      <c r="AE35" t="n">
        <v>411313.696386582</v>
      </c>
    </row>
    <row r="36">
      <c r="A36" t="s">
        <v>3</v>
      </c>
      <c r="B36" t="s">
        <v>340</v>
      </c>
      <c r="C36" t="s">
        <v>246</v>
      </c>
      <c r="D36" t="s">
        <v>341</v>
      </c>
      <c r="E36" t="s">
        <v>247</v>
      </c>
      <c r="F36" t="n">
        <v>304269.34612425</v>
      </c>
      <c r="G36" t="n">
        <v>628552.299612605</v>
      </c>
      <c r="H36" t="n">
        <v>404714.598865488</v>
      </c>
      <c r="I36" t="n">
        <v>288063.173134216</v>
      </c>
      <c r="J36" t="n">
        <v>341377.460401847</v>
      </c>
      <c r="K36" t="n">
        <v>231244.965447118</v>
      </c>
      <c r="L36" t="n">
        <v>221789.983100537</v>
      </c>
      <c r="M36" t="n">
        <v>160536.9846727</v>
      </c>
      <c r="N36" t="n">
        <v>185364.962975712</v>
      </c>
      <c r="O36" t="n">
        <v>109435.092980081</v>
      </c>
      <c r="P36" t="n">
        <v>126485.70525164</v>
      </c>
      <c r="Q36" t="n">
        <v>114946.888951025</v>
      </c>
      <c r="R36" t="n">
        <v>111320.772056848</v>
      </c>
      <c r="S36" t="n">
        <v>77513.1711807668</v>
      </c>
      <c r="T36" t="n">
        <v>84383.4663102209</v>
      </c>
      <c r="U36" t="n">
        <v>88122.2948472853</v>
      </c>
      <c r="V36" t="n">
        <v>80930.0678945959</v>
      </c>
      <c r="W36" t="n">
        <v>80210.0934276238</v>
      </c>
      <c r="X36" t="n">
        <v>82286.3053451902</v>
      </c>
      <c r="Y36" t="n">
        <v>99464.4713557948</v>
      </c>
      <c r="Z36" t="n">
        <v>75830.5380027049</v>
      </c>
      <c r="AA36" t="n">
        <v>55045.4171775063</v>
      </c>
      <c r="AB36" t="n">
        <v>61180.8026021979</v>
      </c>
      <c r="AC36" t="n">
        <v>53133.5297081054</v>
      </c>
      <c r="AD36" t="n">
        <v>88619.8415718235</v>
      </c>
      <c r="AE36" t="n">
        <v>73983.8811403822</v>
      </c>
    </row>
    <row r="37">
      <c r="A37" t="s">
        <v>3</v>
      </c>
      <c r="B37" t="s">
        <v>342</v>
      </c>
      <c r="C37" t="s">
        <v>246</v>
      </c>
      <c r="D37" t="s">
        <v>343</v>
      </c>
      <c r="E37" t="s">
        <v>247</v>
      </c>
      <c r="F37" t="n">
        <v>479682.510092991</v>
      </c>
      <c r="G37" t="n">
        <v>438884.806744356</v>
      </c>
      <c r="H37" t="n">
        <v>395875.437819589</v>
      </c>
      <c r="I37" t="n">
        <v>379211.130204928</v>
      </c>
      <c r="J37" t="n">
        <v>407742.972808364</v>
      </c>
      <c r="K37" t="n">
        <v>270522.818238873</v>
      </c>
      <c r="L37" t="n">
        <v>248714.681864306</v>
      </c>
      <c r="M37" t="n">
        <v>119897.506148191</v>
      </c>
      <c r="N37" t="n">
        <v>63878.3304252006</v>
      </c>
      <c r="O37" t="n">
        <v>40398.6998631509</v>
      </c>
      <c r="P37" t="n">
        <v>39311.6880278269</v>
      </c>
      <c r="Q37" t="n">
        <v>45642.4898453525</v>
      </c>
      <c r="R37" t="n">
        <v>63680.0264321745</v>
      </c>
      <c r="S37" t="n">
        <v>48958.4427420069</v>
      </c>
      <c r="T37" t="n">
        <v>61030.0271177795</v>
      </c>
      <c r="U37" t="n">
        <v>41697.8210393566</v>
      </c>
      <c r="V37" t="n">
        <v>40284.4601339674</v>
      </c>
      <c r="W37" t="n">
        <v>41579.6436273609</v>
      </c>
      <c r="X37" t="n">
        <v>38282.0266025464</v>
      </c>
      <c r="Y37" t="n">
        <v>42180.0560430912</v>
      </c>
      <c r="Z37" t="n">
        <v>41662.3621207095</v>
      </c>
      <c r="AA37" t="n">
        <v>27617.9311728432</v>
      </c>
      <c r="AB37" t="n">
        <v>37732.6152053136</v>
      </c>
      <c r="AC37" t="n">
        <v>28027.040772153</v>
      </c>
      <c r="AD37" t="n">
        <v>32293.6566271027</v>
      </c>
      <c r="AE37" t="n">
        <v>52161.4135683095</v>
      </c>
    </row>
    <row r="38">
      <c r="A38" t="s">
        <v>3</v>
      </c>
      <c r="B38" t="s">
        <v>344</v>
      </c>
      <c r="C38" t="s">
        <v>246</v>
      </c>
      <c r="D38" t="s">
        <v>345</v>
      </c>
      <c r="E38" t="s">
        <v>247</v>
      </c>
      <c r="F38" t="n">
        <v>124439.580007986</v>
      </c>
      <c r="G38" t="n">
        <v>118704.547279998</v>
      </c>
      <c r="H38" t="n">
        <v>119675.253096526</v>
      </c>
      <c r="I38" t="n">
        <v>120238.304500181</v>
      </c>
      <c r="J38" t="n">
        <v>113264.461015587</v>
      </c>
      <c r="K38" t="n">
        <v>168078.706759385</v>
      </c>
      <c r="L38" t="n">
        <v>209435.795995617</v>
      </c>
      <c r="M38" t="n">
        <v>281163.95879523</v>
      </c>
      <c r="N38" t="n">
        <v>334941.071504156</v>
      </c>
      <c r="O38" t="n">
        <v>428820.251408643</v>
      </c>
      <c r="P38" t="n">
        <v>359173.719931403</v>
      </c>
      <c r="Q38" t="n">
        <v>317322.664760921</v>
      </c>
      <c r="R38" t="n">
        <v>210368.313477564</v>
      </c>
      <c r="S38" t="n">
        <v>239628.443327731</v>
      </c>
      <c r="T38" t="n">
        <v>158106.889292631</v>
      </c>
      <c r="U38" t="n">
        <v>227903.549223483</v>
      </c>
      <c r="V38" t="n">
        <v>191915.72905944</v>
      </c>
      <c r="W38" t="n">
        <v>134270.589084615</v>
      </c>
      <c r="X38" t="n">
        <v>158481.263070525</v>
      </c>
      <c r="Y38" t="n">
        <v>214220.726730221</v>
      </c>
      <c r="Z38" t="n">
        <v>316310.477101913</v>
      </c>
      <c r="AA38" t="n">
        <v>183915.872000918</v>
      </c>
      <c r="AB38" t="n">
        <v>202091.287113341</v>
      </c>
      <c r="AC38" t="n">
        <v>393447.009228105</v>
      </c>
      <c r="AD38" t="n">
        <v>291354.099935543</v>
      </c>
      <c r="AE38" t="n">
        <v>285168.40167789</v>
      </c>
    </row>
    <row r="39">
      <c r="A39" t="s">
        <v>3</v>
      </c>
      <c r="B39" t="s">
        <v>346</v>
      </c>
      <c r="C39" t="s">
        <v>246</v>
      </c>
      <c r="D39" t="s">
        <v>347</v>
      </c>
      <c r="E39" t="s">
        <v>247</v>
      </c>
      <c r="F39" t="n">
        <v>702474.655085681</v>
      </c>
      <c r="G39" t="n">
        <v>772389.710604274</v>
      </c>
      <c r="H39" t="n">
        <v>744375.370581129</v>
      </c>
      <c r="I39" t="n">
        <v>758115.47789309</v>
      </c>
      <c r="J39" t="n">
        <v>649674.578839978</v>
      </c>
      <c r="K39" t="n">
        <v>594694.868263194</v>
      </c>
      <c r="L39" t="n">
        <v>595427.15023185</v>
      </c>
      <c r="M39" t="n">
        <v>497834.775710743</v>
      </c>
      <c r="N39" t="n">
        <v>488731.978880899</v>
      </c>
      <c r="O39" t="n">
        <v>534522.375616184</v>
      </c>
      <c r="P39" t="n">
        <v>424320.569389344</v>
      </c>
      <c r="Q39" t="n">
        <v>393010.4593591</v>
      </c>
      <c r="R39" t="n">
        <v>486836.174925341</v>
      </c>
      <c r="S39" t="n">
        <v>424454.464569865</v>
      </c>
      <c r="T39" t="n">
        <v>409833.316361247</v>
      </c>
      <c r="U39" t="n">
        <v>366963.84872671</v>
      </c>
      <c r="V39" t="n">
        <v>304229.579396192</v>
      </c>
      <c r="W39" t="n">
        <v>249069.689761688</v>
      </c>
      <c r="X39" t="n">
        <v>281051.546920542</v>
      </c>
      <c r="Y39" t="n">
        <v>376274.458228961</v>
      </c>
      <c r="Z39" t="n">
        <v>338683.641077489</v>
      </c>
      <c r="AA39" t="n">
        <v>234106.498420044</v>
      </c>
      <c r="AB39" t="n">
        <v>281721.475858358</v>
      </c>
      <c r="AC39" t="n">
        <v>266897.657422832</v>
      </c>
      <c r="AD39" t="n">
        <v>252265.051587724</v>
      </c>
      <c r="AE39" t="n">
        <v>332632.649536088</v>
      </c>
    </row>
    <row r="40">
      <c r="A40" t="s">
        <v>3</v>
      </c>
      <c r="B40" t="s">
        <v>348</v>
      </c>
      <c r="C40" t="s">
        <v>246</v>
      </c>
      <c r="D40" t="s">
        <v>349</v>
      </c>
      <c r="E40" t="s">
        <v>247</v>
      </c>
      <c r="F40" t="n">
        <v>47765.6953500381</v>
      </c>
      <c r="G40" t="n">
        <v>62555.5789254955</v>
      </c>
      <c r="H40" t="n">
        <v>55300.4505680538</v>
      </c>
      <c r="I40" t="n">
        <v>53604.4186850718</v>
      </c>
      <c r="J40" t="n">
        <v>95938.6045278524</v>
      </c>
      <c r="K40" t="n">
        <v>122463.107429916</v>
      </c>
      <c r="L40" t="n">
        <v>110090.231170503</v>
      </c>
      <c r="M40" t="n">
        <v>86658.7463250625</v>
      </c>
      <c r="N40" t="n">
        <v>55761.0096768674</v>
      </c>
      <c r="O40" t="n">
        <v>33492.4721131147</v>
      </c>
      <c r="P40" t="n">
        <v>39851.3144703433</v>
      </c>
      <c r="Q40" t="n">
        <v>23002.0904249729</v>
      </c>
      <c r="R40" t="n">
        <v>34372.2169594952</v>
      </c>
      <c r="S40" t="n">
        <v>37308.9053305834</v>
      </c>
      <c r="T40" t="n">
        <v>42605.5312050794</v>
      </c>
      <c r="U40" t="n">
        <v>53504.6804739191</v>
      </c>
      <c r="V40" t="n">
        <v>28143.0444309753</v>
      </c>
      <c r="W40" t="n">
        <v>9800.22045820058</v>
      </c>
      <c r="X40" t="n">
        <v>10121.2436614652</v>
      </c>
      <c r="Y40" t="n">
        <v>17161.4805692877</v>
      </c>
      <c r="Z40" t="n">
        <v>17737.882101159</v>
      </c>
      <c r="AA40" t="n">
        <v>8640.88699572672</v>
      </c>
      <c r="AB40" t="n">
        <v>11959.4063594048</v>
      </c>
      <c r="AC40" t="n">
        <v>16418.2879816336</v>
      </c>
      <c r="AD40" t="n">
        <v>21682.7975289073</v>
      </c>
      <c r="AE40" t="n">
        <v>29059.0427692928</v>
      </c>
    </row>
    <row r="41">
      <c r="A41" t="s">
        <v>3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3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3</v>
      </c>
      <c r="B43" t="s">
        <v>354</v>
      </c>
      <c r="C43" t="s">
        <v>246</v>
      </c>
      <c r="D43" t="s">
        <v>355</v>
      </c>
      <c r="E43" t="s">
        <v>247</v>
      </c>
      <c r="F43" t="n">
        <v>483397.069641125</v>
      </c>
      <c r="G43" t="n">
        <v>650895.131197444</v>
      </c>
      <c r="H43" t="n">
        <v>1040084.79759358</v>
      </c>
      <c r="I43" t="n">
        <v>667597.988592103</v>
      </c>
      <c r="J43" t="n">
        <v>405674.258908145</v>
      </c>
      <c r="K43" t="n">
        <v>330425.250888533</v>
      </c>
      <c r="L43" t="n">
        <v>336974.690718085</v>
      </c>
      <c r="M43" t="n">
        <v>575888.589562074</v>
      </c>
      <c r="N43" t="n">
        <v>542657.404253226</v>
      </c>
      <c r="O43" t="n">
        <v>571525.460174326</v>
      </c>
      <c r="P43" t="n">
        <v>564736.33014717</v>
      </c>
      <c r="Q43" t="n">
        <v>882861.111477429</v>
      </c>
      <c r="R43" t="n">
        <v>705184.329003095</v>
      </c>
      <c r="S43" t="n">
        <v>447705.528968343</v>
      </c>
      <c r="T43" t="n">
        <v>385600.289039988</v>
      </c>
      <c r="U43" t="n">
        <v>436329.510947148</v>
      </c>
      <c r="V43" t="n">
        <v>440891.896639223</v>
      </c>
      <c r="W43" t="n">
        <v>310524.274659558</v>
      </c>
      <c r="X43" t="n">
        <v>383250.181024725</v>
      </c>
      <c r="Y43" t="n">
        <v>382875.118158333</v>
      </c>
      <c r="Z43" t="n">
        <v>431435.177683514</v>
      </c>
      <c r="AA43" t="n">
        <v>404429.370383617</v>
      </c>
      <c r="AB43" t="n">
        <v>495599.710723981</v>
      </c>
      <c r="AC43" t="n">
        <v>472317.037532208</v>
      </c>
      <c r="AD43" t="n">
        <v>549238.558277747</v>
      </c>
      <c r="AE43" t="n">
        <v>536129.547722573</v>
      </c>
    </row>
    <row r="44">
      <c r="A44" t="s">
        <v>3</v>
      </c>
      <c r="B44" t="s">
        <v>356</v>
      </c>
      <c r="C44" t="s">
        <v>246</v>
      </c>
      <c r="D44" t="s">
        <v>357</v>
      </c>
      <c r="E44" t="s">
        <v>247</v>
      </c>
      <c r="F44" t="n">
        <v>7312604.18886124</v>
      </c>
      <c r="G44" t="n">
        <v>7988295.51108552</v>
      </c>
      <c r="H44" t="n">
        <v>7776390.72893653</v>
      </c>
      <c r="I44" t="n">
        <v>6588176.64875559</v>
      </c>
      <c r="J44" t="n">
        <v>6051175.05753435</v>
      </c>
      <c r="K44" t="n">
        <v>5517347.27081319</v>
      </c>
      <c r="L44" t="n">
        <v>5075417.85308382</v>
      </c>
      <c r="M44" t="n">
        <v>3888299.05313621</v>
      </c>
      <c r="N44" t="n">
        <v>3352073.55189232</v>
      </c>
      <c r="O44" t="n">
        <v>3287889.90642081</v>
      </c>
      <c r="P44" t="n">
        <v>3101421.98086686</v>
      </c>
      <c r="Q44" t="n">
        <v>2897262.73763968</v>
      </c>
      <c r="R44" t="n">
        <v>3317795.41861076</v>
      </c>
      <c r="S44" t="n">
        <v>2833966.61332102</v>
      </c>
      <c r="T44" t="n">
        <v>2230821.83191472</v>
      </c>
      <c r="U44" t="n">
        <v>2275848.89180921</v>
      </c>
      <c r="V44" t="n">
        <v>2088315.86127904</v>
      </c>
      <c r="W44" t="n">
        <v>1641357.38651732</v>
      </c>
      <c r="X44" t="n">
        <v>1792307.68676338</v>
      </c>
      <c r="Y44" t="n">
        <v>2140526.74675336</v>
      </c>
      <c r="Z44" t="n">
        <v>2247871.59944266</v>
      </c>
      <c r="AA44" t="n">
        <v>1666614.27260045</v>
      </c>
      <c r="AB44" t="n">
        <v>1970544.44848053</v>
      </c>
      <c r="AC44" t="n">
        <v>2138536.06495903</v>
      </c>
      <c r="AD44" t="n">
        <v>2169412.32496916</v>
      </c>
      <c r="AE44" t="n">
        <v>2400363.63306241</v>
      </c>
    </row>
    <row r="45">
      <c r="A45" t="s">
        <v>3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3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3</v>
      </c>
      <c r="B47" t="s">
        <v>362</v>
      </c>
      <c r="C47" t="s">
        <v>246</v>
      </c>
      <c r="D47" t="s">
        <v>363</v>
      </c>
      <c r="E47" t="s">
        <v>247</v>
      </c>
      <c r="F47" t="n">
        <v>454781.668770136</v>
      </c>
      <c r="G47" t="n">
        <v>456218.778995069</v>
      </c>
      <c r="H47" t="n">
        <v>410095.287894255</v>
      </c>
      <c r="I47" t="n">
        <v>205580.331640404</v>
      </c>
      <c r="J47" t="n">
        <v>306807.325587621</v>
      </c>
      <c r="K47" t="n">
        <v>221590.875904401</v>
      </c>
      <c r="L47" t="n">
        <v>120502.904108368</v>
      </c>
      <c r="M47" t="n">
        <v>86114.4353140269</v>
      </c>
      <c r="N47" t="n">
        <v>44686.4429290931</v>
      </c>
      <c r="O47" t="n">
        <v>24461.2494856713</v>
      </c>
      <c r="P47" t="n">
        <v>18604.2330737288</v>
      </c>
      <c r="Q47" t="n">
        <v>10411.2276053207</v>
      </c>
      <c r="R47" t="n">
        <v>15048.0314161173</v>
      </c>
      <c r="S47" t="n">
        <v>12857.5139116816</v>
      </c>
      <c r="T47" t="n">
        <v>23613.1618967825</v>
      </c>
      <c r="U47" t="n">
        <v>27295.6785642142</v>
      </c>
      <c r="V47" t="n">
        <v>15932.7013905242</v>
      </c>
      <c r="W47" t="n">
        <v>6075.66394548842</v>
      </c>
      <c r="X47" t="n">
        <v>17894.7883356515</v>
      </c>
      <c r="Y47" t="n">
        <v>44106.0655634642</v>
      </c>
      <c r="Z47" t="n">
        <v>55320.4843768844</v>
      </c>
      <c r="AA47" t="n">
        <v>37082.0376681687</v>
      </c>
      <c r="AB47" t="n">
        <v>42898.0461528029</v>
      </c>
      <c r="AC47" t="n">
        <v>40999.0170768237</v>
      </c>
      <c r="AD47" t="n">
        <v>43021.9274768621</v>
      </c>
      <c r="AE47" t="n">
        <v>65391.9322914683</v>
      </c>
    </row>
    <row r="48">
      <c r="A48" t="s">
        <v>3</v>
      </c>
      <c r="B48" t="s">
        <v>364</v>
      </c>
      <c r="C48" t="s">
        <v>246</v>
      </c>
      <c r="D48" t="s">
        <v>365</v>
      </c>
      <c r="E48" t="s">
        <v>247</v>
      </c>
      <c r="F48" t="n">
        <v>848114.954753903</v>
      </c>
      <c r="G48" t="n">
        <v>923237.61303093</v>
      </c>
      <c r="H48" t="n">
        <v>810009.497093086</v>
      </c>
      <c r="I48" t="n">
        <v>552908.842941944</v>
      </c>
      <c r="J48" t="n">
        <v>677688.273747177</v>
      </c>
      <c r="K48" t="n">
        <v>537858.594118799</v>
      </c>
      <c r="L48" t="n">
        <v>387804.146621721</v>
      </c>
      <c r="M48" t="n">
        <v>311148.334605841</v>
      </c>
      <c r="N48" t="n">
        <v>213344.611261974</v>
      </c>
      <c r="O48" t="n">
        <v>204446.852048138</v>
      </c>
      <c r="P48" t="n">
        <v>174613.654436616</v>
      </c>
      <c r="Q48" t="n">
        <v>115525.502388372</v>
      </c>
      <c r="R48" t="n">
        <v>139782.415920604</v>
      </c>
      <c r="S48" t="n">
        <v>127021.45038733</v>
      </c>
      <c r="T48" t="n">
        <v>133916.852297303</v>
      </c>
      <c r="U48" t="n">
        <v>182917.961884564</v>
      </c>
      <c r="V48" t="n">
        <v>172967.681416493</v>
      </c>
      <c r="W48" t="n">
        <v>126908.571578795</v>
      </c>
      <c r="X48" t="n">
        <v>165601.230125545</v>
      </c>
      <c r="Y48" t="n">
        <v>232118.418002937</v>
      </c>
      <c r="Z48" t="n">
        <v>220026.046104275</v>
      </c>
      <c r="AA48" t="n">
        <v>153919.17934747</v>
      </c>
      <c r="AB48" t="n">
        <v>183915.871413321</v>
      </c>
      <c r="AC48" t="n">
        <v>156271.190136638</v>
      </c>
      <c r="AD48" t="n">
        <v>172660.974929644</v>
      </c>
      <c r="AE48" t="n">
        <v>205996.413304136</v>
      </c>
    </row>
    <row r="49">
      <c r="A49" t="s">
        <v>3</v>
      </c>
      <c r="B49" t="s">
        <v>366</v>
      </c>
      <c r="C49" t="s">
        <v>246</v>
      </c>
      <c r="D49" t="s">
        <v>367</v>
      </c>
      <c r="E49" t="s">
        <v>247</v>
      </c>
      <c r="F49" t="n">
        <v>134972.988385917</v>
      </c>
      <c r="G49" t="n">
        <v>142309.485090794</v>
      </c>
      <c r="H49" t="n">
        <v>117818.278957399</v>
      </c>
      <c r="I49" t="n">
        <v>95409.2515737655</v>
      </c>
      <c r="J49" t="n">
        <v>94607.4613432022</v>
      </c>
      <c r="K49" t="n">
        <v>70570.0020719515</v>
      </c>
      <c r="L49" t="n">
        <v>67322.8090086406</v>
      </c>
      <c r="M49" t="n">
        <v>47116.8361707845</v>
      </c>
      <c r="N49" t="n">
        <v>33518.9293273922</v>
      </c>
      <c r="O49" t="n">
        <v>31961.0325842831</v>
      </c>
      <c r="P49" t="n">
        <v>31124.7757963501</v>
      </c>
      <c r="Q49" t="n">
        <v>23172.0540482328</v>
      </c>
      <c r="R49" t="n">
        <v>37568.0735113051</v>
      </c>
      <c r="S49" t="n">
        <v>34713.9906909982</v>
      </c>
      <c r="T49" t="n">
        <v>41739.7782607066</v>
      </c>
      <c r="U49" t="n">
        <v>47827.9904217378</v>
      </c>
      <c r="V49" t="n">
        <v>42521.7526282235</v>
      </c>
      <c r="W49" t="n">
        <v>24244.6172337761</v>
      </c>
      <c r="X49" t="n">
        <v>29589.2280723603</v>
      </c>
      <c r="Y49" t="n">
        <v>35794.6707369856</v>
      </c>
      <c r="Z49" t="n">
        <v>30869.2279843257</v>
      </c>
      <c r="AA49" t="n">
        <v>15922.2328417549</v>
      </c>
      <c r="AB49" t="n">
        <v>19543.2810048011</v>
      </c>
      <c r="AC49" t="n">
        <v>16246.9333480112</v>
      </c>
      <c r="AD49" t="n">
        <v>20295.2664743735</v>
      </c>
      <c r="AE49" t="n">
        <v>30002.9865497446</v>
      </c>
    </row>
    <row r="50">
      <c r="A50" t="s">
        <v>3</v>
      </c>
      <c r="B50" t="s">
        <v>368</v>
      </c>
      <c r="C50" t="s">
        <v>246</v>
      </c>
      <c r="D50" t="s">
        <v>369</v>
      </c>
      <c r="E50" t="s">
        <v>247</v>
      </c>
      <c r="F50" t="n">
        <v>258360.29759785</v>
      </c>
      <c r="G50" t="n">
        <v>324709.348945066</v>
      </c>
      <c r="H50" t="n">
        <v>282095.930241432</v>
      </c>
      <c r="I50" t="n">
        <v>251919.259727774</v>
      </c>
      <c r="J50" t="n">
        <v>276273.486816353</v>
      </c>
      <c r="K50" t="n">
        <v>245697.716142446</v>
      </c>
      <c r="L50" t="n">
        <v>199978.433504712</v>
      </c>
      <c r="M50" t="n">
        <v>177917.06312103</v>
      </c>
      <c r="N50" t="n">
        <v>135139.239005489</v>
      </c>
      <c r="O50" t="n">
        <v>148024.569978184</v>
      </c>
      <c r="P50" t="n">
        <v>124884.645566537</v>
      </c>
      <c r="Q50" t="n">
        <v>81942.2207348185</v>
      </c>
      <c r="R50" t="n">
        <v>87166.310993182</v>
      </c>
      <c r="S50" t="n">
        <v>79449.9457846499</v>
      </c>
      <c r="T50" t="n">
        <v>68563.9121398144</v>
      </c>
      <c r="U50" t="n">
        <v>107794.292898612</v>
      </c>
      <c r="V50" t="n">
        <v>114513.227397746</v>
      </c>
      <c r="W50" t="n">
        <v>96588.2903995304</v>
      </c>
      <c r="X50" t="n">
        <v>118117.213717533</v>
      </c>
      <c r="Y50" t="n">
        <v>152217.681702487</v>
      </c>
      <c r="Z50" t="n">
        <v>133836.333743065</v>
      </c>
      <c r="AA50" t="n">
        <v>100914.908837547</v>
      </c>
      <c r="AB50" t="n">
        <v>121474.544255717</v>
      </c>
      <c r="AC50" t="n">
        <v>99025.2397118033</v>
      </c>
      <c r="AD50" t="n">
        <v>109343.780978408</v>
      </c>
      <c r="AE50" t="n">
        <v>110601.494462923</v>
      </c>
    </row>
    <row r="51">
      <c r="A51" t="s">
        <v>3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3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3</v>
      </c>
      <c r="B53" t="s">
        <v>374</v>
      </c>
      <c r="C53" t="s">
        <v>246</v>
      </c>
      <c r="D53" t="s">
        <v>375</v>
      </c>
      <c r="E53" t="s">
        <v>247</v>
      </c>
      <c r="F53" t="n">
        <v>120338.620285133</v>
      </c>
      <c r="G53" t="n">
        <v>160892.7446018</v>
      </c>
      <c r="H53" t="n">
        <v>179874.354696127</v>
      </c>
      <c r="I53" t="n">
        <v>134236.99990344</v>
      </c>
      <c r="J53" t="n">
        <v>151247.781097599</v>
      </c>
      <c r="K53" t="n">
        <v>152582.472874685</v>
      </c>
      <c r="L53" t="n">
        <v>181229.419597052</v>
      </c>
      <c r="M53" t="n">
        <v>91648.9613331343</v>
      </c>
      <c r="N53" t="n">
        <v>89940.6629826395</v>
      </c>
      <c r="O53" t="n">
        <v>75414.7710373583</v>
      </c>
      <c r="P53" t="n">
        <v>49676.0842347847</v>
      </c>
      <c r="Q53" t="n">
        <v>37949.0342258977</v>
      </c>
      <c r="R53" t="n">
        <v>30631.5181647419</v>
      </c>
      <c r="S53" t="n">
        <v>37559.2630261814</v>
      </c>
      <c r="T53" t="n">
        <v>24134.3901224401</v>
      </c>
      <c r="U53" t="n">
        <v>22266.5037268989</v>
      </c>
      <c r="V53" t="n">
        <v>18792.0394338389</v>
      </c>
      <c r="W53" t="n">
        <v>9444.61979978437</v>
      </c>
      <c r="X53" t="n">
        <v>12725.993317788</v>
      </c>
      <c r="Y53" t="n">
        <v>16352.3887089312</v>
      </c>
      <c r="Z53" t="n">
        <v>18749.3710404672</v>
      </c>
      <c r="AA53" t="n">
        <v>10743.5126683607</v>
      </c>
      <c r="AB53" t="n">
        <v>12985.495517505</v>
      </c>
      <c r="AC53" t="n">
        <v>20317.4185651588</v>
      </c>
      <c r="AD53" t="n">
        <v>17562.4373417748</v>
      </c>
      <c r="AE53" t="n">
        <v>9489.47257782075</v>
      </c>
    </row>
    <row r="54">
      <c r="A54" t="s">
        <v>3</v>
      </c>
      <c r="B54" t="s">
        <v>376</v>
      </c>
      <c r="C54" t="s">
        <v>246</v>
      </c>
      <c r="D54" t="s">
        <v>377</v>
      </c>
      <c r="E54" t="s">
        <v>247</v>
      </c>
      <c r="F54" t="n">
        <v>244046.493163932</v>
      </c>
      <c r="G54" t="n">
        <v>306695.09075704</v>
      </c>
      <c r="H54" t="n">
        <v>340161.577900859</v>
      </c>
      <c r="I54" t="n">
        <v>244018.705167396</v>
      </c>
      <c r="J54" t="n">
        <v>314251.901598958</v>
      </c>
      <c r="K54" t="n">
        <v>309343.389550412</v>
      </c>
      <c r="L54" t="n">
        <v>316425.682996283</v>
      </c>
      <c r="M54" t="n">
        <v>152277.808465179</v>
      </c>
      <c r="N54" t="n">
        <v>148563.284987216</v>
      </c>
      <c r="O54" t="n">
        <v>136330.933254313</v>
      </c>
      <c r="P54" t="n">
        <v>89733.738711303</v>
      </c>
      <c r="Q54" t="n">
        <v>66023.2189621119</v>
      </c>
      <c r="R54" t="n">
        <v>70396.9344842712</v>
      </c>
      <c r="S54" t="n">
        <v>81140.9336471143</v>
      </c>
      <c r="T54" t="n">
        <v>53748.2314022103</v>
      </c>
      <c r="U54" t="n">
        <v>56367.373117109</v>
      </c>
      <c r="V54" t="n">
        <v>46650.1807997378</v>
      </c>
      <c r="W54" t="n">
        <v>21559.0937656713</v>
      </c>
      <c r="X54" t="n">
        <v>33666.220996029</v>
      </c>
      <c r="Y54" t="n">
        <v>38488.8522831447</v>
      </c>
      <c r="Z54" t="n">
        <v>44079.0476085464</v>
      </c>
      <c r="AA54" t="n">
        <v>25348.3892278465</v>
      </c>
      <c r="AB54" t="n">
        <v>34791.3009400108</v>
      </c>
      <c r="AC54" t="n">
        <v>49290.9263952574</v>
      </c>
      <c r="AD54" t="n">
        <v>44285.2437769745</v>
      </c>
      <c r="AE54" t="n">
        <v>46805.5384585688</v>
      </c>
    </row>
    <row r="55">
      <c r="A55" t="s">
        <v>3</v>
      </c>
      <c r="B55" t="s">
        <v>378</v>
      </c>
      <c r="C55" t="s">
        <v>246</v>
      </c>
      <c r="D55" t="s">
        <v>379</v>
      </c>
      <c r="E55" t="s">
        <v>247</v>
      </c>
      <c r="F55" t="n">
        <v>123707.872878799</v>
      </c>
      <c r="G55" t="n">
        <v>145802.34615524</v>
      </c>
      <c r="H55" t="n">
        <v>160287.223204732</v>
      </c>
      <c r="I55" t="n">
        <v>109781.705263955</v>
      </c>
      <c r="J55" t="n">
        <v>163004.120501359</v>
      </c>
      <c r="K55" t="n">
        <v>156760.916675727</v>
      </c>
      <c r="L55" t="n">
        <v>135196.263399231</v>
      </c>
      <c r="M55" t="n">
        <v>60628.8471320445</v>
      </c>
      <c r="N55" t="n">
        <v>58622.6220045767</v>
      </c>
      <c r="O55" t="n">
        <v>60916.1622169544</v>
      </c>
      <c r="P55" t="n">
        <v>40057.6544765183</v>
      </c>
      <c r="Q55" t="n">
        <v>28074.1847362142</v>
      </c>
      <c r="R55" t="n">
        <v>39765.4163195293</v>
      </c>
      <c r="S55" t="n">
        <v>43581.6706209328</v>
      </c>
      <c r="T55" t="n">
        <v>29613.8412797703</v>
      </c>
      <c r="U55" t="n">
        <v>34100.8693902101</v>
      </c>
      <c r="V55" t="n">
        <v>27858.1413658989</v>
      </c>
      <c r="W55" t="n">
        <v>12114.473965887</v>
      </c>
      <c r="X55" t="n">
        <v>20940.227678241</v>
      </c>
      <c r="Y55" t="n">
        <v>22136.4635742135</v>
      </c>
      <c r="Z55" t="n">
        <v>25329.6765680793</v>
      </c>
      <c r="AA55" t="n">
        <v>14604.8765594858</v>
      </c>
      <c r="AB55" t="n">
        <v>21805.8054225058</v>
      </c>
      <c r="AC55" t="n">
        <v>28973.5078300987</v>
      </c>
      <c r="AD55" t="n">
        <v>26722.8064351997</v>
      </c>
      <c r="AE55" t="n">
        <v>37316.0658807481</v>
      </c>
    </row>
    <row r="56">
      <c r="A56" t="s">
        <v>3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3</v>
      </c>
      <c r="B57" t="s">
        <v>382</v>
      </c>
      <c r="C57" t="s">
        <v>246</v>
      </c>
      <c r="D57" t="s">
        <v>383</v>
      </c>
      <c r="E57" t="s">
        <v>247</v>
      </c>
      <c r="F57" t="n">
        <v>8208484.83896518</v>
      </c>
      <c r="G57" t="n">
        <v>8974088.70304195</v>
      </c>
      <c r="H57" t="n">
        <v>8641700.67659767</v>
      </c>
      <c r="I57" t="n">
        <v>7194689.9103826</v>
      </c>
      <c r="J57" t="n">
        <v>6824801.93580937</v>
      </c>
      <c r="K57" t="n">
        <v>6177668.9723619</v>
      </c>
      <c r="L57" t="n">
        <v>5573312.23087604</v>
      </c>
      <c r="M57" t="n">
        <v>4286106.13406711</v>
      </c>
      <c r="N57" t="n">
        <v>3621179.17283116</v>
      </c>
      <c r="O57" t="n">
        <v>3525829.23058206</v>
      </c>
      <c r="P57" t="n">
        <v>3315886.94977382</v>
      </c>
      <c r="Q57" t="n">
        <v>3035790.33045302</v>
      </c>
      <c r="R57" t="n">
        <v>3491950.05149086</v>
      </c>
      <c r="S57" t="n">
        <v>2998296.96903893</v>
      </c>
      <c r="T57" t="n">
        <v>2407344.2154171</v>
      </c>
      <c r="U57" t="n">
        <v>2512271.53416769</v>
      </c>
      <c r="V57" t="n">
        <v>2289426.58712651</v>
      </c>
      <c r="W57" t="n">
        <v>1778066.17855431</v>
      </c>
      <c r="X57" t="n">
        <v>1968030.16055039</v>
      </c>
      <c r="Y57" t="n">
        <v>2389806.64532558</v>
      </c>
      <c r="Z57" t="n">
        <v>2485635.5276481</v>
      </c>
      <c r="AA57" t="n">
        <v>1829174.33894365</v>
      </c>
      <c r="AB57" t="n">
        <v>2166419.72625326</v>
      </c>
      <c r="AC57" t="n">
        <v>2311225.54307731</v>
      </c>
      <c r="AD57" t="n">
        <v>2363756.09742771</v>
      </c>
      <c r="AE57" t="n">
        <v>2635419.08913584</v>
      </c>
    </row>
    <row r="58">
      <c r="A58" t="s">
        <v>3</v>
      </c>
      <c r="B58" t="s">
        <v>384</v>
      </c>
      <c r="C58" t="s">
        <v>246</v>
      </c>
      <c r="D58" t="s">
        <v>385</v>
      </c>
      <c r="E58" t="s">
        <v>247</v>
      </c>
      <c r="F58" t="n">
        <v>8208484.83896518</v>
      </c>
      <c r="G58" t="n">
        <v>8974088.70304195</v>
      </c>
      <c r="H58" t="n">
        <v>8641700.67659767</v>
      </c>
      <c r="I58" t="n">
        <v>7194689.9103826</v>
      </c>
      <c r="J58" t="n">
        <v>6824801.93580937</v>
      </c>
      <c r="K58" t="n">
        <v>6177668.9723619</v>
      </c>
      <c r="L58" t="n">
        <v>5573312.23087604</v>
      </c>
      <c r="M58" t="n">
        <v>4286106.13406711</v>
      </c>
      <c r="N58" t="n">
        <v>3621179.17283116</v>
      </c>
      <c r="O58" t="n">
        <v>3525829.23058206</v>
      </c>
      <c r="P58" t="n">
        <v>3315886.94977382</v>
      </c>
      <c r="Q58" t="n">
        <v>3035790.33045302</v>
      </c>
      <c r="R58" t="n">
        <v>3491950.05149086</v>
      </c>
      <c r="S58" t="n">
        <v>2998296.96903893</v>
      </c>
      <c r="T58" t="n">
        <v>2407344.2154171</v>
      </c>
      <c r="U58" t="n">
        <v>2512271.53416769</v>
      </c>
      <c r="V58" t="n">
        <v>2289426.58712651</v>
      </c>
      <c r="W58" t="n">
        <v>1778066.17855431</v>
      </c>
      <c r="X58" t="n">
        <v>1968030.16055039</v>
      </c>
      <c r="Y58" t="n">
        <v>2389806.64532558</v>
      </c>
      <c r="Z58" t="n">
        <v>2485635.5276481</v>
      </c>
      <c r="AA58" t="n">
        <v>1829174.33894365</v>
      </c>
      <c r="AB58" t="n">
        <v>2166419.72625326</v>
      </c>
      <c r="AC58" t="n">
        <v>2311225.54307731</v>
      </c>
      <c r="AD58" t="n">
        <v>2363756.09742771</v>
      </c>
      <c r="AE58" t="n">
        <v>2635419.08913584</v>
      </c>
    </row>
    <row r="59">
      <c r="A59" t="s">
        <v>3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5</v>
      </c>
      <c r="B2" t="s">
        <v>196</v>
      </c>
      <c r="C2" t="s">
        <v>246</v>
      </c>
      <c r="D2" t="s">
        <v>198</v>
      </c>
      <c r="E2" t="s">
        <v>247</v>
      </c>
      <c r="F2" t="n">
        <v>-1053649672.0288</v>
      </c>
      <c r="G2" t="n">
        <v>-988361250.7133</v>
      </c>
      <c r="H2" t="n">
        <v>-818420850.2868</v>
      </c>
      <c r="I2" t="n">
        <v>-1059083834.7948</v>
      </c>
      <c r="J2" t="n">
        <v>-1404296249.6458</v>
      </c>
      <c r="K2" t="n">
        <v>-1155872752.8229</v>
      </c>
      <c r="L2" t="n">
        <v>-1204690391.1933</v>
      </c>
      <c r="M2" t="n">
        <v>-1372152640.4573</v>
      </c>
      <c r="N2" t="n">
        <v>-1466852663.3702</v>
      </c>
      <c r="O2" t="n">
        <v>-1346381591.7898</v>
      </c>
      <c r="P2" t="n">
        <v>-1598992419.162</v>
      </c>
      <c r="Q2" t="n">
        <v>-1714564406.848</v>
      </c>
      <c r="R2" t="n">
        <v>-1828276094.0083</v>
      </c>
      <c r="S2" t="n">
        <v>-1799478673.7687</v>
      </c>
      <c r="T2" t="n">
        <v>-1884400026.2542</v>
      </c>
      <c r="U2" t="n">
        <v>-1715125089.5391</v>
      </c>
      <c r="V2" t="n">
        <v>-1654720702.1767</v>
      </c>
      <c r="W2" t="n">
        <v>-1692053394.8567</v>
      </c>
      <c r="X2" t="n">
        <v>-1537647986.8099</v>
      </c>
      <c r="Y2" t="n">
        <v>-1685099117.8148</v>
      </c>
      <c r="Z2" t="n">
        <v>-1600852170.9893</v>
      </c>
      <c r="AA2" t="n">
        <v>-1747207032.6581</v>
      </c>
      <c r="AB2" t="n">
        <v>-1356764060.9621</v>
      </c>
      <c r="AC2" t="n">
        <v>-1648690333.0069</v>
      </c>
      <c r="AD2" t="n">
        <v>-1684443484.8589</v>
      </c>
      <c r="AE2" t="n">
        <v>-1694836423.5221</v>
      </c>
    </row>
    <row r="3">
      <c r="A3" t="s">
        <v>5</v>
      </c>
      <c r="B3" t="s">
        <v>274</v>
      </c>
      <c r="C3" t="s">
        <v>246</v>
      </c>
      <c r="D3" t="s">
        <v>275</v>
      </c>
      <c r="E3" t="s">
        <v>247</v>
      </c>
      <c r="F3" t="n">
        <v>-2128939162.8302</v>
      </c>
      <c r="G3" t="n">
        <v>-2125136714.4424</v>
      </c>
      <c r="H3" t="n">
        <v>-2108349651.9698</v>
      </c>
      <c r="I3" t="n">
        <v>-2102718978.6106</v>
      </c>
      <c r="J3" t="n">
        <v>-2129423970.6075</v>
      </c>
      <c r="K3" t="n">
        <v>-2073931900.1093</v>
      </c>
      <c r="L3" t="n">
        <v>-2114873689.0144</v>
      </c>
      <c r="M3" t="n">
        <v>-2006181742.8994</v>
      </c>
      <c r="N3" t="n">
        <v>-2046391816.7862</v>
      </c>
      <c r="O3" t="n">
        <v>-2064431117.1135</v>
      </c>
      <c r="P3" t="n">
        <v>-2057147623.085</v>
      </c>
      <c r="Q3" t="n">
        <v>-2033814513.9177</v>
      </c>
      <c r="R3" t="n">
        <v>-1973311294.6448</v>
      </c>
      <c r="S3" t="n">
        <v>-1940833751.099</v>
      </c>
      <c r="T3" t="n">
        <v>-2021951125.7337</v>
      </c>
      <c r="U3" t="n">
        <v>-2022572479.1749</v>
      </c>
      <c r="V3" t="n">
        <v>-2075223998.5972</v>
      </c>
      <c r="W3" t="n">
        <v>-2107682355.6685</v>
      </c>
      <c r="X3" t="n">
        <v>-2025228276.2518</v>
      </c>
      <c r="Y3" t="n">
        <v>-1991696634.6573</v>
      </c>
      <c r="Z3" t="n">
        <v>-2039711369.3634</v>
      </c>
      <c r="AA3" t="n">
        <v>-2070055983.0229</v>
      </c>
      <c r="AB3" t="n">
        <v>-2003359122.7444</v>
      </c>
      <c r="AC3" t="n">
        <v>-2095716519.3053</v>
      </c>
      <c r="AD3" t="n">
        <v>-2100692700.1257</v>
      </c>
      <c r="AE3" t="n">
        <v>-2122989707.2417</v>
      </c>
    </row>
    <row r="4">
      <c r="A4" t="s">
        <v>5</v>
      </c>
      <c r="B4" t="s">
        <v>276</v>
      </c>
      <c r="C4" t="s">
        <v>246</v>
      </c>
      <c r="D4" t="s">
        <v>277</v>
      </c>
      <c r="E4" t="s">
        <v>247</v>
      </c>
      <c r="F4" t="n">
        <v>25896308816.0288</v>
      </c>
      <c r="G4" t="n">
        <v>38549725769.2471</v>
      </c>
      <c r="H4" t="n">
        <v>38619009013.9999</v>
      </c>
      <c r="I4" t="n">
        <v>39935808636.3773</v>
      </c>
      <c r="J4" t="n">
        <v>37414420538.5446</v>
      </c>
      <c r="K4" t="n">
        <v>59481959209.1074</v>
      </c>
      <c r="L4" t="n">
        <v>51979438429.1786</v>
      </c>
      <c r="M4" t="n">
        <v>44771280896.2619</v>
      </c>
      <c r="N4" t="n">
        <v>54971735289.8714</v>
      </c>
      <c r="O4" t="n">
        <v>59339813673.606</v>
      </c>
      <c r="P4" t="n">
        <v>70010725756.5319</v>
      </c>
      <c r="Q4" t="n">
        <v>55745472126.4546</v>
      </c>
      <c r="R4" t="n">
        <v>63030861640.9284</v>
      </c>
      <c r="S4" t="n">
        <v>75992359069.651</v>
      </c>
      <c r="T4" t="n">
        <v>36246805101.6865</v>
      </c>
      <c r="U4" t="n">
        <v>48327595703.9593</v>
      </c>
      <c r="V4" t="n">
        <v>50724764384.8623</v>
      </c>
      <c r="W4" t="n">
        <v>51036927793.9617</v>
      </c>
      <c r="X4" t="n">
        <v>45046214671.1326</v>
      </c>
      <c r="Y4" t="n">
        <v>44507906205.8288</v>
      </c>
      <c r="Z4" t="n">
        <v>44909514647.9849</v>
      </c>
      <c r="AA4" t="n">
        <v>53861518161.0374</v>
      </c>
      <c r="AB4" t="n">
        <v>46713967116.5705</v>
      </c>
      <c r="AC4" t="n">
        <v>53931314581.8243</v>
      </c>
      <c r="AD4" t="n">
        <v>54111800721.894</v>
      </c>
      <c r="AE4" t="n">
        <v>43882921611.1269</v>
      </c>
    </row>
    <row r="5">
      <c r="A5" t="s">
        <v>5</v>
      </c>
      <c r="B5" t="s">
        <v>278</v>
      </c>
      <c r="C5" t="s">
        <v>246</v>
      </c>
      <c r="D5" t="s">
        <v>279</v>
      </c>
      <c r="E5" t="s">
        <v>247</v>
      </c>
      <c r="F5" t="n">
        <v>-1282947083.6547</v>
      </c>
      <c r="G5" t="n">
        <v>-776274001.8276</v>
      </c>
      <c r="H5" t="n">
        <v>-706748310.2858</v>
      </c>
      <c r="I5" t="n">
        <v>-717501358.3426</v>
      </c>
      <c r="J5" t="n">
        <v>-708582624.7239</v>
      </c>
      <c r="K5" t="n">
        <v>-132106376.7808</v>
      </c>
      <c r="L5" t="n">
        <v>-283234523.2604</v>
      </c>
      <c r="M5" t="n">
        <v>664300348.7923</v>
      </c>
      <c r="N5" t="n">
        <v>1364231330.903</v>
      </c>
      <c r="O5" t="n">
        <v>2011140988.9628</v>
      </c>
      <c r="P5" t="n">
        <v>3597899820.3661</v>
      </c>
      <c r="Q5" t="n">
        <v>2141065227.5445</v>
      </c>
      <c r="R5" t="n">
        <v>1947094191.6387</v>
      </c>
      <c r="S5" t="n">
        <v>2347502368.4187</v>
      </c>
      <c r="T5" t="n">
        <v>866405064.1319</v>
      </c>
      <c r="U5" t="n">
        <v>1724327120.7293</v>
      </c>
      <c r="V5" t="n">
        <v>2266840627.7125</v>
      </c>
      <c r="W5" t="n">
        <v>1828815432.0233</v>
      </c>
      <c r="X5" t="n">
        <v>1376539812.2337</v>
      </c>
      <c r="Y5" t="n">
        <v>1515825973.0533</v>
      </c>
      <c r="Z5" t="n">
        <v>1039790941.7639</v>
      </c>
      <c r="AA5" t="n">
        <v>2056218745.5177</v>
      </c>
      <c r="AB5" t="n">
        <v>2126061379.725</v>
      </c>
      <c r="AC5" t="n">
        <v>2270274041.9991</v>
      </c>
      <c r="AD5" t="n">
        <v>2136886976.9177</v>
      </c>
      <c r="AE5" t="n">
        <v>849820538.0715</v>
      </c>
    </row>
    <row r="6">
      <c r="A6" t="s">
        <v>5</v>
      </c>
      <c r="B6" t="s">
        <v>280</v>
      </c>
      <c r="C6" t="s">
        <v>246</v>
      </c>
      <c r="D6" t="s">
        <v>281</v>
      </c>
      <c r="E6" t="s">
        <v>247</v>
      </c>
      <c r="F6" t="n">
        <v>-2018339905.5256</v>
      </c>
      <c r="G6" t="n">
        <v>-1949704120.591</v>
      </c>
      <c r="H6" t="n">
        <v>-1927383026.5838</v>
      </c>
      <c r="I6" t="n">
        <v>-1932868737.3829</v>
      </c>
      <c r="J6" t="n">
        <v>-1969084214.4252</v>
      </c>
      <c r="K6" t="n">
        <v>-1835301885.3185</v>
      </c>
      <c r="L6" t="n">
        <v>-1870026254.5897</v>
      </c>
      <c r="M6" t="n">
        <v>-1771886350.8926</v>
      </c>
      <c r="N6" t="n">
        <v>-1782920197.0126</v>
      </c>
      <c r="O6" t="n">
        <v>-1729828677.0244</v>
      </c>
      <c r="P6" t="n">
        <v>-1498723616.6094</v>
      </c>
      <c r="Q6" t="n">
        <v>-1718767929.8554</v>
      </c>
      <c r="R6" t="n">
        <v>-1498263296.9485</v>
      </c>
      <c r="S6" t="n">
        <v>-1227880030.9034</v>
      </c>
      <c r="T6" t="n">
        <v>-1765283642.0058</v>
      </c>
      <c r="U6" t="n">
        <v>-1424967589.2959</v>
      </c>
      <c r="V6" t="n">
        <v>-1407683273.7112</v>
      </c>
      <c r="W6" t="n">
        <v>-1780095058.6619</v>
      </c>
      <c r="X6" t="n">
        <v>-1667921745.6985</v>
      </c>
      <c r="Y6" t="n">
        <v>-1784570741.4413</v>
      </c>
      <c r="Z6" t="n">
        <v>-1785237216.0988</v>
      </c>
      <c r="AA6" t="n">
        <v>-1764753587.71</v>
      </c>
      <c r="AB6" t="n">
        <v>-1822082111.3716</v>
      </c>
      <c r="AC6" t="n">
        <v>-1850765124.5156</v>
      </c>
      <c r="AD6" t="n">
        <v>-1603182032.8427</v>
      </c>
      <c r="AE6" t="n">
        <v>-1849070818.4815</v>
      </c>
    </row>
    <row r="7">
      <c r="A7" t="s">
        <v>5</v>
      </c>
      <c r="B7" t="s">
        <v>282</v>
      </c>
      <c r="C7" t="s">
        <v>246</v>
      </c>
      <c r="D7" t="s">
        <v>283</v>
      </c>
      <c r="E7" t="s">
        <v>247</v>
      </c>
      <c r="F7" t="n">
        <v>-750691102.5853</v>
      </c>
      <c r="G7" t="n">
        <v>106556957.6345</v>
      </c>
      <c r="H7" t="n">
        <v>128791743.2148</v>
      </c>
      <c r="I7" t="n">
        <v>95674127.4625</v>
      </c>
      <c r="J7" t="n">
        <v>-226351984.5913</v>
      </c>
      <c r="K7" t="n">
        <v>759315943.5049</v>
      </c>
      <c r="L7" t="n">
        <v>525232463.4585</v>
      </c>
      <c r="M7" t="n">
        <v>944056526.6157</v>
      </c>
      <c r="N7" t="n">
        <v>1457033099.8812</v>
      </c>
      <c r="O7" t="n">
        <v>1278856623.243</v>
      </c>
      <c r="P7" t="n">
        <v>2827888340.4315</v>
      </c>
      <c r="Q7" t="n">
        <v>2490663484.5668</v>
      </c>
      <c r="R7" t="n">
        <v>3317403493.9967</v>
      </c>
      <c r="S7" t="n">
        <v>3344702286.9938</v>
      </c>
      <c r="T7" t="n">
        <v>857546680.5</v>
      </c>
      <c r="U7" t="n">
        <v>1528948190.8078</v>
      </c>
      <c r="V7" t="n">
        <v>976536241.9936</v>
      </c>
      <c r="W7" t="n">
        <v>354345391.5133</v>
      </c>
      <c r="X7" t="n">
        <v>723759281.9872</v>
      </c>
      <c r="Y7" t="n">
        <v>569173090.1951</v>
      </c>
      <c r="Z7" t="n">
        <v>607188388.7249</v>
      </c>
      <c r="AA7" t="n">
        <v>833925800.6518</v>
      </c>
      <c r="AB7" t="n">
        <v>333257315.3603</v>
      </c>
      <c r="AC7" t="n">
        <v>485910191.0838</v>
      </c>
      <c r="AD7" t="n">
        <v>504317476.1245</v>
      </c>
      <c r="AE7" t="n">
        <v>658108660.7181</v>
      </c>
    </row>
    <row r="8">
      <c r="A8" t="s">
        <v>5</v>
      </c>
      <c r="B8" t="s">
        <v>284</v>
      </c>
      <c r="C8" t="s">
        <v>246</v>
      </c>
      <c r="D8" t="s">
        <v>285</v>
      </c>
      <c r="E8" t="s">
        <v>247</v>
      </c>
      <c r="F8" t="n">
        <v>-2087834336.521</v>
      </c>
      <c r="G8" t="n">
        <v>-1996515196.3117</v>
      </c>
      <c r="H8" t="n">
        <v>-2087741225.5477</v>
      </c>
      <c r="I8" t="n">
        <v>-2085729124.9801</v>
      </c>
      <c r="J8" t="n">
        <v>-2069486812.1036</v>
      </c>
      <c r="K8" t="n">
        <v>-2080404033.9057</v>
      </c>
      <c r="L8" t="n">
        <v>-2117096157.6041</v>
      </c>
      <c r="M8" t="n">
        <v>-2024756744.6156</v>
      </c>
      <c r="N8" t="n">
        <v>-1956640735.761</v>
      </c>
      <c r="O8" t="n">
        <v>-1928565562.1418</v>
      </c>
      <c r="P8" t="n">
        <v>-1944561064.5392</v>
      </c>
      <c r="Q8" t="n">
        <v>-1892492131.087</v>
      </c>
      <c r="R8" t="n">
        <v>-1965042042.1177</v>
      </c>
      <c r="S8" t="n">
        <v>-1793595104.0314</v>
      </c>
      <c r="T8" t="n">
        <v>-1987904083.0814</v>
      </c>
      <c r="U8" t="n">
        <v>-2012969838.2698</v>
      </c>
      <c r="V8" t="n">
        <v>-2088780881.5911</v>
      </c>
      <c r="W8" t="n">
        <v>-2022998056.4867</v>
      </c>
      <c r="X8" t="n">
        <v>-1973639154.4077</v>
      </c>
      <c r="Y8" t="n">
        <v>-1977070237.9984</v>
      </c>
      <c r="Z8" t="n">
        <v>-1930127138.2607</v>
      </c>
      <c r="AA8" t="n">
        <v>-1929793474.3417</v>
      </c>
      <c r="AB8" t="n">
        <v>-1937488096.0257</v>
      </c>
      <c r="AC8" t="n">
        <v>-1969996242.7421</v>
      </c>
      <c r="AD8" t="n">
        <v>-1993542676.6291</v>
      </c>
      <c r="AE8" t="n">
        <v>-1952883752.1146</v>
      </c>
    </row>
    <row r="9">
      <c r="A9" t="s">
        <v>5</v>
      </c>
      <c r="B9" t="s">
        <v>286</v>
      </c>
      <c r="C9" t="s">
        <v>246</v>
      </c>
      <c r="D9" t="s">
        <v>287</v>
      </c>
      <c r="E9" t="s">
        <v>247</v>
      </c>
      <c r="F9" t="n">
        <v>-1578995673.645</v>
      </c>
      <c r="G9" t="n">
        <v>-1157641287.3426</v>
      </c>
      <c r="H9" t="n">
        <v>-1140361462.3265</v>
      </c>
      <c r="I9" t="n">
        <v>-1105001732.2673</v>
      </c>
      <c r="J9" t="n">
        <v>-1289206616.7618</v>
      </c>
      <c r="K9" t="n">
        <v>-974358131.1323</v>
      </c>
      <c r="L9" t="n">
        <v>-1080892212.823</v>
      </c>
      <c r="M9" t="n">
        <v>-877384407.4949</v>
      </c>
      <c r="N9" t="n">
        <v>-276437164.9621</v>
      </c>
      <c r="O9" t="n">
        <v>-477472870.4915</v>
      </c>
      <c r="P9" t="n">
        <v>25894750.0403</v>
      </c>
      <c r="Q9" t="n">
        <v>-726740348.1716</v>
      </c>
      <c r="R9" t="n">
        <v>-418181508.9829</v>
      </c>
      <c r="S9" t="n">
        <v>287190108.775</v>
      </c>
      <c r="T9" t="n">
        <v>-1099424450.404</v>
      </c>
      <c r="U9" t="n">
        <v>-739191549.6573</v>
      </c>
      <c r="V9" t="n">
        <v>-482352327.8685</v>
      </c>
      <c r="W9" t="n">
        <v>-780155601.6071</v>
      </c>
      <c r="X9" t="n">
        <v>-897725342.7586</v>
      </c>
      <c r="Y9" t="n">
        <v>-947457742.8949</v>
      </c>
      <c r="Z9" t="n">
        <v>-1086806623.0644</v>
      </c>
      <c r="AA9" t="n">
        <v>-938217677.1292</v>
      </c>
      <c r="AB9" t="n">
        <v>-1018482939.3266</v>
      </c>
      <c r="AC9" t="n">
        <v>-581938395.3545</v>
      </c>
      <c r="AD9" t="n">
        <v>-15031070.0751</v>
      </c>
      <c r="AE9" t="n">
        <v>-632909240.3667</v>
      </c>
    </row>
    <row r="10">
      <c r="A10" t="s">
        <v>5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5</v>
      </c>
      <c r="B11" t="s">
        <v>290</v>
      </c>
      <c r="C11" t="s">
        <v>246</v>
      </c>
      <c r="D11" t="s">
        <v>291</v>
      </c>
      <c r="E11" t="s">
        <v>247</v>
      </c>
      <c r="F11" t="n">
        <v>-2033434143.7599</v>
      </c>
      <c r="G11" t="n">
        <v>-1918658534.4949</v>
      </c>
      <c r="H11" t="n">
        <v>-1853560404.6695</v>
      </c>
      <c r="I11" t="n">
        <v>-1877222710.5389</v>
      </c>
      <c r="J11" t="n">
        <v>-1850766788.4677</v>
      </c>
      <c r="K11" t="n">
        <v>-1699111246.7645</v>
      </c>
      <c r="L11" t="n">
        <v>-1711228283.8044</v>
      </c>
      <c r="M11" t="n">
        <v>-1564720783.2626</v>
      </c>
      <c r="N11" t="n">
        <v>-1221328929.2673</v>
      </c>
      <c r="O11" t="n">
        <v>-1292976055.8073</v>
      </c>
      <c r="P11" t="n">
        <v>-1199278731.0557</v>
      </c>
      <c r="Q11" t="n">
        <v>-1327265286.7265</v>
      </c>
      <c r="R11" t="n">
        <v>-1454794952.0356</v>
      </c>
      <c r="S11" t="n">
        <v>-1247391528.4031</v>
      </c>
      <c r="T11" t="n">
        <v>-1595806390.1062</v>
      </c>
      <c r="U11" t="n">
        <v>-1499842358.8982</v>
      </c>
      <c r="V11" t="n">
        <v>-1332045503.9804</v>
      </c>
      <c r="W11" t="n">
        <v>-644275743.8058</v>
      </c>
      <c r="X11" t="n">
        <v>-589899811.2201</v>
      </c>
      <c r="Y11" t="n">
        <v>-812796296.737</v>
      </c>
      <c r="Z11" t="n">
        <v>-1114751502.995</v>
      </c>
      <c r="AA11" t="n">
        <v>-337811706.4495</v>
      </c>
      <c r="AB11" t="n">
        <v>-810685963.2134</v>
      </c>
      <c r="AC11" t="n">
        <v>-759676439.8367</v>
      </c>
      <c r="AD11" t="n">
        <v>-683643012.195</v>
      </c>
      <c r="AE11" t="n">
        <v>-837943276.0669</v>
      </c>
    </row>
    <row r="12">
      <c r="A12" t="s">
        <v>5</v>
      </c>
      <c r="B12" t="s">
        <v>292</v>
      </c>
      <c r="C12" t="s">
        <v>246</v>
      </c>
      <c r="D12" t="s">
        <v>293</v>
      </c>
      <c r="E12" t="s">
        <v>247</v>
      </c>
      <c r="F12" t="n">
        <v>-1444980489.4338</v>
      </c>
      <c r="G12" t="n">
        <v>-1011184781.8004</v>
      </c>
      <c r="H12" t="n">
        <v>-875344815.5929</v>
      </c>
      <c r="I12" t="n">
        <v>-794962571.9134</v>
      </c>
      <c r="J12" t="n">
        <v>-950724828.7203</v>
      </c>
      <c r="K12" t="n">
        <v>-27672585.6345</v>
      </c>
      <c r="L12" t="n">
        <v>-37213934.3756</v>
      </c>
      <c r="M12" t="n">
        <v>-49080224.0253</v>
      </c>
      <c r="N12" t="n">
        <v>1548161365.1925</v>
      </c>
      <c r="O12" t="n">
        <v>1604763611.9167</v>
      </c>
      <c r="P12" t="n">
        <v>2282758764.2638</v>
      </c>
      <c r="Q12" t="n">
        <v>1934156817.2465</v>
      </c>
      <c r="R12" t="n">
        <v>1799719694.4143</v>
      </c>
      <c r="S12" t="n">
        <v>2037273718.7934</v>
      </c>
      <c r="T12" t="n">
        <v>291599839.8135</v>
      </c>
      <c r="U12" t="n">
        <v>923542179.0055</v>
      </c>
      <c r="V12" t="n">
        <v>507467673.2084</v>
      </c>
      <c r="W12" t="n">
        <v>497342665.3222</v>
      </c>
      <c r="X12" t="n">
        <v>625706241.1801</v>
      </c>
      <c r="Y12" t="n">
        <v>278639818.0167</v>
      </c>
      <c r="Z12" t="n">
        <v>216579457.8583</v>
      </c>
      <c r="AA12" t="n">
        <v>401654195.9457</v>
      </c>
      <c r="AB12" t="n">
        <v>207840123.3924</v>
      </c>
      <c r="AC12" t="n">
        <v>836443062.2107</v>
      </c>
      <c r="AD12" t="n">
        <v>971399547.3989</v>
      </c>
      <c r="AE12" t="n">
        <v>747778803.3051</v>
      </c>
    </row>
    <row r="13">
      <c r="A13" t="s">
        <v>5</v>
      </c>
      <c r="B13" t="s">
        <v>294</v>
      </c>
      <c r="C13" t="s">
        <v>246</v>
      </c>
      <c r="D13" t="s">
        <v>295</v>
      </c>
      <c r="E13" t="s">
        <v>247</v>
      </c>
      <c r="F13" t="n">
        <v>503261693.3837</v>
      </c>
      <c r="G13" t="n">
        <v>1635749298.6615</v>
      </c>
      <c r="H13" t="n">
        <v>1011283293.9646</v>
      </c>
      <c r="I13" t="n">
        <v>930861593.6822</v>
      </c>
      <c r="J13" t="n">
        <v>1124687351.8696</v>
      </c>
      <c r="K13" t="n">
        <v>2622851369.1528</v>
      </c>
      <c r="L13" t="n">
        <v>2534719339.8275</v>
      </c>
      <c r="M13" t="n">
        <v>2441847640.0366</v>
      </c>
      <c r="N13" t="n">
        <v>2498188767.0061</v>
      </c>
      <c r="O13" t="n">
        <v>2900520426.8478</v>
      </c>
      <c r="P13" t="n">
        <v>3979713909.4966</v>
      </c>
      <c r="Q13" t="n">
        <v>2840222108.3471</v>
      </c>
      <c r="R13" t="n">
        <v>4611661738.2015</v>
      </c>
      <c r="S13" t="n">
        <v>5656099204.3524</v>
      </c>
      <c r="T13" t="n">
        <v>2625947767.9082</v>
      </c>
      <c r="U13" t="n">
        <v>3397275261.9149</v>
      </c>
      <c r="V13" t="n">
        <v>3528407767.1057</v>
      </c>
      <c r="W13" t="n">
        <v>3028934493.2464</v>
      </c>
      <c r="X13" t="n">
        <v>2242621444.8157</v>
      </c>
      <c r="Y13" t="n">
        <v>2548320333.9945</v>
      </c>
      <c r="Z13" t="n">
        <v>2306025201.8974</v>
      </c>
      <c r="AA13" t="n">
        <v>2962203373.3035</v>
      </c>
      <c r="AB13" t="n">
        <v>3948800570.5189</v>
      </c>
      <c r="AC13" t="n">
        <v>3425270696.1128</v>
      </c>
      <c r="AD13" t="n">
        <v>4307290327.6099</v>
      </c>
      <c r="AE13" t="n">
        <v>3620107176.4809</v>
      </c>
    </row>
    <row r="14">
      <c r="A14" t="s">
        <v>5</v>
      </c>
      <c r="B14" t="s">
        <v>296</v>
      </c>
      <c r="C14" t="s">
        <v>246</v>
      </c>
      <c r="D14" t="s">
        <v>297</v>
      </c>
      <c r="E14" t="s">
        <v>247</v>
      </c>
      <c r="F14" t="n">
        <v>11412071674.1632</v>
      </c>
      <c r="G14" t="n">
        <v>16430805657.5355</v>
      </c>
      <c r="H14" t="n">
        <v>15965641883.7818</v>
      </c>
      <c r="I14" t="n">
        <v>17115394922.5874</v>
      </c>
      <c r="J14" t="n">
        <v>16011353781.1437</v>
      </c>
      <c r="K14" t="n">
        <v>27935240973.8078</v>
      </c>
      <c r="L14" t="n">
        <v>23226619131.0766</v>
      </c>
      <c r="M14" t="n">
        <v>14862141428.406</v>
      </c>
      <c r="N14" t="n">
        <v>16982900789.3795</v>
      </c>
      <c r="O14" t="n">
        <v>20129986047.4039</v>
      </c>
      <c r="P14" t="n">
        <v>21878787283.4809</v>
      </c>
      <c r="Q14" t="n">
        <v>17797373781.7775</v>
      </c>
      <c r="R14" t="n">
        <v>19617631251.9121</v>
      </c>
      <c r="S14" t="n">
        <v>27481986379.3657</v>
      </c>
      <c r="T14" t="n">
        <v>10059726704.7016</v>
      </c>
      <c r="U14" t="n">
        <v>15669526482.7971</v>
      </c>
      <c r="V14" t="n">
        <v>16879305390.0167</v>
      </c>
      <c r="W14" t="n">
        <v>17845912602.4339</v>
      </c>
      <c r="X14" t="n">
        <v>12806736363.1455</v>
      </c>
      <c r="Y14" t="n">
        <v>14294996533.8112</v>
      </c>
      <c r="Z14" t="n">
        <v>15122577205.1205</v>
      </c>
      <c r="AA14" t="n">
        <v>16933749070.9706</v>
      </c>
      <c r="AB14" t="n">
        <v>13648896458.4811</v>
      </c>
      <c r="AC14" t="n">
        <v>19944317884.7898</v>
      </c>
      <c r="AD14" t="n">
        <v>18072911470.8948</v>
      </c>
      <c r="AE14" t="n">
        <v>14004862941.2537</v>
      </c>
    </row>
    <row r="15">
      <c r="A15" t="s">
        <v>5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5</v>
      </c>
      <c r="B16" t="s">
        <v>300</v>
      </c>
      <c r="C16" t="s">
        <v>246</v>
      </c>
      <c r="D16" t="s">
        <v>301</v>
      </c>
      <c r="E16" t="s">
        <v>247</v>
      </c>
      <c r="F16" t="n">
        <v>2817692598.552</v>
      </c>
      <c r="G16" t="n">
        <v>5280676479.8136</v>
      </c>
      <c r="H16" t="n">
        <v>5763240100.8822</v>
      </c>
      <c r="I16" t="n">
        <v>5514018472.7027</v>
      </c>
      <c r="J16" t="n">
        <v>4847392496.0364</v>
      </c>
      <c r="K16" t="n">
        <v>8749774389.3007</v>
      </c>
      <c r="L16" t="n">
        <v>6865702306.8253</v>
      </c>
      <c r="M16" t="n">
        <v>5399625853.4677</v>
      </c>
      <c r="N16" t="n">
        <v>5747417175.0847</v>
      </c>
      <c r="O16" t="n">
        <v>6534893287.0748</v>
      </c>
      <c r="P16" t="n">
        <v>5741168532.0839</v>
      </c>
      <c r="Q16" t="n">
        <v>3920129659.8676</v>
      </c>
      <c r="R16" t="n">
        <v>4837354134.9226</v>
      </c>
      <c r="S16" t="n">
        <v>4426553839.0136</v>
      </c>
      <c r="T16" t="n">
        <v>1034484493.027</v>
      </c>
      <c r="U16" t="n">
        <v>3238773100.1234</v>
      </c>
      <c r="V16" t="n">
        <v>3506314718.8014</v>
      </c>
      <c r="W16" t="n">
        <v>3634307886.8848</v>
      </c>
      <c r="X16" t="n">
        <v>3197717917.5335</v>
      </c>
      <c r="Y16" t="n">
        <v>2458784725.3629</v>
      </c>
      <c r="Z16" t="n">
        <v>1743775384.6956</v>
      </c>
      <c r="AA16" t="n">
        <v>3837402937.0666</v>
      </c>
      <c r="AB16" t="n">
        <v>3371272769.2814</v>
      </c>
      <c r="AC16" t="n">
        <v>2246730144.8259</v>
      </c>
      <c r="AD16" t="n">
        <v>2146249875.5732</v>
      </c>
      <c r="AE16" t="n">
        <v>1161852500.6055</v>
      </c>
    </row>
    <row r="17">
      <c r="A17" t="s">
        <v>5</v>
      </c>
      <c r="B17" t="s">
        <v>302</v>
      </c>
      <c r="C17" t="s">
        <v>246</v>
      </c>
      <c r="D17" t="s">
        <v>303</v>
      </c>
      <c r="E17" t="s">
        <v>247</v>
      </c>
      <c r="F17" t="n">
        <v>-1290799288.2439</v>
      </c>
      <c r="G17" t="n">
        <v>-816928512.9965</v>
      </c>
      <c r="H17" t="n">
        <v>-774502568.9087</v>
      </c>
      <c r="I17" t="n">
        <v>-640699304.3176</v>
      </c>
      <c r="J17" t="n">
        <v>-771754164.0696</v>
      </c>
      <c r="K17" t="n">
        <v>-65759855.5329</v>
      </c>
      <c r="L17" t="n">
        <v>-350316097.5493</v>
      </c>
      <c r="M17" t="n">
        <v>17905076.3066</v>
      </c>
      <c r="N17" t="n">
        <v>740142619.4061</v>
      </c>
      <c r="O17" t="n">
        <v>1479355497.083</v>
      </c>
      <c r="P17" t="n">
        <v>2633844419.1581</v>
      </c>
      <c r="Q17" t="n">
        <v>830497989.757</v>
      </c>
      <c r="R17" t="n">
        <v>2027369915.689</v>
      </c>
      <c r="S17" t="n">
        <v>3542459866.0993</v>
      </c>
      <c r="T17" t="n">
        <v>420819917.2733</v>
      </c>
      <c r="U17" t="n">
        <v>344842868.4029</v>
      </c>
      <c r="V17" t="n">
        <v>666585262.3618</v>
      </c>
      <c r="W17" t="n">
        <v>1117069803.0424</v>
      </c>
      <c r="X17" t="n">
        <v>532940595.6769</v>
      </c>
      <c r="Y17" t="n">
        <v>342659541.7463</v>
      </c>
      <c r="Z17" t="n">
        <v>920540659.0059</v>
      </c>
      <c r="AA17" t="n">
        <v>866424548.6419</v>
      </c>
      <c r="AB17" t="n">
        <v>-163736979.3978</v>
      </c>
      <c r="AC17" t="n">
        <v>547824361.8123</v>
      </c>
      <c r="AD17" t="n">
        <v>575897385.6709</v>
      </c>
      <c r="AE17" t="n">
        <v>-385381466.6502</v>
      </c>
    </row>
    <row r="18">
      <c r="A18" t="s">
        <v>5</v>
      </c>
      <c r="B18" t="s">
        <v>304</v>
      </c>
      <c r="C18" t="s">
        <v>246</v>
      </c>
      <c r="D18" t="s">
        <v>305</v>
      </c>
      <c r="E18" t="s">
        <v>247</v>
      </c>
      <c r="F18" t="n">
        <v>-1060262422.9559</v>
      </c>
      <c r="G18" t="n">
        <v>-258541165.499</v>
      </c>
      <c r="H18" t="n">
        <v>119614771.5498</v>
      </c>
      <c r="I18" t="n">
        <v>364955980.1855</v>
      </c>
      <c r="J18" t="n">
        <v>304805279.3724</v>
      </c>
      <c r="K18" t="n">
        <v>1098964468.3219</v>
      </c>
      <c r="L18" t="n">
        <v>985984393.0984</v>
      </c>
      <c r="M18" t="n">
        <v>1480931110.6611</v>
      </c>
      <c r="N18" t="n">
        <v>3622017613.1407</v>
      </c>
      <c r="O18" t="n">
        <v>2774540856.838</v>
      </c>
      <c r="P18" t="n">
        <v>4758790184.8902</v>
      </c>
      <c r="Q18" t="n">
        <v>2896142934.3573</v>
      </c>
      <c r="R18" t="n">
        <v>3718886743.9715</v>
      </c>
      <c r="S18" t="n">
        <v>4691341996.5083</v>
      </c>
      <c r="T18" t="n">
        <v>870739866.9216</v>
      </c>
      <c r="U18" t="n">
        <v>805334645.3331</v>
      </c>
      <c r="V18" t="n">
        <v>1368359990.8044</v>
      </c>
      <c r="W18" t="n">
        <v>1986540028.4392</v>
      </c>
      <c r="X18" t="n">
        <v>2510345391.6231</v>
      </c>
      <c r="Y18" t="n">
        <v>2242669728.2523</v>
      </c>
      <c r="Z18" t="n">
        <v>2798938780.7181</v>
      </c>
      <c r="AA18" t="n">
        <v>4822383024.5832</v>
      </c>
      <c r="AB18" t="n">
        <v>3335044737.9266</v>
      </c>
      <c r="AC18" t="n">
        <v>3728949939.7649</v>
      </c>
      <c r="AD18" t="n">
        <v>3837677639.1861</v>
      </c>
      <c r="AE18" t="n">
        <v>2871213364.0385</v>
      </c>
    </row>
    <row r="19">
      <c r="A19" t="s">
        <v>5</v>
      </c>
      <c r="B19" t="s">
        <v>306</v>
      </c>
      <c r="C19" t="s">
        <v>246</v>
      </c>
      <c r="D19" t="s">
        <v>307</v>
      </c>
      <c r="E19" t="s">
        <v>247</v>
      </c>
      <c r="F19" t="n">
        <v>-1798371903.745</v>
      </c>
      <c r="G19" t="n">
        <v>-1528554223.5343</v>
      </c>
      <c r="H19" t="n">
        <v>-1513860165.4785</v>
      </c>
      <c r="I19" t="n">
        <v>-1441050120.5002</v>
      </c>
      <c r="J19" t="n">
        <v>-1547799536.014</v>
      </c>
      <c r="K19" t="n">
        <v>-1379413019.9116</v>
      </c>
      <c r="L19" t="n">
        <v>-1218750941.1012</v>
      </c>
      <c r="M19" t="n">
        <v>-1261637777.7332</v>
      </c>
      <c r="N19" t="n">
        <v>-260969643.1196</v>
      </c>
      <c r="O19" t="n">
        <v>-455339700.2991</v>
      </c>
      <c r="P19" t="n">
        <v>416603964.5247</v>
      </c>
      <c r="Q19" t="n">
        <v>50546618.8307</v>
      </c>
      <c r="R19" t="n">
        <v>-19916923.7333</v>
      </c>
      <c r="S19" t="n">
        <v>-63823235.3313</v>
      </c>
      <c r="T19" t="n">
        <v>-841985866.9932</v>
      </c>
      <c r="U19" t="n">
        <v>-137942009.0334</v>
      </c>
      <c r="V19" t="n">
        <v>-174130499.991</v>
      </c>
      <c r="W19" t="n">
        <v>-538755248.3824</v>
      </c>
      <c r="X19" t="n">
        <v>-350905522.9783</v>
      </c>
      <c r="Y19" t="n">
        <v>-731207719.5319</v>
      </c>
      <c r="Z19" t="n">
        <v>-438918091.3807</v>
      </c>
      <c r="AA19" t="n">
        <v>-391806290.0132</v>
      </c>
      <c r="AB19" t="n">
        <v>-1014669348.78</v>
      </c>
      <c r="AC19" t="n">
        <v>-901968738.3261</v>
      </c>
      <c r="AD19" t="n">
        <v>-655370385.7401</v>
      </c>
      <c r="AE19" t="n">
        <v>-882573019.6662</v>
      </c>
    </row>
    <row r="20">
      <c r="A20" t="s">
        <v>5</v>
      </c>
      <c r="B20" t="s">
        <v>308</v>
      </c>
      <c r="C20" t="s">
        <v>246</v>
      </c>
      <c r="D20" t="s">
        <v>309</v>
      </c>
      <c r="E20" t="s">
        <v>247</v>
      </c>
      <c r="F20" t="n">
        <v>11174048472.4693</v>
      </c>
      <c r="G20" t="n">
        <v>17630748833.0149</v>
      </c>
      <c r="H20" t="n">
        <v>16208522371.5693</v>
      </c>
      <c r="I20" t="n">
        <v>16565576288.7429</v>
      </c>
      <c r="J20" t="n">
        <v>14321814251.3396</v>
      </c>
      <c r="K20" t="n">
        <v>13090540254.7762</v>
      </c>
      <c r="L20" t="n">
        <v>9018160531.6214</v>
      </c>
      <c r="M20" t="n">
        <v>7652452756.1581</v>
      </c>
      <c r="N20" t="n">
        <v>8613759976.6653</v>
      </c>
      <c r="O20" t="n">
        <v>3654472342.2246</v>
      </c>
      <c r="P20" t="n">
        <v>4792738415.7556</v>
      </c>
      <c r="Q20" t="n">
        <v>465849557.0407</v>
      </c>
      <c r="R20" t="n">
        <v>1459334084.1404</v>
      </c>
      <c r="S20" t="n">
        <v>3492906486.8235</v>
      </c>
      <c r="T20" t="n">
        <v>1515410085.6853</v>
      </c>
      <c r="U20" t="n">
        <v>2334783188.4565</v>
      </c>
      <c r="V20" t="n">
        <v>2476130145.3468</v>
      </c>
      <c r="W20" t="n">
        <v>1865752906.8726</v>
      </c>
      <c r="X20" t="n">
        <v>2753280352.6397</v>
      </c>
      <c r="Y20" t="n">
        <v>2388961840.5102</v>
      </c>
      <c r="Z20" t="n">
        <v>3214057104.4836</v>
      </c>
      <c r="AA20" t="n">
        <v>4656183301.3169</v>
      </c>
      <c r="AB20" t="n">
        <v>4614041948.5681</v>
      </c>
      <c r="AC20" t="n">
        <v>6609769779.8546</v>
      </c>
      <c r="AD20" t="n">
        <v>5004831657.4831</v>
      </c>
      <c r="AE20" t="n">
        <v>5347558267.6299</v>
      </c>
    </row>
    <row r="21">
      <c r="A21" t="s">
        <v>5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5</v>
      </c>
      <c r="B22" t="s">
        <v>312</v>
      </c>
      <c r="C22" t="s">
        <v>246</v>
      </c>
      <c r="D22" t="s">
        <v>313</v>
      </c>
      <c r="E22" t="s">
        <v>247</v>
      </c>
      <c r="F22" t="n">
        <v>-2110683146.7149</v>
      </c>
      <c r="G22" t="n">
        <v>-2064191513.8378</v>
      </c>
      <c r="H22" t="n">
        <v>-2075786750.3069</v>
      </c>
      <c r="I22" t="n">
        <v>-2077102473.424</v>
      </c>
      <c r="J22" t="n">
        <v>-2104838235.4513</v>
      </c>
      <c r="K22" t="n">
        <v>-2117224788.7671</v>
      </c>
      <c r="L22" t="n">
        <v>-2114448002.6214</v>
      </c>
      <c r="M22" t="n">
        <v>-2086091827.7157</v>
      </c>
      <c r="N22" t="n">
        <v>-2069784888.6063</v>
      </c>
      <c r="O22" t="n">
        <v>-2122148307.5136</v>
      </c>
      <c r="P22" t="n">
        <v>-2075933055.9359</v>
      </c>
      <c r="Q22" t="n">
        <v>-2146522425.053</v>
      </c>
      <c r="R22" t="n">
        <v>-2134435384.0662</v>
      </c>
      <c r="S22" t="n">
        <v>-2075462775.6323</v>
      </c>
      <c r="T22" t="n">
        <v>-2079430323.0768</v>
      </c>
      <c r="U22" t="n">
        <v>-2005553421.152</v>
      </c>
      <c r="V22" t="n">
        <v>-1896687630.7581</v>
      </c>
      <c r="W22" t="n">
        <v>-1935387267.6243</v>
      </c>
      <c r="X22" t="n">
        <v>-1781497060.8134</v>
      </c>
      <c r="Y22" t="n">
        <v>-1818385597.3413</v>
      </c>
      <c r="Z22" t="n">
        <v>-1766706954.6847</v>
      </c>
      <c r="AA22" t="n">
        <v>-1591981721.4164</v>
      </c>
      <c r="AB22" t="n">
        <v>-1627649649.4409</v>
      </c>
      <c r="AC22" t="n">
        <v>-1468127367.6602</v>
      </c>
      <c r="AD22" t="n">
        <v>-1407176006.2534</v>
      </c>
      <c r="AE22" t="n">
        <v>-1217129284.1736</v>
      </c>
    </row>
    <row r="23">
      <c r="A23" t="s">
        <v>5</v>
      </c>
      <c r="B23" t="s">
        <v>314</v>
      </c>
      <c r="C23" t="s">
        <v>246</v>
      </c>
      <c r="D23" t="s">
        <v>315</v>
      </c>
      <c r="E23" t="s">
        <v>247</v>
      </c>
      <c r="F23" t="n">
        <v>8990918151.1373</v>
      </c>
      <c r="G23" t="n">
        <v>12059519000.4877</v>
      </c>
      <c r="H23" t="n">
        <v>11475209424.8504</v>
      </c>
      <c r="I23" t="n">
        <v>9894580764.6663</v>
      </c>
      <c r="J23" t="n">
        <v>10140394715.6519</v>
      </c>
      <c r="K23" t="n">
        <v>14715365662.4651</v>
      </c>
      <c r="L23" t="n">
        <v>10901417176.3846</v>
      </c>
      <c r="M23" t="n">
        <v>10023108579.6032</v>
      </c>
      <c r="N23" t="n">
        <v>8620577129.3605</v>
      </c>
      <c r="O23" t="n">
        <v>8159433283.3558</v>
      </c>
      <c r="P23" t="n">
        <v>5940032999.4217</v>
      </c>
      <c r="Q23" t="n">
        <v>4170230323.8568</v>
      </c>
      <c r="R23" t="n">
        <v>7691093138.2297</v>
      </c>
      <c r="S23" t="n">
        <v>5098492008.0645</v>
      </c>
      <c r="T23" t="n">
        <v>3348929016.142</v>
      </c>
      <c r="U23" t="n">
        <v>5493770696.588</v>
      </c>
      <c r="V23" t="n">
        <v>4640658781.0013</v>
      </c>
      <c r="W23" t="n">
        <v>2547346625.881</v>
      </c>
      <c r="X23" t="n">
        <v>4768497140.3961</v>
      </c>
      <c r="Y23" t="n">
        <v>5129541685.602</v>
      </c>
      <c r="Z23" t="n">
        <v>4399755493.8981</v>
      </c>
      <c r="AA23" t="n">
        <v>3636402829.2715</v>
      </c>
      <c r="AB23" t="n">
        <v>5500138459.2046</v>
      </c>
      <c r="AC23" t="n">
        <v>4903905999.0461</v>
      </c>
      <c r="AD23" t="n">
        <v>5989932000.865</v>
      </c>
      <c r="AE23" t="n">
        <v>7437628515.0515</v>
      </c>
    </row>
    <row r="24">
      <c r="A24" t="s">
        <v>5</v>
      </c>
      <c r="B24" t="s">
        <v>316</v>
      </c>
      <c r="C24" t="s">
        <v>246</v>
      </c>
      <c r="D24" t="s">
        <v>317</v>
      </c>
      <c r="E24" t="s">
        <v>247</v>
      </c>
      <c r="F24" t="n">
        <v>24793232446.0589</v>
      </c>
      <c r="G24" t="n">
        <v>35607051314.9733</v>
      </c>
      <c r="H24" t="n">
        <v>38165949016.7178</v>
      </c>
      <c r="I24" t="n">
        <v>31081000872.5664</v>
      </c>
      <c r="J24" t="n">
        <v>31455583067.6966</v>
      </c>
      <c r="K24" t="n">
        <v>45544989219.7437</v>
      </c>
      <c r="L24" t="n">
        <v>34563581592.6285</v>
      </c>
      <c r="M24" t="n">
        <v>42114547981.4319</v>
      </c>
      <c r="N24" t="n">
        <v>47782254188.0906</v>
      </c>
      <c r="O24" t="n">
        <v>61571855821.193</v>
      </c>
      <c r="P24" t="n">
        <v>67480100720.8653</v>
      </c>
      <c r="Q24" t="n">
        <v>58645002343.9877</v>
      </c>
      <c r="R24" t="n">
        <v>53578683592.2873</v>
      </c>
      <c r="S24" t="n">
        <v>56949105552.7905</v>
      </c>
      <c r="T24" t="n">
        <v>38764122044.4786</v>
      </c>
      <c r="U24" t="n">
        <v>41920738483.9729</v>
      </c>
      <c r="V24" t="n">
        <v>42439033954.852</v>
      </c>
      <c r="W24" t="n">
        <v>37699972531.4063</v>
      </c>
      <c r="X24" t="n">
        <v>41727966522.9335</v>
      </c>
      <c r="Y24" t="n">
        <v>45668378905.8206</v>
      </c>
      <c r="Z24" t="n">
        <v>45027394426.7607</v>
      </c>
      <c r="AA24" t="n">
        <v>43180676509.6639</v>
      </c>
      <c r="AB24" t="n">
        <v>41565728321.9577</v>
      </c>
      <c r="AC24" t="n">
        <v>37776856624.2942</v>
      </c>
      <c r="AD24" t="n">
        <v>45180383929.9075</v>
      </c>
      <c r="AE24" t="n">
        <v>40780857360.6084</v>
      </c>
    </row>
    <row r="25">
      <c r="A25" t="s">
        <v>5</v>
      </c>
      <c r="B25" t="s">
        <v>318</v>
      </c>
      <c r="C25" t="s">
        <v>246</v>
      </c>
      <c r="D25" t="s">
        <v>319</v>
      </c>
      <c r="E25" t="s">
        <v>247</v>
      </c>
      <c r="F25" t="n">
        <v>-1881751645.9241</v>
      </c>
      <c r="G25" t="n">
        <v>-1410657873.4704</v>
      </c>
      <c r="H25" t="n">
        <v>-1277717727.0827</v>
      </c>
      <c r="I25" t="n">
        <v>-1800289443.389</v>
      </c>
      <c r="J25" t="n">
        <v>-1343174361.851</v>
      </c>
      <c r="K25" t="n">
        <v>-584007186.9081</v>
      </c>
      <c r="L25" t="n">
        <v>-783311232.2611</v>
      </c>
      <c r="M25" t="n">
        <v>-1170628242.7839</v>
      </c>
      <c r="N25" t="n">
        <v>-296695287.0486</v>
      </c>
      <c r="O25" t="n">
        <v>106461209.0534</v>
      </c>
      <c r="P25" t="n">
        <v>-33597322.1009</v>
      </c>
      <c r="Q25" t="n">
        <v>-164879002.9729</v>
      </c>
      <c r="R25" t="n">
        <v>-904232075.7408</v>
      </c>
      <c r="S25" t="n">
        <v>1007598692.4079</v>
      </c>
      <c r="T25" t="n">
        <v>-383408654.0697</v>
      </c>
      <c r="U25" t="n">
        <v>-1188073039.3819</v>
      </c>
      <c r="V25" t="n">
        <v>-1200840429.3974</v>
      </c>
      <c r="W25" t="n">
        <v>-1598187405.9873</v>
      </c>
      <c r="X25" t="n">
        <v>-1288239591.6735</v>
      </c>
      <c r="Y25" t="n">
        <v>-647382741.96</v>
      </c>
      <c r="Z25" t="n">
        <v>-1004094985.9639</v>
      </c>
      <c r="AA25" t="n">
        <v>-1240716318.4626</v>
      </c>
      <c r="AB25" t="n">
        <v>-1114129907.5634</v>
      </c>
      <c r="AC25" t="n">
        <v>-1217543701.0835</v>
      </c>
      <c r="AD25" t="n">
        <v>775153464.2432</v>
      </c>
      <c r="AE25" t="n">
        <v>-1074723727.6137</v>
      </c>
    </row>
    <row r="26">
      <c r="A26" t="s">
        <v>5</v>
      </c>
      <c r="B26" t="s">
        <v>320</v>
      </c>
      <c r="C26" t="s">
        <v>246</v>
      </c>
      <c r="D26" t="s">
        <v>321</v>
      </c>
      <c r="E26" t="s">
        <v>247</v>
      </c>
      <c r="F26" t="n">
        <v>11379803831.8588</v>
      </c>
      <c r="G26" t="n">
        <v>16898535206.5659</v>
      </c>
      <c r="H26" t="n">
        <v>20695318761.4599</v>
      </c>
      <c r="I26" t="n">
        <v>15199278095.0203</v>
      </c>
      <c r="J26" t="n">
        <v>15103681694.822</v>
      </c>
      <c r="K26" t="n">
        <v>19844859225.8001</v>
      </c>
      <c r="L26" t="n">
        <v>14199359759.5861</v>
      </c>
      <c r="M26" t="n">
        <v>18300408426.9556</v>
      </c>
      <c r="N26" t="n">
        <v>18289938110.4376</v>
      </c>
      <c r="O26" t="n">
        <v>21214710399.6953</v>
      </c>
      <c r="P26" t="n">
        <v>23749219009.6562</v>
      </c>
      <c r="Q26" t="n">
        <v>21718253411.4913</v>
      </c>
      <c r="R26" t="n">
        <v>21788665537.8238</v>
      </c>
      <c r="S26" t="n">
        <v>23765924134.8996</v>
      </c>
      <c r="T26" t="n">
        <v>16005561981.8268</v>
      </c>
      <c r="U26" t="n">
        <v>16550366115.7194</v>
      </c>
      <c r="V26" t="n">
        <v>16220259199.0064</v>
      </c>
      <c r="W26" t="n">
        <v>13909042708.0386</v>
      </c>
      <c r="X26" t="n">
        <v>14834409957.5023</v>
      </c>
      <c r="Y26" t="n">
        <v>16066530812.3917</v>
      </c>
      <c r="Z26" t="n">
        <v>16053247606.3426</v>
      </c>
      <c r="AA26" t="n">
        <v>14354476783.8397</v>
      </c>
      <c r="AB26" t="n">
        <v>14695964244.8075</v>
      </c>
      <c r="AC26" t="n">
        <v>11891158649.1863</v>
      </c>
      <c r="AD26" t="n">
        <v>12785297311.0471</v>
      </c>
      <c r="AE26" t="n">
        <v>13129073999.2463</v>
      </c>
    </row>
    <row r="27">
      <c r="A27" t="s">
        <v>5</v>
      </c>
      <c r="B27" t="s">
        <v>322</v>
      </c>
      <c r="C27" t="s">
        <v>246</v>
      </c>
      <c r="D27" t="s">
        <v>323</v>
      </c>
      <c r="E27" t="s">
        <v>247</v>
      </c>
      <c r="F27" t="n">
        <v>10876857060.1242</v>
      </c>
      <c r="G27" t="n">
        <v>15700850781.8779</v>
      </c>
      <c r="H27" t="n">
        <v>14330024782.3406</v>
      </c>
      <c r="I27" t="n">
        <v>13263689020.9351</v>
      </c>
      <c r="J27" t="n">
        <v>13276752534.7257</v>
      </c>
      <c r="K27" t="n">
        <v>21865813980.8517</v>
      </c>
      <c r="L27" t="n">
        <v>16729209865.3036</v>
      </c>
      <c r="M27" t="n">
        <v>20566444597.2601</v>
      </c>
      <c r="N27" t="n">
        <v>25370688164.7016</v>
      </c>
      <c r="O27" t="n">
        <v>35832361012.4443</v>
      </c>
      <c r="P27" t="n">
        <v>39346155833.31</v>
      </c>
      <c r="Q27" t="n">
        <v>32673304735.4692</v>
      </c>
      <c r="R27" t="n">
        <v>28275926930.2043</v>
      </c>
      <c r="S27" t="n">
        <v>27757259525.483</v>
      </c>
      <c r="T27" t="n">
        <v>18723645516.7215</v>
      </c>
      <c r="U27" t="n">
        <v>22140122207.6354</v>
      </c>
      <c r="V27" t="n">
        <v>23001291985.243</v>
      </c>
      <c r="W27" t="n">
        <v>20970794029.355</v>
      </c>
      <c r="X27" t="n">
        <v>23763472957.1048</v>
      </c>
      <c r="Y27" t="n">
        <v>25830907635.3889</v>
      </c>
      <c r="Z27" t="n">
        <v>25559918606.3821</v>
      </c>
      <c r="AA27" t="n">
        <v>25648592844.2868</v>
      </c>
      <c r="AB27" t="n">
        <v>23565570784.7136</v>
      </c>
      <c r="AC27" t="n">
        <v>22684918476.1914</v>
      </c>
      <c r="AD27" t="n">
        <v>27201609954.6173</v>
      </c>
      <c r="AE27" t="n">
        <v>24308183888.9759</v>
      </c>
    </row>
    <row r="28">
      <c r="A28" t="s">
        <v>5</v>
      </c>
      <c r="B28" t="s">
        <v>324</v>
      </c>
      <c r="C28" t="s">
        <v>246</v>
      </c>
      <c r="D28" t="s">
        <v>325</v>
      </c>
      <c r="E28" t="s">
        <v>247</v>
      </c>
      <c r="F28" t="n">
        <v>26751330281.2344</v>
      </c>
      <c r="G28" t="n">
        <v>30901549164.1114</v>
      </c>
      <c r="H28" t="n">
        <v>39008227870.4477</v>
      </c>
      <c r="I28" t="n">
        <v>27580624648.0648</v>
      </c>
      <c r="J28" t="n">
        <v>26608622253.4937</v>
      </c>
      <c r="K28" t="n">
        <v>27088991175.9501</v>
      </c>
      <c r="L28" t="n">
        <v>21471685587.1642</v>
      </c>
      <c r="M28" t="n">
        <v>17111289358.6033</v>
      </c>
      <c r="N28" t="n">
        <v>26040143498.4349</v>
      </c>
      <c r="O28" t="n">
        <v>28175900558.4747</v>
      </c>
      <c r="P28" t="n">
        <v>25685982048.8647</v>
      </c>
      <c r="Q28" t="n">
        <v>23299051001.1922</v>
      </c>
      <c r="R28" t="n">
        <v>36130678415.8997</v>
      </c>
      <c r="S28" t="n">
        <v>34771056575.6473</v>
      </c>
      <c r="T28" t="n">
        <v>30617419079.9632</v>
      </c>
      <c r="U28" t="n">
        <v>32671685148.7979</v>
      </c>
      <c r="V28" t="n">
        <v>28355732391.3381</v>
      </c>
      <c r="W28" t="n">
        <v>30729106985.285</v>
      </c>
      <c r="X28" t="n">
        <v>27434234426.1552</v>
      </c>
      <c r="Y28" t="n">
        <v>30473710128.7209</v>
      </c>
      <c r="Z28" t="n">
        <v>25364549101.153</v>
      </c>
      <c r="AA28" t="n">
        <v>26338692888.7887</v>
      </c>
      <c r="AB28" t="n">
        <v>28074182864.3781</v>
      </c>
      <c r="AC28" t="n">
        <v>32819111876.3035</v>
      </c>
      <c r="AD28" t="n">
        <v>33485709246.889</v>
      </c>
      <c r="AE28" t="n">
        <v>36654181391.6107</v>
      </c>
    </row>
    <row r="29">
      <c r="A29" t="s">
        <v>5</v>
      </c>
      <c r="B29" t="s">
        <v>326</v>
      </c>
      <c r="C29" t="s">
        <v>246</v>
      </c>
      <c r="D29" t="s">
        <v>327</v>
      </c>
      <c r="E29" t="s">
        <v>247</v>
      </c>
      <c r="F29" t="n">
        <v>5076612921.342</v>
      </c>
      <c r="G29" t="n">
        <v>6845737369.9911</v>
      </c>
      <c r="H29" t="n">
        <v>9830439715.902</v>
      </c>
      <c r="I29" t="n">
        <v>6706756148.5386</v>
      </c>
      <c r="J29" t="n">
        <v>5679798861.5395</v>
      </c>
      <c r="K29" t="n">
        <v>10048523585.0548</v>
      </c>
      <c r="L29" t="n">
        <v>5923883741.6329</v>
      </c>
      <c r="M29" t="n">
        <v>6301885354.9318</v>
      </c>
      <c r="N29" t="n">
        <v>13520170128.68</v>
      </c>
      <c r="O29" t="n">
        <v>15819320255.7723</v>
      </c>
      <c r="P29" t="n">
        <v>13238725558.2946</v>
      </c>
      <c r="Q29" t="n">
        <v>7735591291.1525</v>
      </c>
      <c r="R29" t="n">
        <v>6371584572.8393</v>
      </c>
      <c r="S29" t="n">
        <v>21919028188.2494</v>
      </c>
      <c r="T29" t="n">
        <v>18599870300.7504</v>
      </c>
      <c r="U29" t="n">
        <v>21768019125.2305</v>
      </c>
      <c r="V29" t="n">
        <v>21341386995.4059</v>
      </c>
      <c r="W29" t="n">
        <v>19397866992.5588</v>
      </c>
      <c r="X29" t="n">
        <v>20419786493.4488</v>
      </c>
      <c r="Y29" t="n">
        <v>21596455489.8593</v>
      </c>
      <c r="Z29" t="n">
        <v>15893082962.4423</v>
      </c>
      <c r="AA29" t="n">
        <v>17866573243.3323</v>
      </c>
      <c r="AB29" t="n">
        <v>19229255006.1543</v>
      </c>
      <c r="AC29" t="n">
        <v>25033067230.7164</v>
      </c>
      <c r="AD29" t="n">
        <v>27198337062.9781</v>
      </c>
      <c r="AE29" t="n">
        <v>29393661923.287</v>
      </c>
    </row>
    <row r="30">
      <c r="A30" t="s">
        <v>5</v>
      </c>
      <c r="B30" t="s">
        <v>328</v>
      </c>
      <c r="C30" t="s">
        <v>246</v>
      </c>
      <c r="D30" t="s">
        <v>329</v>
      </c>
      <c r="E30" t="s">
        <v>247</v>
      </c>
      <c r="F30" t="n">
        <v>-2051303321.4603</v>
      </c>
      <c r="G30" t="n">
        <v>-1953106451.2075</v>
      </c>
      <c r="H30" t="n">
        <v>-2030007453.9719</v>
      </c>
      <c r="I30" t="n">
        <v>-1976377175.5153</v>
      </c>
      <c r="J30" t="n">
        <v>-2048152311.3829</v>
      </c>
      <c r="K30" t="n">
        <v>-2013804520.9482</v>
      </c>
      <c r="L30" t="n">
        <v>-2010799420.8191</v>
      </c>
      <c r="M30" t="n">
        <v>-1932253447.4617</v>
      </c>
      <c r="N30" t="n">
        <v>-1653194823.9649</v>
      </c>
      <c r="O30" t="n">
        <v>-1556896208.7311</v>
      </c>
      <c r="P30" t="n">
        <v>-1951854326.0721</v>
      </c>
      <c r="Q30" t="n">
        <v>-2035201816.678</v>
      </c>
      <c r="R30" t="n">
        <v>-2103909533.492</v>
      </c>
      <c r="S30" t="n">
        <v>-1681616115.9206</v>
      </c>
      <c r="T30" t="n">
        <v>-1586763670.8022</v>
      </c>
      <c r="U30" t="n">
        <v>-1888989722.1532</v>
      </c>
      <c r="V30" t="n">
        <v>-1856240661.9754</v>
      </c>
      <c r="W30" t="n">
        <v>-1920268829.2024</v>
      </c>
      <c r="X30" t="n">
        <v>-1901988054.413</v>
      </c>
      <c r="Y30" t="n">
        <v>-1915520335.9465</v>
      </c>
      <c r="Z30" t="n">
        <v>-1963262139.9734</v>
      </c>
      <c r="AA30" t="n">
        <v>-1808982297.6531</v>
      </c>
      <c r="AB30" t="n">
        <v>-1705789383.0458</v>
      </c>
      <c r="AC30" t="n">
        <v>-1690919065.8503</v>
      </c>
      <c r="AD30" t="n">
        <v>-1857781033.394</v>
      </c>
      <c r="AE30" t="n">
        <v>-1862094489.3747</v>
      </c>
    </row>
    <row r="31">
      <c r="A31" t="s">
        <v>5</v>
      </c>
      <c r="B31" t="s">
        <v>330</v>
      </c>
      <c r="C31" t="s">
        <v>246</v>
      </c>
      <c r="D31" t="s">
        <v>331</v>
      </c>
      <c r="E31" t="s">
        <v>247</v>
      </c>
      <c r="F31" t="n">
        <v>-2070605611.4213</v>
      </c>
      <c r="G31" t="n">
        <v>-2003012095.0758</v>
      </c>
      <c r="H31" t="n">
        <v>-1794981661.9556</v>
      </c>
      <c r="I31" t="n">
        <v>-1917365104.8257</v>
      </c>
      <c r="J31" t="n">
        <v>-2056573242.0708</v>
      </c>
      <c r="K31" t="n">
        <v>-1906447137.536</v>
      </c>
      <c r="L31" t="n">
        <v>-2025486121.347</v>
      </c>
      <c r="M31" t="n">
        <v>-2026970463.0415</v>
      </c>
      <c r="N31" t="n">
        <v>-1741571223.3367</v>
      </c>
      <c r="O31" t="n">
        <v>-1578856557.0366</v>
      </c>
      <c r="P31" t="n">
        <v>-1617825138.4623</v>
      </c>
      <c r="Q31" t="n">
        <v>-1738545835.9529</v>
      </c>
      <c r="R31" t="n">
        <v>-1698611619.5667</v>
      </c>
      <c r="S31" t="n">
        <v>753167384.7561</v>
      </c>
      <c r="T31" t="n">
        <v>97568062.5856</v>
      </c>
      <c r="U31" t="n">
        <v>-745177111.722</v>
      </c>
      <c r="V31" t="n">
        <v>-1451935731.5144</v>
      </c>
      <c r="W31" t="n">
        <v>-1102629603.3579</v>
      </c>
      <c r="X31" t="n">
        <v>-961493850.3354</v>
      </c>
      <c r="Y31" t="n">
        <v>-1110718496.8474</v>
      </c>
      <c r="Z31" t="n">
        <v>-1478880239.8683</v>
      </c>
      <c r="AA31" t="n">
        <v>-1141292409.04</v>
      </c>
      <c r="AB31" t="n">
        <v>-734815326.146</v>
      </c>
      <c r="AC31" t="n">
        <v>-732319938.6333</v>
      </c>
      <c r="AD31" t="n">
        <v>-981206325.5013</v>
      </c>
      <c r="AE31" t="n">
        <v>431861580.0819</v>
      </c>
    </row>
    <row r="32">
      <c r="A32" t="s">
        <v>5</v>
      </c>
      <c r="B32" t="s">
        <v>332</v>
      </c>
      <c r="C32" t="s">
        <v>246</v>
      </c>
      <c r="D32" t="s">
        <v>333</v>
      </c>
      <c r="E32" t="s">
        <v>247</v>
      </c>
      <c r="F32" t="n">
        <v>-1405293619.668</v>
      </c>
      <c r="G32" t="n">
        <v>-1096699137.74</v>
      </c>
      <c r="H32" t="n">
        <v>-1229603833.5106</v>
      </c>
      <c r="I32" t="n">
        <v>-1073902542.9726</v>
      </c>
      <c r="J32" t="n">
        <v>-1057311899.6262</v>
      </c>
      <c r="K32" t="n">
        <v>-709958407.3897</v>
      </c>
      <c r="L32" t="n">
        <v>-1190479588.7455</v>
      </c>
      <c r="M32" t="n">
        <v>-1291286876.8154</v>
      </c>
      <c r="N32" t="n">
        <v>-45417327.7864</v>
      </c>
      <c r="O32" t="n">
        <v>200726524.6904</v>
      </c>
      <c r="P32" t="n">
        <v>-306971831.7109</v>
      </c>
      <c r="Q32" t="n">
        <v>-983296530.1441</v>
      </c>
      <c r="R32" t="n">
        <v>-1138261103.5263</v>
      </c>
      <c r="S32" t="n">
        <v>1387719053.4625</v>
      </c>
      <c r="T32" t="n">
        <v>1536316267.9636</v>
      </c>
      <c r="U32" t="n">
        <v>1564482991.268</v>
      </c>
      <c r="V32" t="n">
        <v>1248610033.1724</v>
      </c>
      <c r="W32" t="n">
        <v>1468042556.7551</v>
      </c>
      <c r="X32" t="n">
        <v>526859687.6129</v>
      </c>
      <c r="Y32" t="n">
        <v>1547664553.8805</v>
      </c>
      <c r="Z32" t="n">
        <v>186633777.5229</v>
      </c>
      <c r="AA32" t="n">
        <v>319712060.1339</v>
      </c>
      <c r="AB32" t="n">
        <v>690922851.4874</v>
      </c>
      <c r="AC32" t="n">
        <v>1609435839.0988</v>
      </c>
      <c r="AD32" t="n">
        <v>1135153429.5247</v>
      </c>
      <c r="AE32" t="n">
        <v>981108949.2299</v>
      </c>
    </row>
    <row r="33">
      <c r="A33" t="s">
        <v>5</v>
      </c>
      <c r="B33" t="s">
        <v>334</v>
      </c>
      <c r="C33" t="s">
        <v>246</v>
      </c>
      <c r="D33" t="s">
        <v>335</v>
      </c>
      <c r="E33" t="s">
        <v>247</v>
      </c>
      <c r="F33" t="n">
        <v>18365273512.4421</v>
      </c>
      <c r="G33" t="n">
        <v>20271983078.1436</v>
      </c>
      <c r="H33" t="n">
        <v>25395734703.9839</v>
      </c>
      <c r="I33" t="n">
        <v>17004866922.8399</v>
      </c>
      <c r="J33" t="n">
        <v>17254214445.0341</v>
      </c>
      <c r="K33" t="n">
        <v>12834031256.7693</v>
      </c>
      <c r="L33" t="n">
        <v>11937920576.4429</v>
      </c>
      <c r="M33" t="n">
        <v>7223268390.99</v>
      </c>
      <c r="N33" t="n">
        <v>7123510344.8429</v>
      </c>
      <c r="O33" t="n">
        <v>6454960143.7795</v>
      </c>
      <c r="P33" t="n">
        <v>7487261386.8154</v>
      </c>
      <c r="Q33" t="n">
        <v>11483857492.8146</v>
      </c>
      <c r="R33" t="n">
        <v>25863229699.6453</v>
      </c>
      <c r="S33" t="n">
        <v>3556111665.0999</v>
      </c>
      <c r="T33" t="n">
        <v>3133781719.4658</v>
      </c>
      <c r="U33" t="n">
        <v>3136703466.1746</v>
      </c>
      <c r="V33" t="n">
        <v>237265356.2496</v>
      </c>
      <c r="W33" t="n">
        <v>4049449468.5313</v>
      </c>
      <c r="X33" t="n">
        <v>514423749.842</v>
      </c>
      <c r="Y33" t="n">
        <v>1519182517.775</v>
      </c>
      <c r="Z33" t="n">
        <v>3890328341.0295</v>
      </c>
      <c r="AA33" t="n">
        <v>2266035892.0156</v>
      </c>
      <c r="AB33" t="n">
        <v>1757963315.9283</v>
      </c>
      <c r="AC33" t="n">
        <v>-236798589.0281</v>
      </c>
      <c r="AD33" t="n">
        <v>-845440286.7184</v>
      </c>
      <c r="AE33" t="n">
        <v>-1127002971.6135</v>
      </c>
    </row>
    <row r="34">
      <c r="A34" t="s">
        <v>5</v>
      </c>
      <c r="B34" t="s">
        <v>336</v>
      </c>
      <c r="C34" t="s">
        <v>246</v>
      </c>
      <c r="D34" t="s">
        <v>337</v>
      </c>
      <c r="E34" t="s">
        <v>247</v>
      </c>
      <c r="F34" t="n">
        <v>114439251.4584</v>
      </c>
      <c r="G34" t="n">
        <v>1966976070.1705</v>
      </c>
      <c r="H34" t="n">
        <v>2339291686.5318</v>
      </c>
      <c r="I34" t="n">
        <v>1958876902.3483</v>
      </c>
      <c r="J34" t="n">
        <v>3197994866.6605</v>
      </c>
      <c r="K34" t="n">
        <v>5069727113.4814</v>
      </c>
      <c r="L34" t="n">
        <v>4608301229.6764</v>
      </c>
      <c r="M34" t="n">
        <v>4719748841.7826</v>
      </c>
      <c r="N34" t="n">
        <v>3520457348.1248</v>
      </c>
      <c r="O34" t="n">
        <v>3432820039.2466</v>
      </c>
      <c r="P34" t="n">
        <v>2284686386.4576</v>
      </c>
      <c r="Q34" t="n">
        <v>5116525864.3823</v>
      </c>
      <c r="R34" t="n">
        <v>5964863253.6387</v>
      </c>
      <c r="S34" t="n">
        <v>4948192517.9632</v>
      </c>
      <c r="T34" t="n">
        <v>2676721861.7838</v>
      </c>
      <c r="U34" t="n">
        <v>3900425947.9444</v>
      </c>
      <c r="V34" t="n">
        <v>2430698843.4324</v>
      </c>
      <c r="W34" t="n">
        <v>853066675.0382</v>
      </c>
      <c r="X34" t="n">
        <v>120421154.5662</v>
      </c>
      <c r="Y34" t="n">
        <v>1363936190.4292</v>
      </c>
      <c r="Z34" t="n">
        <v>1271066033.7668</v>
      </c>
      <c r="AA34" t="n">
        <v>226362191.7156</v>
      </c>
      <c r="AB34" t="n">
        <v>488310613.8728</v>
      </c>
      <c r="AC34" t="n">
        <v>523283208.1543</v>
      </c>
      <c r="AD34" t="n">
        <v>344724602.2615</v>
      </c>
      <c r="AE34" t="n">
        <v>-91853975.3626</v>
      </c>
    </row>
    <row r="35">
      <c r="A35" t="s">
        <v>5</v>
      </c>
      <c r="B35" t="s">
        <v>338</v>
      </c>
      <c r="C35" t="s">
        <v>246</v>
      </c>
      <c r="D35" t="s">
        <v>339</v>
      </c>
      <c r="E35" t="s">
        <v>247</v>
      </c>
      <c r="F35" t="n">
        <v>166720858310.14</v>
      </c>
      <c r="G35" t="n">
        <v>222772839525.767</v>
      </c>
      <c r="H35" t="n">
        <v>220075117362.87</v>
      </c>
      <c r="I35" t="n">
        <v>212424629082.682</v>
      </c>
      <c r="J35" t="n">
        <v>230113103538.891</v>
      </c>
      <c r="K35" t="n">
        <v>232155461625.52</v>
      </c>
      <c r="L35" t="n">
        <v>202857742573.016</v>
      </c>
      <c r="M35" t="n">
        <v>174522172353.167</v>
      </c>
      <c r="N35" t="n">
        <v>179059389272.202</v>
      </c>
      <c r="O35" t="n">
        <v>152373048976.638</v>
      </c>
      <c r="P35" t="n">
        <v>166912694218.581</v>
      </c>
      <c r="Q35" t="n">
        <v>190081637836.65</v>
      </c>
      <c r="R35" t="n">
        <v>167491747126.087</v>
      </c>
      <c r="S35" t="n">
        <v>165320433453.556</v>
      </c>
      <c r="T35" t="n">
        <v>153715157332.937</v>
      </c>
      <c r="U35" t="n">
        <v>144470073734.485</v>
      </c>
      <c r="V35" t="n">
        <v>158137984187.597</v>
      </c>
      <c r="W35" t="n">
        <v>189196186221.539</v>
      </c>
      <c r="X35" t="n">
        <v>178906873390.422</v>
      </c>
      <c r="Y35" t="n">
        <v>167068720443.245</v>
      </c>
      <c r="Z35" t="n">
        <v>153353746607.732</v>
      </c>
      <c r="AA35" t="n">
        <v>158073273761.651</v>
      </c>
      <c r="AB35" t="n">
        <v>160472991894.838</v>
      </c>
      <c r="AC35" t="n">
        <v>146156263513.198</v>
      </c>
      <c r="AD35" t="n">
        <v>165979877921.182</v>
      </c>
      <c r="AE35" t="n">
        <v>175955095032.199</v>
      </c>
    </row>
    <row r="36">
      <c r="A36" t="s">
        <v>5</v>
      </c>
      <c r="B36" t="s">
        <v>340</v>
      </c>
      <c r="C36" t="s">
        <v>246</v>
      </c>
      <c r="D36" t="s">
        <v>341</v>
      </c>
      <c r="E36" t="s">
        <v>247</v>
      </c>
      <c r="F36" t="n">
        <v>1730853051.2523</v>
      </c>
      <c r="G36" t="n">
        <v>9699971490.7976</v>
      </c>
      <c r="H36" t="n">
        <v>5854832535.8572</v>
      </c>
      <c r="I36" t="n">
        <v>3644245037.2654</v>
      </c>
      <c r="J36" t="n">
        <v>4543979326.5679</v>
      </c>
      <c r="K36" t="n">
        <v>4784893907.0453</v>
      </c>
      <c r="L36" t="n">
        <v>3780057460.6123</v>
      </c>
      <c r="M36" t="n">
        <v>4435996093.8699</v>
      </c>
      <c r="N36" t="n">
        <v>12474575038.1199</v>
      </c>
      <c r="O36" t="n">
        <v>7643511398.2603</v>
      </c>
      <c r="P36" t="n">
        <v>10311154392.5082</v>
      </c>
      <c r="Q36" t="n">
        <v>10109088601.3733</v>
      </c>
      <c r="R36" t="n">
        <v>6178431162.5751</v>
      </c>
      <c r="S36" t="n">
        <v>5355825135.1509</v>
      </c>
      <c r="T36" t="n">
        <v>4761839974.9112</v>
      </c>
      <c r="U36" t="n">
        <v>6133971048.3938</v>
      </c>
      <c r="V36" t="n">
        <v>6506352688.1069</v>
      </c>
      <c r="W36" t="n">
        <v>7164766730.7718</v>
      </c>
      <c r="X36" t="n">
        <v>7793747617.7043</v>
      </c>
      <c r="Y36" t="n">
        <v>7458930983.118</v>
      </c>
      <c r="Z36" t="n">
        <v>4983514985.4365</v>
      </c>
      <c r="AA36" t="n">
        <v>5835550048.0197</v>
      </c>
      <c r="AB36" t="n">
        <v>5182637001.9551</v>
      </c>
      <c r="AC36" t="n">
        <v>4620332964.7542</v>
      </c>
      <c r="AD36" t="n">
        <v>9992440380.7835</v>
      </c>
      <c r="AE36" t="n">
        <v>4724257270.8464</v>
      </c>
    </row>
    <row r="37">
      <c r="A37" t="s">
        <v>5</v>
      </c>
      <c r="B37" t="s">
        <v>342</v>
      </c>
      <c r="C37" t="s">
        <v>246</v>
      </c>
      <c r="D37" t="s">
        <v>343</v>
      </c>
      <c r="E37" t="s">
        <v>247</v>
      </c>
      <c r="F37" t="n">
        <v>162196784683.631</v>
      </c>
      <c r="G37" t="n">
        <v>210077432450.141</v>
      </c>
      <c r="H37" t="n">
        <v>211127948295.462</v>
      </c>
      <c r="I37" t="n">
        <v>205668603727.591</v>
      </c>
      <c r="J37" t="n">
        <v>222505147025.336</v>
      </c>
      <c r="K37" t="n">
        <v>223243187563.31</v>
      </c>
      <c r="L37" t="n">
        <v>194599039081.553</v>
      </c>
      <c r="M37" t="n">
        <v>162584943207.239</v>
      </c>
      <c r="N37" t="n">
        <v>153215519829.207</v>
      </c>
      <c r="O37" t="n">
        <v>124152543709.945</v>
      </c>
      <c r="P37" t="n">
        <v>136977693722.397</v>
      </c>
      <c r="Q37" t="n">
        <v>162118351324.963</v>
      </c>
      <c r="R37" t="n">
        <v>152122372257.544</v>
      </c>
      <c r="S37" t="n">
        <v>147707112338.242</v>
      </c>
      <c r="T37" t="n">
        <v>141640849192.042</v>
      </c>
      <c r="U37" t="n">
        <v>126493947028.414</v>
      </c>
      <c r="V37" t="n">
        <v>140136007933.979</v>
      </c>
      <c r="W37" t="n">
        <v>172113430275.277</v>
      </c>
      <c r="X37" t="n">
        <v>159723753150.824</v>
      </c>
      <c r="Y37" t="n">
        <v>147021811341.282</v>
      </c>
      <c r="Z37" t="n">
        <v>132187927804.01</v>
      </c>
      <c r="AA37" t="n">
        <v>137305747040.259</v>
      </c>
      <c r="AB37" t="n">
        <v>142469841359.805</v>
      </c>
      <c r="AC37" t="n">
        <v>116505142952.424</v>
      </c>
      <c r="AD37" t="n">
        <v>136625432150.513</v>
      </c>
      <c r="AE37" t="n">
        <v>157095146362.255</v>
      </c>
    </row>
    <row r="38">
      <c r="A38" t="s">
        <v>5</v>
      </c>
      <c r="B38" t="s">
        <v>344</v>
      </c>
      <c r="C38" t="s">
        <v>246</v>
      </c>
      <c r="D38" t="s">
        <v>345</v>
      </c>
      <c r="E38" t="s">
        <v>247</v>
      </c>
      <c r="F38" t="n">
        <v>-1625102624.7428</v>
      </c>
      <c r="G38" t="n">
        <v>-1422887615.1721</v>
      </c>
      <c r="H38" t="n">
        <v>-1325986668.4501</v>
      </c>
      <c r="I38" t="n">
        <v>-1306542882.1737</v>
      </c>
      <c r="J38" t="n">
        <v>-1354346013.0127</v>
      </c>
      <c r="K38" t="n">
        <v>-290943044.8359</v>
      </c>
      <c r="L38" t="n">
        <v>60322830.8513</v>
      </c>
      <c r="M38" t="n">
        <v>3082909852.0581</v>
      </c>
      <c r="N38" t="n">
        <v>8950971204.8757</v>
      </c>
      <c r="O38" t="n">
        <v>16158670668.4333</v>
      </c>
      <c r="P38" t="n">
        <v>15205522903.6756</v>
      </c>
      <c r="Q38" t="n">
        <v>13435874710.3134</v>
      </c>
      <c r="R38" t="n">
        <v>4772620505.968</v>
      </c>
      <c r="S38" t="n">
        <v>7839172780.1636</v>
      </c>
      <c r="T38" t="n">
        <v>2894144965.9842</v>
      </c>
      <c r="U38" t="n">
        <v>7423832457.6773</v>
      </c>
      <c r="V38" t="n">
        <v>7077300365.5109</v>
      </c>
      <c r="W38" t="n">
        <v>5499666015.49</v>
      </c>
      <c r="X38" t="n">
        <v>6971049421.8934</v>
      </c>
      <c r="Y38" t="n">
        <v>8169654918.8454</v>
      </c>
      <c r="Z38" t="n">
        <v>11763980618.2851</v>
      </c>
      <c r="AA38" t="n">
        <v>10513653473.3714</v>
      </c>
      <c r="AB38" t="n">
        <v>8402190333.0785</v>
      </c>
      <c r="AC38" t="n">
        <v>20612464396.0189</v>
      </c>
      <c r="AD38" t="n">
        <v>14943682189.8853</v>
      </c>
      <c r="AE38" t="n">
        <v>9717368199.0978</v>
      </c>
    </row>
    <row r="39">
      <c r="A39" t="s">
        <v>5</v>
      </c>
      <c r="B39" t="s">
        <v>346</v>
      </c>
      <c r="C39" t="s">
        <v>246</v>
      </c>
      <c r="D39" t="s">
        <v>347</v>
      </c>
      <c r="E39" t="s">
        <v>247</v>
      </c>
      <c r="F39" t="n">
        <v>333188200.5972</v>
      </c>
      <c r="G39" t="n">
        <v>1541487403.7907</v>
      </c>
      <c r="H39" t="n">
        <v>1784646381.7905</v>
      </c>
      <c r="I39" t="n">
        <v>2049021110.037</v>
      </c>
      <c r="J39" t="n">
        <v>1637834788.2259</v>
      </c>
      <c r="K39" t="n">
        <v>3493681782.0601</v>
      </c>
      <c r="L39" t="n">
        <v>2955212619.9682</v>
      </c>
      <c r="M39" t="n">
        <v>4812153778.5919</v>
      </c>
      <c r="N39" t="n">
        <v>9434795424.6903</v>
      </c>
      <c r="O39" t="n">
        <v>13332265146.7617</v>
      </c>
      <c r="P39" t="n">
        <v>12477061204.7607</v>
      </c>
      <c r="Q39" t="n">
        <v>12935854711.3738</v>
      </c>
      <c r="R39" t="n">
        <v>10212032886.4505</v>
      </c>
      <c r="S39" t="n">
        <v>11670612661.1637</v>
      </c>
      <c r="T39" t="n">
        <v>8734839866.3883</v>
      </c>
      <c r="U39" t="n">
        <v>9725801870.0123</v>
      </c>
      <c r="V39" t="n">
        <v>9080762740.169</v>
      </c>
      <c r="W39" t="n">
        <v>9129137204.5902</v>
      </c>
      <c r="X39" t="n">
        <v>10305744746.0652</v>
      </c>
      <c r="Y39" t="n">
        <v>11608405209.0178</v>
      </c>
      <c r="Z39" t="n">
        <v>9568571810.9049</v>
      </c>
      <c r="AA39" t="n">
        <v>10620676936.5082</v>
      </c>
      <c r="AB39" t="n">
        <v>9781302885.8379</v>
      </c>
      <c r="AC39" t="n">
        <v>9645120798.6674</v>
      </c>
      <c r="AD39" t="n">
        <v>9328257942.8207</v>
      </c>
      <c r="AE39" t="n">
        <v>8691697480.082</v>
      </c>
    </row>
    <row r="40">
      <c r="A40" t="s">
        <v>5</v>
      </c>
      <c r="B40" t="s">
        <v>348</v>
      </c>
      <c r="C40" t="s">
        <v>246</v>
      </c>
      <c r="D40" t="s">
        <v>349</v>
      </c>
      <c r="E40" t="s">
        <v>247</v>
      </c>
      <c r="F40" t="n">
        <v>-1489077678.2433</v>
      </c>
      <c r="G40" t="n">
        <v>-883403619.1628</v>
      </c>
      <c r="H40" t="n">
        <v>-904560529.0798</v>
      </c>
      <c r="I40" t="n">
        <v>-853063374.3902</v>
      </c>
      <c r="J40" t="n">
        <v>336302968.7936</v>
      </c>
      <c r="K40" t="n">
        <v>2710185918.0553</v>
      </c>
      <c r="L40" t="n">
        <v>2059842426.8686</v>
      </c>
      <c r="M40" t="n">
        <v>3151202717.5146</v>
      </c>
      <c r="N40" t="n">
        <v>3721247163.9187</v>
      </c>
      <c r="O40" t="n">
        <v>2059648809.4269</v>
      </c>
      <c r="P40" t="n">
        <v>3557924829.7623</v>
      </c>
      <c r="Q40" t="n">
        <v>1523137787.2823</v>
      </c>
      <c r="R40" t="n">
        <v>1491158854.6996</v>
      </c>
      <c r="S40" t="n">
        <v>3025908979.4376</v>
      </c>
      <c r="T40" t="n">
        <v>2628760503.8811</v>
      </c>
      <c r="U40" t="n">
        <v>5168994007.0534</v>
      </c>
      <c r="V40" t="n">
        <v>2184879361.1637</v>
      </c>
      <c r="W40" t="n">
        <v>-334300647.5885</v>
      </c>
      <c r="X40" t="n">
        <v>-310197052.3506</v>
      </c>
      <c r="Y40" t="n">
        <v>463926478.8135</v>
      </c>
      <c r="Z40" t="n">
        <v>405485386.4599</v>
      </c>
      <c r="AA40" t="n">
        <v>-190934236.4308</v>
      </c>
      <c r="AB40" t="n">
        <v>-28374309.4526</v>
      </c>
      <c r="AC40" t="n">
        <v>934218318.3869</v>
      </c>
      <c r="AD40" t="n">
        <v>2069124693.5024</v>
      </c>
      <c r="AE40" t="n">
        <v>1907017104.7331</v>
      </c>
    </row>
    <row r="41">
      <c r="A41" t="s">
        <v>5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5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5</v>
      </c>
      <c r="B43" t="s">
        <v>354</v>
      </c>
      <c r="C43" t="s">
        <v>246</v>
      </c>
      <c r="D43" t="s">
        <v>355</v>
      </c>
      <c r="E43" t="s">
        <v>247</v>
      </c>
      <c r="F43" t="n">
        <v>-985345442.6623</v>
      </c>
      <c r="G43" t="n">
        <v>204390679.5013</v>
      </c>
      <c r="H43" t="n">
        <v>2188886943.3984</v>
      </c>
      <c r="I43" t="n">
        <v>672686183.2183</v>
      </c>
      <c r="J43" t="n">
        <v>-199040416.8399</v>
      </c>
      <c r="K43" t="n">
        <v>54069682.7728</v>
      </c>
      <c r="L43" t="n">
        <v>221674740.5304</v>
      </c>
      <c r="M43" t="n">
        <v>4660532672.2464</v>
      </c>
      <c r="N43" t="n">
        <v>8633517877.7398</v>
      </c>
      <c r="O43" t="n">
        <v>9195228086.2915</v>
      </c>
      <c r="P43" t="n">
        <v>9086476386.5473</v>
      </c>
      <c r="Q43" t="n">
        <v>17575348090.0951</v>
      </c>
      <c r="R43" t="n">
        <v>8369775844.2643</v>
      </c>
      <c r="S43" t="n">
        <v>6667384308.7729</v>
      </c>
      <c r="T43" t="n">
        <v>4195101599.4406</v>
      </c>
      <c r="U43" t="n">
        <v>6282104587.8995</v>
      </c>
      <c r="V43" t="n">
        <v>8082970017.0037</v>
      </c>
      <c r="W43" t="n">
        <v>6618481661.5272</v>
      </c>
      <c r="X43" t="n">
        <v>8743459944.6982</v>
      </c>
      <c r="Y43" t="n">
        <v>7379786449.9513</v>
      </c>
      <c r="Z43" t="n">
        <v>8535619283.9407</v>
      </c>
      <c r="AA43" t="n">
        <v>12631441308.4267</v>
      </c>
      <c r="AB43" t="n">
        <v>13552057926.6324</v>
      </c>
      <c r="AC43" t="n">
        <v>14671452275.921</v>
      </c>
      <c r="AD43" t="n">
        <v>15431090676.5082</v>
      </c>
      <c r="AE43" t="n">
        <v>11334742035.8776</v>
      </c>
    </row>
    <row r="44">
      <c r="A44" t="s">
        <v>5</v>
      </c>
      <c r="B44" t="s">
        <v>356</v>
      </c>
      <c r="C44" t="s">
        <v>246</v>
      </c>
      <c r="D44" t="s">
        <v>357</v>
      </c>
      <c r="E44" t="s">
        <v>247</v>
      </c>
      <c r="F44" t="n">
        <v>286547916482.389</v>
      </c>
      <c r="G44" t="n">
        <v>386686266242.211</v>
      </c>
      <c r="H44" t="n">
        <v>397210199419.884</v>
      </c>
      <c r="I44" t="n">
        <v>367291095947.517</v>
      </c>
      <c r="J44" t="n">
        <v>381849633429.033</v>
      </c>
      <c r="K44" t="n">
        <v>432491074201.741</v>
      </c>
      <c r="L44" t="n">
        <v>369784495893.558</v>
      </c>
      <c r="M44" t="n">
        <v>338587080209.032</v>
      </c>
      <c r="N44" t="n">
        <v>380743843516.504</v>
      </c>
      <c r="O44" t="n">
        <v>375186910485.242</v>
      </c>
      <c r="P44" t="n">
        <v>395954699253.103</v>
      </c>
      <c r="Q44" t="n">
        <v>397065737867.932</v>
      </c>
      <c r="R44" t="n">
        <v>380258114232.03</v>
      </c>
      <c r="S44" t="n">
        <v>395078203009.064</v>
      </c>
      <c r="T44" t="n">
        <v>304396632122.568</v>
      </c>
      <c r="U44" t="n">
        <v>321916214147.685</v>
      </c>
      <c r="V44" t="n">
        <v>332667227985.491</v>
      </c>
      <c r="W44" t="n">
        <v>352492440204.904</v>
      </c>
      <c r="X44" t="n">
        <v>345558814263.644</v>
      </c>
      <c r="Y44" t="n">
        <v>340623727480.51</v>
      </c>
      <c r="Z44" t="n">
        <v>321404492208.154</v>
      </c>
      <c r="AA44" t="n">
        <v>338326565247.321</v>
      </c>
      <c r="AB44" t="n">
        <v>336898358051.282</v>
      </c>
      <c r="AC44" t="n">
        <v>336164682387.539</v>
      </c>
      <c r="AD44" t="n">
        <v>363520973522.664</v>
      </c>
      <c r="AE44" t="n">
        <v>357148860503.408</v>
      </c>
    </row>
    <row r="45">
      <c r="A45" t="s">
        <v>5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5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5</v>
      </c>
      <c r="B47" t="s">
        <v>362</v>
      </c>
      <c r="C47" t="s">
        <v>246</v>
      </c>
      <c r="D47" t="s">
        <v>363</v>
      </c>
      <c r="E47" t="s">
        <v>247</v>
      </c>
      <c r="F47" t="n">
        <v>30572582218.2602</v>
      </c>
      <c r="G47" t="n">
        <v>44021855894.826</v>
      </c>
      <c r="H47" t="n">
        <v>44049805525.9364</v>
      </c>
      <c r="I47" t="n">
        <v>22658457746.2691</v>
      </c>
      <c r="J47" t="n">
        <v>36713405469.2295</v>
      </c>
      <c r="K47" t="n">
        <v>40352266721.8598</v>
      </c>
      <c r="L47" t="n">
        <v>20133627485.037</v>
      </c>
      <c r="M47" t="n">
        <v>23260311188.8681</v>
      </c>
      <c r="N47" t="n">
        <v>20515209730.9264</v>
      </c>
      <c r="O47" t="n">
        <v>12698186444.438</v>
      </c>
      <c r="P47" t="n">
        <v>10664072662.4298</v>
      </c>
      <c r="Q47" t="n">
        <v>5868268334.9003</v>
      </c>
      <c r="R47" t="n">
        <v>5536768485.6475</v>
      </c>
      <c r="S47" t="n">
        <v>6417229198.0307</v>
      </c>
      <c r="T47" t="n">
        <v>10611461212.118</v>
      </c>
      <c r="U47" t="n">
        <v>15788331772.0519</v>
      </c>
      <c r="V47" t="n">
        <v>9685292999.8587</v>
      </c>
      <c r="W47" t="n">
        <v>3348461035.1098</v>
      </c>
      <c r="X47" t="n">
        <v>13844408687.7997</v>
      </c>
      <c r="Y47" t="n">
        <v>30639594335.3167</v>
      </c>
      <c r="Z47" t="n">
        <v>36781388549.8372</v>
      </c>
      <c r="AA47" t="n">
        <v>39203910345.4702</v>
      </c>
      <c r="AB47" t="n">
        <v>35193567212.3978</v>
      </c>
      <c r="AC47" t="n">
        <v>35323083324.5624</v>
      </c>
      <c r="AD47" t="n">
        <v>38379663865.9991</v>
      </c>
      <c r="AE47" t="n">
        <v>42080175450.0171</v>
      </c>
    </row>
    <row r="48">
      <c r="A48" t="s">
        <v>5</v>
      </c>
      <c r="B48" t="s">
        <v>364</v>
      </c>
      <c r="C48" t="s">
        <v>246</v>
      </c>
      <c r="D48" t="s">
        <v>365</v>
      </c>
      <c r="E48" t="s">
        <v>247</v>
      </c>
      <c r="F48" t="n">
        <v>34768746309.2628</v>
      </c>
      <c r="G48" t="n">
        <v>50396548634.1277</v>
      </c>
      <c r="H48" t="n">
        <v>49966977851.1574</v>
      </c>
      <c r="I48" t="n">
        <v>27874554369.8161</v>
      </c>
      <c r="J48" t="n">
        <v>42227371548.2439</v>
      </c>
      <c r="K48" t="n">
        <v>46843695868.1358</v>
      </c>
      <c r="L48" t="n">
        <v>25930960131.8833</v>
      </c>
      <c r="M48" t="n">
        <v>30057062290.0553</v>
      </c>
      <c r="N48" t="n">
        <v>28934183986.9655</v>
      </c>
      <c r="O48" t="n">
        <v>22618150383.0408</v>
      </c>
      <c r="P48" t="n">
        <v>21178138656.6763</v>
      </c>
      <c r="Q48" t="n">
        <v>14403354993.6447</v>
      </c>
      <c r="R48" t="n">
        <v>14121957664.4598</v>
      </c>
      <c r="S48" t="n">
        <v>16771065086.5347</v>
      </c>
      <c r="T48" t="n">
        <v>20253382361.513</v>
      </c>
      <c r="U48" t="n">
        <v>29757286493.1736</v>
      </c>
      <c r="V48" t="n">
        <v>24076510725.615</v>
      </c>
      <c r="W48" t="n">
        <v>14188817815.5921</v>
      </c>
      <c r="X48" t="n">
        <v>26821132117.153</v>
      </c>
      <c r="Y48" t="n">
        <v>43944127084.5463</v>
      </c>
      <c r="Z48" t="n">
        <v>47650028016.5907</v>
      </c>
      <c r="AA48" t="n">
        <v>48972541304.3786</v>
      </c>
      <c r="AB48" t="n">
        <v>44514587109.889</v>
      </c>
      <c r="AC48" t="n">
        <v>43429807572.1945</v>
      </c>
      <c r="AD48" t="n">
        <v>48476450166.0788</v>
      </c>
      <c r="AE48" t="n">
        <v>51868908290.5226</v>
      </c>
    </row>
    <row r="49">
      <c r="A49" t="s">
        <v>5</v>
      </c>
      <c r="B49" t="s">
        <v>366</v>
      </c>
      <c r="C49" t="s">
        <v>246</v>
      </c>
      <c r="D49" t="s">
        <v>367</v>
      </c>
      <c r="E49" t="s">
        <v>247</v>
      </c>
      <c r="F49" t="n">
        <v>1439252203.4568</v>
      </c>
      <c r="G49" t="n">
        <v>3198658888.1554</v>
      </c>
      <c r="H49" t="n">
        <v>2774539098.0807</v>
      </c>
      <c r="I49" t="n">
        <v>2118679064.0267</v>
      </c>
      <c r="J49" t="n">
        <v>2291633739.9473</v>
      </c>
      <c r="K49" t="n">
        <v>2873750220.9834</v>
      </c>
      <c r="L49" t="n">
        <v>2471747701.6534</v>
      </c>
      <c r="M49" t="n">
        <v>3016583754.8442</v>
      </c>
      <c r="N49" t="n">
        <v>4182802906.1133</v>
      </c>
      <c r="O49" t="n">
        <v>5095005184.7179</v>
      </c>
      <c r="P49" t="n">
        <v>5867097771.1954</v>
      </c>
      <c r="Q49" t="n">
        <v>4532452930.2327</v>
      </c>
      <c r="R49" t="n">
        <v>5042556848.6232</v>
      </c>
      <c r="S49" t="n">
        <v>6524669604.2978</v>
      </c>
      <c r="T49" t="n">
        <v>6289161558.275</v>
      </c>
      <c r="U49" t="n">
        <v>9616580027.5619</v>
      </c>
      <c r="V49" t="n">
        <v>9694878972.9215</v>
      </c>
      <c r="W49" t="n">
        <v>6107303471.0017</v>
      </c>
      <c r="X49" t="n">
        <v>7745049094.5481</v>
      </c>
      <c r="Y49" t="n">
        <v>7787778848.3244</v>
      </c>
      <c r="Z49" t="n">
        <v>5949657102.1543</v>
      </c>
      <c r="AA49" t="n">
        <v>4458997482.4724</v>
      </c>
      <c r="AB49" t="n">
        <v>4180698921.1852</v>
      </c>
      <c r="AC49" t="n">
        <v>3368223358.7318</v>
      </c>
      <c r="AD49" t="n">
        <v>4971087376.6141</v>
      </c>
      <c r="AE49" t="n">
        <v>5411060362.1021</v>
      </c>
    </row>
    <row r="50">
      <c r="A50" t="s">
        <v>5</v>
      </c>
      <c r="B50" t="s">
        <v>368</v>
      </c>
      <c r="C50" t="s">
        <v>246</v>
      </c>
      <c r="D50" t="s">
        <v>369</v>
      </c>
      <c r="E50" t="s">
        <v>247</v>
      </c>
      <c r="F50" t="n">
        <v>-1661411312.4543</v>
      </c>
      <c r="G50" t="n">
        <v>-1242289348.8537</v>
      </c>
      <c r="H50" t="n">
        <v>-1275689972.8598</v>
      </c>
      <c r="I50" t="n">
        <v>-1320905640.4797</v>
      </c>
      <c r="J50" t="n">
        <v>-1195990860.9329</v>
      </c>
      <c r="K50" t="n">
        <v>-800644274.7073</v>
      </c>
      <c r="L50" t="n">
        <v>-1092738254.8071</v>
      </c>
      <c r="M50" t="n">
        <v>-638155853.657</v>
      </c>
      <c r="N50" t="n">
        <v>-182151850.0742</v>
      </c>
      <c r="O50" t="n">
        <v>406635553.8849</v>
      </c>
      <c r="P50" t="n">
        <v>228645023.0512</v>
      </c>
      <c r="Q50" t="n">
        <v>-415689471.4883</v>
      </c>
      <c r="R50" t="n">
        <v>-875690869.8109</v>
      </c>
      <c r="S50" t="n">
        <v>-589156915.7938</v>
      </c>
      <c r="T50" t="n">
        <v>-1065563608.88</v>
      </c>
      <c r="U50" t="n">
        <v>-65948506.4401</v>
      </c>
      <c r="V50" t="n">
        <v>278015552.8348</v>
      </c>
      <c r="W50" t="n">
        <v>314730109.4806</v>
      </c>
      <c r="X50" t="n">
        <v>813351134.8052</v>
      </c>
      <c r="Y50" t="n">
        <v>1098430700.9051</v>
      </c>
      <c r="Z50" t="n">
        <v>500659164.5992</v>
      </c>
      <c r="AA50" t="n">
        <v>891310276.436</v>
      </c>
      <c r="AB50" t="n">
        <v>721997776.306</v>
      </c>
      <c r="AC50" t="n">
        <v>320177688.9002</v>
      </c>
      <c r="AD50" t="n">
        <v>707375723.4656</v>
      </c>
      <c r="AE50" t="n">
        <v>-40650721.5966</v>
      </c>
    </row>
    <row r="51">
      <c r="A51" t="s">
        <v>5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5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5</v>
      </c>
      <c r="B53" t="s">
        <v>374</v>
      </c>
      <c r="C53" t="s">
        <v>246</v>
      </c>
      <c r="D53" t="s">
        <v>375</v>
      </c>
      <c r="E53" t="s">
        <v>247</v>
      </c>
      <c r="F53" t="n">
        <v>-722651811.2032</v>
      </c>
      <c r="G53" t="n">
        <v>602520454.9661</v>
      </c>
      <c r="H53" t="n">
        <v>1277099067.4027</v>
      </c>
      <c r="I53" t="n">
        <v>566826037.3653</v>
      </c>
      <c r="J53" t="n">
        <v>1073239133.1149</v>
      </c>
      <c r="K53" t="n">
        <v>2806022935.5973</v>
      </c>
      <c r="L53" t="n">
        <v>3575576988.1773</v>
      </c>
      <c r="M53" t="n">
        <v>2441860614.8005</v>
      </c>
      <c r="N53" t="n">
        <v>5653466870.5822</v>
      </c>
      <c r="O53" t="n">
        <v>5669530287.9201</v>
      </c>
      <c r="P53" t="n">
        <v>3678221420.5999</v>
      </c>
      <c r="Q53" t="n">
        <v>2853689951.1812</v>
      </c>
      <c r="R53" t="n">
        <v>495403483.0422</v>
      </c>
      <c r="S53" t="n">
        <v>2138912743.3379</v>
      </c>
      <c r="T53" t="n">
        <v>54627188.9173</v>
      </c>
      <c r="U53" t="n">
        <v>332781979.7987</v>
      </c>
      <c r="V53" t="n">
        <v>246314395.5464</v>
      </c>
      <c r="W53" t="n">
        <v>-697514088.4049</v>
      </c>
      <c r="X53" t="n">
        <v>-242039011.8559</v>
      </c>
      <c r="Y53" t="n">
        <v>-81583553.2814</v>
      </c>
      <c r="Z53" t="n">
        <v>80465980.1486</v>
      </c>
      <c r="AA53" t="n">
        <v>-144742633.1613</v>
      </c>
      <c r="AB53" t="n">
        <v>-263976696.2776</v>
      </c>
      <c r="AC53" t="n">
        <v>978593561.2724</v>
      </c>
      <c r="AD53" t="n">
        <v>665522031.0057</v>
      </c>
      <c r="AE53" t="n">
        <v>-1103064700.2383</v>
      </c>
    </row>
    <row r="54">
      <c r="A54" t="s">
        <v>5</v>
      </c>
      <c r="B54" t="s">
        <v>376</v>
      </c>
      <c r="C54" t="s">
        <v>246</v>
      </c>
      <c r="D54" t="s">
        <v>377</v>
      </c>
      <c r="E54" t="s">
        <v>247</v>
      </c>
      <c r="F54" t="n">
        <v>1542270777.5005</v>
      </c>
      <c r="G54" t="n">
        <v>4119728760.1407</v>
      </c>
      <c r="H54" t="n">
        <v>5837957400.2725</v>
      </c>
      <c r="I54" t="n">
        <v>3857257545.643</v>
      </c>
      <c r="J54" t="n">
        <v>6287525081.0732</v>
      </c>
      <c r="K54" t="n">
        <v>10633378717.5636</v>
      </c>
      <c r="L54" t="n">
        <v>10131354296.2185</v>
      </c>
      <c r="M54" t="n">
        <v>7154280002.2578</v>
      </c>
      <c r="N54" t="n">
        <v>13140303680.0867</v>
      </c>
      <c r="O54" t="n">
        <v>14975094373.8673</v>
      </c>
      <c r="P54" t="n">
        <v>10506335013.5004</v>
      </c>
      <c r="Q54" t="n">
        <v>8415728158.718</v>
      </c>
      <c r="R54" t="n">
        <v>5755127822.8237</v>
      </c>
      <c r="S54" t="n">
        <v>9473496375.1312</v>
      </c>
      <c r="T54" t="n">
        <v>4057968409.1272</v>
      </c>
      <c r="U54" t="n">
        <v>6022546575.4345</v>
      </c>
      <c r="V54" t="n">
        <v>5415185671.4206</v>
      </c>
      <c r="W54" t="n">
        <v>2041645416.9526</v>
      </c>
      <c r="X54" t="n">
        <v>4586556038.5101</v>
      </c>
      <c r="Y54" t="n">
        <v>4019622571.1975</v>
      </c>
      <c r="Z54" t="n">
        <v>4657548992.5669</v>
      </c>
      <c r="AA54" t="n">
        <v>4000642896.039</v>
      </c>
      <c r="AB54" t="n">
        <v>4613469652.5692</v>
      </c>
      <c r="AC54" t="n">
        <v>7830198750.2492</v>
      </c>
      <c r="AD54" t="n">
        <v>7346737814.0917</v>
      </c>
      <c r="AE54" t="n">
        <v>5681048999.5214</v>
      </c>
    </row>
    <row r="55">
      <c r="A55" t="s">
        <v>5</v>
      </c>
      <c r="B55" t="s">
        <v>378</v>
      </c>
      <c r="C55" t="s">
        <v>246</v>
      </c>
      <c r="D55" t="s">
        <v>379</v>
      </c>
      <c r="E55" t="s">
        <v>247</v>
      </c>
      <c r="F55" t="n">
        <v>55760988.7037</v>
      </c>
      <c r="G55" t="n">
        <v>1308046705.1746</v>
      </c>
      <c r="H55" t="n">
        <v>2351696732.8698</v>
      </c>
      <c r="I55" t="n">
        <v>1081269908.2777</v>
      </c>
      <c r="J55" t="n">
        <v>3005124347.9584</v>
      </c>
      <c r="K55" t="n">
        <v>5618194181.9664</v>
      </c>
      <c r="L55" t="n">
        <v>4346615708.0412</v>
      </c>
      <c r="M55" t="n">
        <v>2503257787.4572</v>
      </c>
      <c r="N55" t="n">
        <v>5277675209.5046</v>
      </c>
      <c r="O55" t="n">
        <v>7096402485.9472</v>
      </c>
      <c r="P55" t="n">
        <v>4618951992.9005</v>
      </c>
      <c r="Q55" t="n">
        <v>3352876607.5368</v>
      </c>
      <c r="R55" t="n">
        <v>3050562739.7815</v>
      </c>
      <c r="S55" t="n">
        <v>5125422031.7932</v>
      </c>
      <c r="T55" t="n">
        <v>1794179620.2099</v>
      </c>
      <c r="U55" t="n">
        <v>3480602995.6359</v>
      </c>
      <c r="V55" t="n">
        <v>2959709675.8742</v>
      </c>
      <c r="W55" t="n">
        <v>529997905.3576</v>
      </c>
      <c r="X55" t="n">
        <v>2619433450.3659</v>
      </c>
      <c r="Y55" t="n">
        <v>1892044524.4788</v>
      </c>
      <c r="Z55" t="n">
        <v>2367921412.4183</v>
      </c>
      <c r="AA55" t="n">
        <v>1936223929.2003</v>
      </c>
      <c r="AB55" t="n">
        <v>2668284748.8469</v>
      </c>
      <c r="AC55" t="n">
        <v>4642443588.9768</v>
      </c>
      <c r="AD55" t="n">
        <v>4472054183.0859</v>
      </c>
      <c r="AE55" t="n">
        <v>4574952099.7597</v>
      </c>
    </row>
    <row r="56">
      <c r="A56" t="s">
        <v>5</v>
      </c>
      <c r="B56" t="s">
        <v>380</v>
      </c>
      <c r="C56" t="s">
        <v>246</v>
      </c>
      <c r="D56" t="s">
        <v>381</v>
      </c>
      <c r="E56" t="s">
        <v>247</v>
      </c>
      <c r="F56" t="n">
        <v>-2209075200</v>
      </c>
      <c r="G56" t="n">
        <v>-2209075200</v>
      </c>
      <c r="H56" t="n">
        <v>-2209075200</v>
      </c>
      <c r="I56" t="n">
        <v>-2209075200</v>
      </c>
      <c r="J56" t="n">
        <v>-2209075200</v>
      </c>
      <c r="K56" t="n">
        <v>-2209075200</v>
      </c>
      <c r="L56" t="n">
        <v>-2209075200</v>
      </c>
      <c r="M56" t="n">
        <v>-2209075200</v>
      </c>
      <c r="N56" t="n">
        <v>-2209075200</v>
      </c>
      <c r="O56" t="n">
        <v>-2209075200</v>
      </c>
      <c r="P56" t="n">
        <v>-2209075200</v>
      </c>
      <c r="Q56" t="n">
        <v>-2209075200</v>
      </c>
      <c r="R56" t="n">
        <v>-2209075200</v>
      </c>
      <c r="S56" t="n">
        <v>-2209075200</v>
      </c>
      <c r="T56" t="n">
        <v>-2209075200</v>
      </c>
      <c r="U56" t="n">
        <v>-2209075200</v>
      </c>
      <c r="V56" t="n">
        <v>-2209075200</v>
      </c>
      <c r="W56" t="n">
        <v>-2209075200</v>
      </c>
      <c r="X56" t="n">
        <v>-2209075200</v>
      </c>
      <c r="Y56" t="n">
        <v>-2209075200</v>
      </c>
      <c r="Z56" t="n">
        <v>-2209075200</v>
      </c>
      <c r="AA56" t="n">
        <v>-2209075200</v>
      </c>
      <c r="AB56" t="n">
        <v>-2209075200</v>
      </c>
      <c r="AC56" t="n">
        <v>-2209075200</v>
      </c>
      <c r="AD56" t="n">
        <v>-2209075200</v>
      </c>
      <c r="AE56" t="n">
        <v>-2209075200</v>
      </c>
    </row>
    <row r="57">
      <c r="A57" t="s">
        <v>5</v>
      </c>
      <c r="B57" t="s">
        <v>382</v>
      </c>
      <c r="C57" t="s">
        <v>246</v>
      </c>
      <c r="D57" t="s">
        <v>383</v>
      </c>
      <c r="E57" t="s">
        <v>247</v>
      </c>
      <c r="F57" t="n">
        <v>324245908313.408</v>
      </c>
      <c r="G57" t="n">
        <v>440617734457.176</v>
      </c>
      <c r="H57" t="n">
        <v>450690939941.962</v>
      </c>
      <c r="I57" t="n">
        <v>398730910142.943</v>
      </c>
      <c r="J57" t="n">
        <v>428831631146.07</v>
      </c>
      <c r="K57" t="n">
        <v>486463279187.932</v>
      </c>
      <c r="L57" t="n">
        <v>402193621652.31</v>
      </c>
      <c r="M57" t="n">
        <v>376213668416.602</v>
      </c>
      <c r="N57" t="n">
        <v>417817597867.388</v>
      </c>
      <c r="O57" t="n">
        <v>404283032877.71</v>
      </c>
      <c r="P57" t="n">
        <v>425109085939.542</v>
      </c>
      <c r="Q57" t="n">
        <v>417410553848.859</v>
      </c>
      <c r="R57" t="n">
        <v>400289553951.19</v>
      </c>
      <c r="S57" t="n">
        <v>419293500275.037</v>
      </c>
      <c r="T57" t="n">
        <v>331697098187.962</v>
      </c>
      <c r="U57" t="n">
        <v>361260817847.912</v>
      </c>
      <c r="V57" t="n">
        <v>363346941272.269</v>
      </c>
      <c r="W57" t="n">
        <v>370765280572.908</v>
      </c>
      <c r="X57" t="n">
        <v>376488072528.446</v>
      </c>
      <c r="Y57" t="n">
        <v>389450104243.87</v>
      </c>
      <c r="Z57" t="n">
        <v>373878328811.205</v>
      </c>
      <c r="AA57" t="n">
        <v>391526495515.269</v>
      </c>
      <c r="AB57" t="n">
        <v>385802894051.719</v>
      </c>
      <c r="AC57" t="n">
        <v>384947031478.121</v>
      </c>
      <c r="AD57" t="n">
        <v>418484871582.246</v>
      </c>
      <c r="AE57" t="n">
        <v>415343109098.664</v>
      </c>
    </row>
    <row r="58">
      <c r="A58" t="s">
        <v>5</v>
      </c>
      <c r="B58" t="s">
        <v>384</v>
      </c>
      <c r="C58" t="s">
        <v>246</v>
      </c>
      <c r="D58" t="s">
        <v>385</v>
      </c>
      <c r="E58" t="s">
        <v>247</v>
      </c>
      <c r="F58" t="n">
        <v>324245908313.408</v>
      </c>
      <c r="G58" t="n">
        <v>440617734457.176</v>
      </c>
      <c r="H58" t="n">
        <v>450690939941.962</v>
      </c>
      <c r="I58" t="n">
        <v>398730910142.943</v>
      </c>
      <c r="J58" t="n">
        <v>428831631146.07</v>
      </c>
      <c r="K58" t="n">
        <v>486463279187.932</v>
      </c>
      <c r="L58" t="n">
        <v>402193621652.31</v>
      </c>
      <c r="M58" t="n">
        <v>376213668416.602</v>
      </c>
      <c r="N58" t="n">
        <v>417817597867.388</v>
      </c>
      <c r="O58" t="n">
        <v>404283032877.71</v>
      </c>
      <c r="P58" t="n">
        <v>425109085939.542</v>
      </c>
      <c r="Q58" t="n">
        <v>417410553848.859</v>
      </c>
      <c r="R58" t="n">
        <v>400289553951.19</v>
      </c>
      <c r="S58" t="n">
        <v>419293500275.037</v>
      </c>
      <c r="T58" t="n">
        <v>331697098187.962</v>
      </c>
      <c r="U58" t="n">
        <v>361260817847.912</v>
      </c>
      <c r="V58" t="n">
        <v>363346941272.269</v>
      </c>
      <c r="W58" t="n">
        <v>370765280572.908</v>
      </c>
      <c r="X58" t="n">
        <v>376488072528.446</v>
      </c>
      <c r="Y58" t="n">
        <v>389450104243.87</v>
      </c>
      <c r="Z58" t="n">
        <v>373878328811.205</v>
      </c>
      <c r="AA58" t="n">
        <v>391526495515.269</v>
      </c>
      <c r="AB58" t="n">
        <v>385802894051.719</v>
      </c>
      <c r="AC58" t="n">
        <v>384947031478.121</v>
      </c>
      <c r="AD58" t="n">
        <v>418484871582.246</v>
      </c>
      <c r="AE58" t="n">
        <v>415343109098.664</v>
      </c>
    </row>
    <row r="59">
      <c r="A59" t="s">
        <v>5</v>
      </c>
      <c r="B59" t="s">
        <v>386</v>
      </c>
      <c r="C59" t="s">
        <v>246</v>
      </c>
      <c r="D59" t="s">
        <v>387</v>
      </c>
      <c r="E59" t="s">
        <v>247</v>
      </c>
      <c r="F59" t="n">
        <v>-2209075200</v>
      </c>
      <c r="G59" t="n">
        <v>-2209075200</v>
      </c>
      <c r="H59" t="n">
        <v>-2209075200</v>
      </c>
      <c r="I59" t="n">
        <v>-2209075200</v>
      </c>
      <c r="J59" t="n">
        <v>-2209075200</v>
      </c>
      <c r="K59" t="n">
        <v>-2209075200</v>
      </c>
      <c r="L59" t="n">
        <v>-2209075200</v>
      </c>
      <c r="M59" t="n">
        <v>-2209075200</v>
      </c>
      <c r="N59" t="n">
        <v>-2209075200</v>
      </c>
      <c r="O59" t="n">
        <v>-2209075200</v>
      </c>
      <c r="P59" t="n">
        <v>-2209075200</v>
      </c>
      <c r="Q59" t="n">
        <v>-2209075200</v>
      </c>
      <c r="R59" t="n">
        <v>-2209075200</v>
      </c>
      <c r="S59" t="n">
        <v>-2209075200</v>
      </c>
      <c r="T59" t="n">
        <v>-2209075200</v>
      </c>
      <c r="U59" t="n">
        <v>-2209075200</v>
      </c>
      <c r="V59" t="n">
        <v>-2209075200</v>
      </c>
      <c r="W59" t="n">
        <v>-2209075200</v>
      </c>
      <c r="X59" t="n">
        <v>-2209075200</v>
      </c>
      <c r="Y59" t="n">
        <v>-2209075200</v>
      </c>
      <c r="Z59" t="n">
        <v>-2209075200</v>
      </c>
      <c r="AA59" t="n">
        <v>-2209075200</v>
      </c>
      <c r="AB59" t="n">
        <v>-2209075200</v>
      </c>
      <c r="AC59" t="n">
        <v>-2209075200</v>
      </c>
      <c r="AD59" t="n">
        <v>-2209075200</v>
      </c>
      <c r="AE59" t="n">
        <v>-2209075200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7</v>
      </c>
      <c r="B2" t="s">
        <v>196</v>
      </c>
      <c r="C2" t="s">
        <v>246</v>
      </c>
      <c r="D2" t="s">
        <v>198</v>
      </c>
      <c r="E2" t="s">
        <v>247</v>
      </c>
      <c r="F2" t="n">
        <v>77704.6321691131</v>
      </c>
      <c r="G2" t="n">
        <v>78442.0965114505</v>
      </c>
      <c r="H2" t="n">
        <v>82007.9229098758</v>
      </c>
      <c r="I2" t="n">
        <v>91459.0001288536</v>
      </c>
      <c r="J2" t="n">
        <v>94205.8496485937</v>
      </c>
      <c r="K2" t="n">
        <v>86301.7708591281</v>
      </c>
      <c r="L2" t="n">
        <v>88105.5500783068</v>
      </c>
      <c r="M2" t="n">
        <v>92345.1902186142</v>
      </c>
      <c r="N2" t="n">
        <v>80335.1456977081</v>
      </c>
      <c r="O2" t="n">
        <v>72972.1495419321</v>
      </c>
      <c r="P2" t="n">
        <v>69283.5255594324</v>
      </c>
      <c r="Q2" t="n">
        <v>59705.1365088107</v>
      </c>
      <c r="R2" t="n">
        <v>57551.6248506877</v>
      </c>
      <c r="S2" t="n">
        <v>55875.4515993654</v>
      </c>
      <c r="T2" t="n">
        <v>55150.0772822409</v>
      </c>
      <c r="U2" t="n">
        <v>52775.64800775</v>
      </c>
      <c r="V2" t="n">
        <v>49579.1098722342</v>
      </c>
      <c r="W2" t="n">
        <v>52797.4168367947</v>
      </c>
      <c r="X2" t="n">
        <v>53216.6534729969</v>
      </c>
      <c r="Y2" t="n">
        <v>51234.2653858288</v>
      </c>
      <c r="Z2" t="n">
        <v>53403.4899732506</v>
      </c>
      <c r="AA2" t="n">
        <v>53155.1723277045</v>
      </c>
      <c r="AB2" t="n">
        <v>57863.4046895992</v>
      </c>
      <c r="AC2" t="n">
        <v>53476.2257821011</v>
      </c>
      <c r="AD2" t="n">
        <v>54094.1937401909</v>
      </c>
      <c r="AE2" t="n">
        <v>51658.7815093284</v>
      </c>
    </row>
    <row r="3">
      <c r="A3" t="s">
        <v>7</v>
      </c>
      <c r="B3" t="s">
        <v>274</v>
      </c>
      <c r="C3" t="s">
        <v>246</v>
      </c>
      <c r="D3" t="s">
        <v>275</v>
      </c>
      <c r="E3" t="s">
        <v>247</v>
      </c>
      <c r="F3" t="n">
        <v>1800</v>
      </c>
      <c r="G3" t="n">
        <v>2200</v>
      </c>
      <c r="H3" t="n">
        <v>2500</v>
      </c>
      <c r="I3" t="n">
        <v>2600</v>
      </c>
      <c r="J3" t="n">
        <v>2800</v>
      </c>
      <c r="K3" t="n">
        <v>3000</v>
      </c>
      <c r="L3" t="n">
        <v>3300</v>
      </c>
      <c r="M3" t="n">
        <v>3200</v>
      </c>
      <c r="N3" t="n">
        <v>3000</v>
      </c>
      <c r="O3" t="n">
        <v>3000</v>
      </c>
      <c r="P3" t="n">
        <v>3100</v>
      </c>
      <c r="Q3" t="n">
        <v>3500</v>
      </c>
      <c r="R3" t="n">
        <v>3600</v>
      </c>
      <c r="S3" t="n">
        <v>3700</v>
      </c>
      <c r="T3" t="n">
        <v>3300</v>
      </c>
      <c r="U3" t="n">
        <v>3300</v>
      </c>
      <c r="V3" t="n">
        <v>3500</v>
      </c>
      <c r="W3" t="n">
        <v>3600</v>
      </c>
      <c r="X3" t="n">
        <v>3800</v>
      </c>
      <c r="Y3" t="n">
        <v>3900</v>
      </c>
      <c r="Z3" t="n">
        <v>2500</v>
      </c>
      <c r="AA3" t="n">
        <v>2500</v>
      </c>
      <c r="AB3" t="n">
        <v>2500</v>
      </c>
      <c r="AC3" t="n">
        <v>2500</v>
      </c>
      <c r="AD3" t="n">
        <v>2600</v>
      </c>
      <c r="AE3" t="n">
        <v>2500</v>
      </c>
    </row>
    <row r="4">
      <c r="A4" t="s">
        <v>7</v>
      </c>
      <c r="B4" t="s">
        <v>276</v>
      </c>
      <c r="C4" t="s">
        <v>246</v>
      </c>
      <c r="D4" t="s">
        <v>277</v>
      </c>
      <c r="E4" t="s">
        <v>247</v>
      </c>
      <c r="F4" t="n">
        <v>1079600</v>
      </c>
      <c r="G4" t="n">
        <v>1249300</v>
      </c>
      <c r="H4" t="n">
        <v>1482800</v>
      </c>
      <c r="I4" t="n">
        <v>1745200</v>
      </c>
      <c r="J4" t="n">
        <v>1987600</v>
      </c>
      <c r="K4" t="n">
        <v>2236800</v>
      </c>
      <c r="L4" t="n">
        <v>2435500</v>
      </c>
      <c r="M4" t="n">
        <v>2538500</v>
      </c>
      <c r="N4" t="n">
        <v>2521600</v>
      </c>
      <c r="O4" t="n">
        <v>2562800</v>
      </c>
      <c r="P4" t="n">
        <v>2743100</v>
      </c>
      <c r="Q4" t="n">
        <v>2819300</v>
      </c>
      <c r="R4" t="n">
        <v>2823800</v>
      </c>
      <c r="S4" t="n">
        <v>2836800</v>
      </c>
      <c r="T4" t="n">
        <v>2421500</v>
      </c>
      <c r="U4" t="n">
        <v>2350600</v>
      </c>
      <c r="V4" t="n">
        <v>2291500</v>
      </c>
      <c r="W4" t="n">
        <v>2395500</v>
      </c>
      <c r="X4" t="n">
        <v>2453900</v>
      </c>
      <c r="Y4" t="n">
        <v>2481300</v>
      </c>
      <c r="Z4" t="n">
        <v>2449100</v>
      </c>
      <c r="AA4" t="n">
        <v>2448000</v>
      </c>
      <c r="AB4" t="n">
        <v>2418200</v>
      </c>
      <c r="AC4" t="n">
        <v>2395100</v>
      </c>
      <c r="AD4" t="n">
        <v>2507300</v>
      </c>
      <c r="AE4" t="n">
        <v>2396200</v>
      </c>
    </row>
    <row r="5">
      <c r="A5" t="s">
        <v>7</v>
      </c>
      <c r="B5" t="s">
        <v>278</v>
      </c>
      <c r="C5" t="s">
        <v>246</v>
      </c>
      <c r="D5" t="s">
        <v>279</v>
      </c>
      <c r="E5" t="s">
        <v>247</v>
      </c>
      <c r="F5" t="n">
        <v>48900</v>
      </c>
      <c r="G5" t="n">
        <v>58900</v>
      </c>
      <c r="H5" t="n">
        <v>71700</v>
      </c>
      <c r="I5" t="n">
        <v>83100</v>
      </c>
      <c r="J5" t="n">
        <v>95900</v>
      </c>
      <c r="K5" t="n">
        <v>109200</v>
      </c>
      <c r="L5" t="n">
        <v>120400</v>
      </c>
      <c r="M5" t="n">
        <v>122200</v>
      </c>
      <c r="N5" t="n">
        <v>120400</v>
      </c>
      <c r="O5" t="n">
        <v>122900</v>
      </c>
      <c r="P5" t="n">
        <v>133600</v>
      </c>
      <c r="Q5" t="n">
        <v>142300</v>
      </c>
      <c r="R5" t="n">
        <v>145900</v>
      </c>
      <c r="S5" t="n">
        <v>148200</v>
      </c>
      <c r="T5" t="n">
        <v>128900</v>
      </c>
      <c r="U5" t="n">
        <v>126600</v>
      </c>
      <c r="V5" t="n">
        <v>128400</v>
      </c>
      <c r="W5" t="n">
        <v>132200</v>
      </c>
      <c r="X5" t="n">
        <v>134500</v>
      </c>
      <c r="Y5" t="n">
        <v>137900</v>
      </c>
      <c r="Z5" t="n">
        <v>113900</v>
      </c>
      <c r="AA5" t="n">
        <v>113900</v>
      </c>
      <c r="AB5" t="n">
        <v>112800</v>
      </c>
      <c r="AC5" t="n">
        <v>113000</v>
      </c>
      <c r="AD5" t="n">
        <v>118600</v>
      </c>
      <c r="AE5" t="n">
        <v>113500</v>
      </c>
    </row>
    <row r="6">
      <c r="A6" t="s">
        <v>7</v>
      </c>
      <c r="B6" t="s">
        <v>280</v>
      </c>
      <c r="C6" t="s">
        <v>246</v>
      </c>
      <c r="D6" t="s">
        <v>281</v>
      </c>
      <c r="E6" t="s">
        <v>247</v>
      </c>
      <c r="F6" t="n">
        <v>20442.5172099615</v>
      </c>
      <c r="G6" t="n">
        <v>23461.8853513824</v>
      </c>
      <c r="H6" t="n">
        <v>26739.6620885163</v>
      </c>
      <c r="I6" t="n">
        <v>28944.7222714504</v>
      </c>
      <c r="J6" t="n">
        <v>32053.320475889</v>
      </c>
      <c r="K6" t="n">
        <v>34007.3818989679</v>
      </c>
      <c r="L6" t="n">
        <v>37142.5662554094</v>
      </c>
      <c r="M6" t="n">
        <v>36718.5108679646</v>
      </c>
      <c r="N6" t="n">
        <v>34501.3225492716</v>
      </c>
      <c r="O6" t="n">
        <v>34749.5169879865</v>
      </c>
      <c r="P6" t="n">
        <v>37751.7204043171</v>
      </c>
      <c r="Q6" t="n">
        <v>38994.2696443258</v>
      </c>
      <c r="R6" t="n">
        <v>40289.8966198921</v>
      </c>
      <c r="S6" t="n">
        <v>40945.1109529844</v>
      </c>
      <c r="T6" t="n">
        <v>34598.590422965</v>
      </c>
      <c r="U6" t="n">
        <v>33225.0781492228</v>
      </c>
      <c r="V6" t="n">
        <v>34213.9543528156</v>
      </c>
      <c r="W6" t="n">
        <v>33841.4139878238</v>
      </c>
      <c r="X6" t="n">
        <v>33468.5729645984</v>
      </c>
      <c r="Y6" t="n">
        <v>33607.0281372619</v>
      </c>
      <c r="Z6" t="n">
        <v>25090.9352901851</v>
      </c>
      <c r="AA6" t="n">
        <v>24874.8519068333</v>
      </c>
      <c r="AB6" t="n">
        <v>24806.6174796794</v>
      </c>
      <c r="AC6" t="n">
        <v>24781.1170629069</v>
      </c>
      <c r="AD6" t="n">
        <v>25994.1076740386</v>
      </c>
      <c r="AE6" t="n">
        <v>24808.2570369817</v>
      </c>
    </row>
    <row r="7">
      <c r="A7" t="s">
        <v>7</v>
      </c>
      <c r="B7" t="s">
        <v>282</v>
      </c>
      <c r="C7" t="s">
        <v>246</v>
      </c>
      <c r="D7" t="s">
        <v>283</v>
      </c>
      <c r="E7" t="s">
        <v>247</v>
      </c>
      <c r="F7" t="n">
        <v>52868.3582435141</v>
      </c>
      <c r="G7" t="n">
        <v>60210.5990370121</v>
      </c>
      <c r="H7" t="n">
        <v>70611.8082739313</v>
      </c>
      <c r="I7" t="n">
        <v>80114.0197678747</v>
      </c>
      <c r="J7" t="n">
        <v>90134.5063328952</v>
      </c>
      <c r="K7" t="n">
        <v>98274.6982874722</v>
      </c>
      <c r="L7" t="n">
        <v>106913.889894951</v>
      </c>
      <c r="M7" t="n">
        <v>113576.628740512</v>
      </c>
      <c r="N7" t="n">
        <v>115606.917221024</v>
      </c>
      <c r="O7" t="n">
        <v>117139.843593295</v>
      </c>
      <c r="P7" t="n">
        <v>123410.987348223</v>
      </c>
      <c r="Q7" t="n">
        <v>125198.680701314</v>
      </c>
      <c r="R7" t="n">
        <v>123731.217161671</v>
      </c>
      <c r="S7" t="n">
        <v>124474.919300945</v>
      </c>
      <c r="T7" t="n">
        <v>107747.620992713</v>
      </c>
      <c r="U7" t="n">
        <v>104578.112653102</v>
      </c>
      <c r="V7" t="n">
        <v>95704.8860089775</v>
      </c>
      <c r="W7" t="n">
        <v>99192.0288623174</v>
      </c>
      <c r="X7" t="n">
        <v>101322.640938255</v>
      </c>
      <c r="Y7" t="n">
        <v>102513.935200138</v>
      </c>
      <c r="Z7" t="n">
        <v>68651.620865422</v>
      </c>
      <c r="AA7" t="n">
        <v>68069.4204053908</v>
      </c>
      <c r="AB7" t="n">
        <v>67441.528565734</v>
      </c>
      <c r="AC7" t="n">
        <v>65492.4808165362</v>
      </c>
      <c r="AD7" t="n">
        <v>68336.4678160295</v>
      </c>
      <c r="AE7" t="n">
        <v>64147.8339066351</v>
      </c>
    </row>
    <row r="8">
      <c r="A8" t="s">
        <v>7</v>
      </c>
      <c r="B8" t="s">
        <v>284</v>
      </c>
      <c r="C8" t="s">
        <v>246</v>
      </c>
      <c r="D8" t="s">
        <v>285</v>
      </c>
      <c r="E8" t="s">
        <v>247</v>
      </c>
      <c r="F8" t="n">
        <v>18600</v>
      </c>
      <c r="G8" t="n">
        <v>24800</v>
      </c>
      <c r="H8" t="n">
        <v>32200</v>
      </c>
      <c r="I8" t="n">
        <v>38500</v>
      </c>
      <c r="J8" t="n">
        <v>46500</v>
      </c>
      <c r="K8" t="n">
        <v>55000</v>
      </c>
      <c r="L8" t="n">
        <v>61900</v>
      </c>
      <c r="M8" t="n">
        <v>62700</v>
      </c>
      <c r="N8" t="n">
        <v>61300</v>
      </c>
      <c r="O8" t="n">
        <v>63000</v>
      </c>
      <c r="P8" t="n">
        <v>69500</v>
      </c>
      <c r="Q8" t="n">
        <v>73600</v>
      </c>
      <c r="R8" t="n">
        <v>74600</v>
      </c>
      <c r="S8" t="n">
        <v>74500</v>
      </c>
      <c r="T8" t="n">
        <v>63400</v>
      </c>
      <c r="U8" t="n">
        <v>59500</v>
      </c>
      <c r="V8" t="n">
        <v>60000</v>
      </c>
      <c r="W8" t="n">
        <v>61100</v>
      </c>
      <c r="X8" t="n">
        <v>61900</v>
      </c>
      <c r="Y8" t="n">
        <v>64000</v>
      </c>
      <c r="Z8" t="n">
        <v>21300</v>
      </c>
      <c r="AA8" t="n">
        <v>21300</v>
      </c>
      <c r="AB8" t="n">
        <v>21100</v>
      </c>
      <c r="AC8" t="n">
        <v>21200</v>
      </c>
      <c r="AD8" t="n">
        <v>22300</v>
      </c>
      <c r="AE8" t="n">
        <v>21400</v>
      </c>
    </row>
    <row r="9">
      <c r="A9" t="s">
        <v>7</v>
      </c>
      <c r="B9" t="s">
        <v>286</v>
      </c>
      <c r="C9" t="s">
        <v>246</v>
      </c>
      <c r="D9" t="s">
        <v>287</v>
      </c>
      <c r="E9" t="s">
        <v>247</v>
      </c>
      <c r="F9" t="n">
        <v>83144.6506309246</v>
      </c>
      <c r="G9" t="n">
        <v>100768.23634585</v>
      </c>
      <c r="H9" t="n">
        <v>120108.106730323</v>
      </c>
      <c r="I9" t="n">
        <v>132549.207677945</v>
      </c>
      <c r="J9" t="n">
        <v>149322.43603277</v>
      </c>
      <c r="K9" t="n">
        <v>155922.631080284</v>
      </c>
      <c r="L9" t="n">
        <v>178487.520156829</v>
      </c>
      <c r="M9" t="n">
        <v>183598.069333728</v>
      </c>
      <c r="N9" t="n">
        <v>184037.863975727</v>
      </c>
      <c r="O9" t="n">
        <v>192502.70360288</v>
      </c>
      <c r="P9" t="n">
        <v>215000.434703304</v>
      </c>
      <c r="Q9" t="n">
        <v>221330.243342773</v>
      </c>
      <c r="R9" t="n">
        <v>234689.82527462</v>
      </c>
      <c r="S9" t="n">
        <v>233120.166231052</v>
      </c>
      <c r="T9" t="n">
        <v>185219.754201283</v>
      </c>
      <c r="U9" t="n">
        <v>171697.701577298</v>
      </c>
      <c r="V9" t="n">
        <v>176234.155445308</v>
      </c>
      <c r="W9" t="n">
        <v>182043.742689765</v>
      </c>
      <c r="X9" t="n">
        <v>185952.180697484</v>
      </c>
      <c r="Y9" t="n">
        <v>193998.503744241</v>
      </c>
      <c r="Z9" t="n">
        <v>110358.981323927</v>
      </c>
      <c r="AA9" t="n">
        <v>109331.119891617</v>
      </c>
      <c r="AB9" t="n">
        <v>108932.170525232</v>
      </c>
      <c r="AC9" t="n">
        <v>108909.008013063</v>
      </c>
      <c r="AD9" t="n">
        <v>117622.159963429</v>
      </c>
      <c r="AE9" t="n">
        <v>108395.922592826</v>
      </c>
    </row>
    <row r="10">
      <c r="A10" t="s">
        <v>7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7</v>
      </c>
      <c r="B11" t="s">
        <v>290</v>
      </c>
      <c r="C11" t="s">
        <v>246</v>
      </c>
      <c r="D11" t="s">
        <v>291</v>
      </c>
      <c r="E11" t="s">
        <v>247</v>
      </c>
      <c r="F11" t="n">
        <v>44029.3663318331</v>
      </c>
      <c r="G11" t="n">
        <v>57108.4014303083</v>
      </c>
      <c r="H11" t="n">
        <v>75186.7389095286</v>
      </c>
      <c r="I11" t="n">
        <v>93247.5030695603</v>
      </c>
      <c r="J11" t="n">
        <v>112594.358208715</v>
      </c>
      <c r="K11" t="n">
        <v>144520.087376888</v>
      </c>
      <c r="L11" t="n">
        <v>156679.105154966</v>
      </c>
      <c r="M11" t="n">
        <v>157307.213058202</v>
      </c>
      <c r="N11" t="n">
        <v>150338.937239039</v>
      </c>
      <c r="O11" t="n">
        <v>150139.535629592</v>
      </c>
      <c r="P11" t="n">
        <v>160276.067873771</v>
      </c>
      <c r="Q11" t="n">
        <v>175166.053781034</v>
      </c>
      <c r="R11" t="n">
        <v>165501.192701215</v>
      </c>
      <c r="S11" t="n">
        <v>165838.151690205</v>
      </c>
      <c r="T11" t="n">
        <v>155072.931898896</v>
      </c>
      <c r="U11" t="n">
        <v>149092.901397016</v>
      </c>
      <c r="V11" t="n">
        <v>144826.362080929</v>
      </c>
      <c r="W11" t="n">
        <v>147556.230213792</v>
      </c>
      <c r="X11" t="n">
        <v>149733.226226256</v>
      </c>
      <c r="Y11" t="n">
        <v>152308.380757041</v>
      </c>
      <c r="Z11" t="n">
        <v>85205.4804604971</v>
      </c>
      <c r="AA11" t="n">
        <v>86269.5739180215</v>
      </c>
      <c r="AB11" t="n">
        <v>84845.878663506</v>
      </c>
      <c r="AC11" t="n">
        <v>85504.6462943324</v>
      </c>
      <c r="AD11" t="n">
        <v>86660.2047750628</v>
      </c>
      <c r="AE11" t="n">
        <v>86989.6664712166</v>
      </c>
    </row>
    <row r="12">
      <c r="A12" t="s">
        <v>7</v>
      </c>
      <c r="B12" t="s">
        <v>292</v>
      </c>
      <c r="C12" t="s">
        <v>246</v>
      </c>
      <c r="D12" t="s">
        <v>293</v>
      </c>
      <c r="E12" t="s">
        <v>247</v>
      </c>
      <c r="F12" t="n">
        <v>36312.2459205469</v>
      </c>
      <c r="G12" t="n">
        <v>42990.6382683579</v>
      </c>
      <c r="H12" t="n">
        <v>50442.6884017913</v>
      </c>
      <c r="I12" t="n">
        <v>56666.8812642532</v>
      </c>
      <c r="J12" t="n">
        <v>65257.590753183</v>
      </c>
      <c r="K12" t="n">
        <v>74434.1248990081</v>
      </c>
      <c r="L12" t="n">
        <v>81574.6004034772</v>
      </c>
      <c r="M12" t="n">
        <v>79791.7878292129</v>
      </c>
      <c r="N12" t="n">
        <v>78326.5851036567</v>
      </c>
      <c r="O12" t="n">
        <v>81729.5465695229</v>
      </c>
      <c r="P12" t="n">
        <v>84461.9014934527</v>
      </c>
      <c r="Q12" t="n">
        <v>88819.0292499254</v>
      </c>
      <c r="R12" t="n">
        <v>92545.3946570918</v>
      </c>
      <c r="S12" t="n">
        <v>89629.464802341</v>
      </c>
      <c r="T12" t="n">
        <v>76895.5451434261</v>
      </c>
      <c r="U12" t="n">
        <v>75265.6859924208</v>
      </c>
      <c r="V12" t="n">
        <v>76385.186918473</v>
      </c>
      <c r="W12" t="n">
        <v>77622.8635349756</v>
      </c>
      <c r="X12" t="n">
        <v>80211.8926971019</v>
      </c>
      <c r="Y12" t="n">
        <v>82728.233308629</v>
      </c>
      <c r="Z12" t="n">
        <v>77650.3460068145</v>
      </c>
      <c r="AA12" t="n">
        <v>77805.7630063635</v>
      </c>
      <c r="AB12" t="n">
        <v>77563.5614714662</v>
      </c>
      <c r="AC12" t="n">
        <v>78189.8476084287</v>
      </c>
      <c r="AD12" t="n">
        <v>81766.3813198703</v>
      </c>
      <c r="AE12" t="n">
        <v>79376.1146985327</v>
      </c>
    </row>
    <row r="13">
      <c r="A13" t="s">
        <v>7</v>
      </c>
      <c r="B13" t="s">
        <v>294</v>
      </c>
      <c r="C13" t="s">
        <v>246</v>
      </c>
      <c r="D13" t="s">
        <v>295</v>
      </c>
      <c r="E13" t="s">
        <v>247</v>
      </c>
      <c r="F13" t="n">
        <v>74724.5336716706</v>
      </c>
      <c r="G13" t="n">
        <v>79305.6962621993</v>
      </c>
      <c r="H13" t="n">
        <v>89166.2947596805</v>
      </c>
      <c r="I13" t="n">
        <v>102477.654191446</v>
      </c>
      <c r="J13" t="n">
        <v>110172.846821689</v>
      </c>
      <c r="K13" t="n">
        <v>121527.286722529</v>
      </c>
      <c r="L13" t="n">
        <v>126144.35576773</v>
      </c>
      <c r="M13" t="n">
        <v>135640.470839768</v>
      </c>
      <c r="N13" t="n">
        <v>127812.738276591</v>
      </c>
      <c r="O13" t="n">
        <v>134525.515809403</v>
      </c>
      <c r="P13" t="n">
        <v>144341.14129074</v>
      </c>
      <c r="Q13" t="n">
        <v>147026.964217856</v>
      </c>
      <c r="R13" t="n">
        <v>144360.136877216</v>
      </c>
      <c r="S13" t="n">
        <v>149930.266175251</v>
      </c>
      <c r="T13" t="n">
        <v>132184.216516103</v>
      </c>
      <c r="U13" t="n">
        <v>126760.518257176</v>
      </c>
      <c r="V13" t="n">
        <v>121347.108284926</v>
      </c>
      <c r="W13" t="n">
        <v>129243.04513145</v>
      </c>
      <c r="X13" t="n">
        <v>132423.499488948</v>
      </c>
      <c r="Y13" t="n">
        <v>132816.597806718</v>
      </c>
      <c r="Z13" t="n">
        <v>211053.486262922</v>
      </c>
      <c r="AA13" t="n">
        <v>209234.704300427</v>
      </c>
      <c r="AB13" t="n">
        <v>206555.318308414</v>
      </c>
      <c r="AC13" t="n">
        <v>201414.140930817</v>
      </c>
      <c r="AD13" t="n">
        <v>216036.605681457</v>
      </c>
      <c r="AE13" t="n">
        <v>206549.82986842</v>
      </c>
    </row>
    <row r="14">
      <c r="A14" t="s">
        <v>7</v>
      </c>
      <c r="B14" t="s">
        <v>296</v>
      </c>
      <c r="C14" t="s">
        <v>246</v>
      </c>
      <c r="D14" t="s">
        <v>297</v>
      </c>
      <c r="E14" t="s">
        <v>247</v>
      </c>
      <c r="F14" t="n">
        <v>148160.140203772</v>
      </c>
      <c r="G14" t="n">
        <v>142364.327669183</v>
      </c>
      <c r="H14" t="n">
        <v>143936.540624747</v>
      </c>
      <c r="I14" t="n">
        <v>184895.637577036</v>
      </c>
      <c r="J14" t="n">
        <v>195001.835809354</v>
      </c>
      <c r="K14" t="n">
        <v>201803.882877354</v>
      </c>
      <c r="L14" t="n">
        <v>190758.600120312</v>
      </c>
      <c r="M14" t="n">
        <v>222560.248833687</v>
      </c>
      <c r="N14" t="n">
        <v>233866.909921174</v>
      </c>
      <c r="O14" t="n">
        <v>216189.872618923</v>
      </c>
      <c r="P14" t="n">
        <v>201015.454095412</v>
      </c>
      <c r="Q14" t="n">
        <v>187129.30328673</v>
      </c>
      <c r="R14" t="n">
        <v>175340.162217592</v>
      </c>
      <c r="S14" t="n">
        <v>184717.140208388</v>
      </c>
      <c r="T14" t="n">
        <v>158444.847475077</v>
      </c>
      <c r="U14" t="n">
        <v>181560.413009164</v>
      </c>
      <c r="V14" t="n">
        <v>146557.44800504</v>
      </c>
      <c r="W14" t="n">
        <v>164951.153729392</v>
      </c>
      <c r="X14" t="n">
        <v>172095.835391721</v>
      </c>
      <c r="Y14" t="n">
        <v>160818.775842125</v>
      </c>
      <c r="Z14" t="n">
        <v>189578.652606903</v>
      </c>
      <c r="AA14" t="n">
        <v>195722.806710031</v>
      </c>
      <c r="AB14" t="n">
        <v>193125.992300394</v>
      </c>
      <c r="AC14" t="n">
        <v>177218.301407474</v>
      </c>
      <c r="AD14" t="n">
        <v>179821.926709263</v>
      </c>
      <c r="AE14" t="n">
        <v>170382.667249539</v>
      </c>
    </row>
    <row r="15">
      <c r="A15" t="s">
        <v>7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7</v>
      </c>
      <c r="B16" t="s">
        <v>300</v>
      </c>
      <c r="C16" t="s">
        <v>246</v>
      </c>
      <c r="D16" t="s">
        <v>301</v>
      </c>
      <c r="E16" t="s">
        <v>247</v>
      </c>
      <c r="F16" t="n">
        <v>332600</v>
      </c>
      <c r="G16" t="n">
        <v>415500</v>
      </c>
      <c r="H16" t="n">
        <v>518000</v>
      </c>
      <c r="I16" t="n">
        <v>613600</v>
      </c>
      <c r="J16" t="n">
        <v>721500</v>
      </c>
      <c r="K16" t="n">
        <v>835700</v>
      </c>
      <c r="L16" t="n">
        <v>928500</v>
      </c>
      <c r="M16" t="n">
        <v>952900</v>
      </c>
      <c r="N16" t="n">
        <v>937500</v>
      </c>
      <c r="O16" t="n">
        <v>960600</v>
      </c>
      <c r="P16" t="n">
        <v>1044400</v>
      </c>
      <c r="Q16" t="n">
        <v>1091500</v>
      </c>
      <c r="R16" t="n">
        <v>1100500</v>
      </c>
      <c r="S16" t="n">
        <v>1099600</v>
      </c>
      <c r="T16" t="n">
        <v>933800</v>
      </c>
      <c r="U16" t="n">
        <v>886700</v>
      </c>
      <c r="V16" t="n">
        <v>884000</v>
      </c>
      <c r="W16" t="n">
        <v>914500</v>
      </c>
      <c r="X16" t="n">
        <v>931800</v>
      </c>
      <c r="Y16" t="n">
        <v>949000</v>
      </c>
      <c r="Z16" t="n">
        <v>909400</v>
      </c>
      <c r="AA16" t="n">
        <v>910100</v>
      </c>
      <c r="AB16" t="n">
        <v>899200</v>
      </c>
      <c r="AC16" t="n">
        <v>904600</v>
      </c>
      <c r="AD16" t="n">
        <v>948100</v>
      </c>
      <c r="AE16" t="n">
        <v>907000</v>
      </c>
    </row>
    <row r="17">
      <c r="A17" t="s">
        <v>7</v>
      </c>
      <c r="B17" t="s">
        <v>302</v>
      </c>
      <c r="C17" t="s">
        <v>246</v>
      </c>
      <c r="D17" t="s">
        <v>303</v>
      </c>
      <c r="E17" t="s">
        <v>247</v>
      </c>
      <c r="F17" t="n">
        <v>80881.6474122756</v>
      </c>
      <c r="G17" t="n">
        <v>86689.0146461536</v>
      </c>
      <c r="H17" t="n">
        <v>100420.090057406</v>
      </c>
      <c r="I17" t="n">
        <v>116438.971910126</v>
      </c>
      <c r="J17" t="n">
        <v>130601.437756937</v>
      </c>
      <c r="K17" t="n">
        <v>139900.262516494</v>
      </c>
      <c r="L17" t="n">
        <v>162050.139964734</v>
      </c>
      <c r="M17" t="n">
        <v>175865.99538186</v>
      </c>
      <c r="N17" t="n">
        <v>193732.482501326</v>
      </c>
      <c r="O17" t="n">
        <v>208082.697672471</v>
      </c>
      <c r="P17" t="n">
        <v>232134.308236128</v>
      </c>
      <c r="Q17" t="n">
        <v>223744.25453537</v>
      </c>
      <c r="R17" t="n">
        <v>224313.046079861</v>
      </c>
      <c r="S17" t="n">
        <v>217037.538486929</v>
      </c>
      <c r="T17" t="n">
        <v>181786.273740338</v>
      </c>
      <c r="U17" t="n">
        <v>178422.658299767</v>
      </c>
      <c r="V17" t="n">
        <v>170610.920604766</v>
      </c>
      <c r="W17" t="n">
        <v>183895.273706396</v>
      </c>
      <c r="X17" t="n">
        <v>191632.565982228</v>
      </c>
      <c r="Y17" t="n">
        <v>191454.416767067</v>
      </c>
      <c r="Z17" t="n">
        <v>249813.293779723</v>
      </c>
      <c r="AA17" t="n">
        <v>244264.283285116</v>
      </c>
      <c r="AB17" t="n">
        <v>239914.389772737</v>
      </c>
      <c r="AC17" t="n">
        <v>236912.081395818</v>
      </c>
      <c r="AD17" t="n">
        <v>245947.077295053</v>
      </c>
      <c r="AE17" t="n">
        <v>235103.680891325</v>
      </c>
    </row>
    <row r="18">
      <c r="A18" t="s">
        <v>7</v>
      </c>
      <c r="B18" t="s">
        <v>304</v>
      </c>
      <c r="C18" t="s">
        <v>246</v>
      </c>
      <c r="D18" t="s">
        <v>305</v>
      </c>
      <c r="E18" t="s">
        <v>247</v>
      </c>
      <c r="F18" t="n">
        <v>89200</v>
      </c>
      <c r="G18" t="n">
        <v>97700</v>
      </c>
      <c r="H18" t="n">
        <v>113000</v>
      </c>
      <c r="I18" t="n">
        <v>131900</v>
      </c>
      <c r="J18" t="n">
        <v>146100</v>
      </c>
      <c r="K18" t="n">
        <v>161600</v>
      </c>
      <c r="L18" t="n">
        <v>173800</v>
      </c>
      <c r="M18" t="n">
        <v>185900</v>
      </c>
      <c r="N18" t="n">
        <v>185900</v>
      </c>
      <c r="O18" t="n">
        <v>191500</v>
      </c>
      <c r="P18" t="n">
        <v>203300</v>
      </c>
      <c r="Q18" t="n">
        <v>207700</v>
      </c>
      <c r="R18" t="n">
        <v>209700</v>
      </c>
      <c r="S18" t="n">
        <v>215300</v>
      </c>
      <c r="T18" t="n">
        <v>187000</v>
      </c>
      <c r="U18" t="n">
        <v>191400</v>
      </c>
      <c r="V18" t="n">
        <v>187200</v>
      </c>
      <c r="W18" t="n">
        <v>199300</v>
      </c>
      <c r="X18" t="n">
        <v>206100</v>
      </c>
      <c r="Y18" t="n">
        <v>206400</v>
      </c>
      <c r="Z18" t="n">
        <v>335300</v>
      </c>
      <c r="AA18" t="n">
        <v>335200</v>
      </c>
      <c r="AB18" t="n">
        <v>331100</v>
      </c>
      <c r="AC18" t="n">
        <v>328400</v>
      </c>
      <c r="AD18" t="n">
        <v>343900</v>
      </c>
      <c r="AE18" t="n">
        <v>328700</v>
      </c>
    </row>
    <row r="19">
      <c r="A19" t="s">
        <v>7</v>
      </c>
      <c r="B19" t="s">
        <v>306</v>
      </c>
      <c r="C19" t="s">
        <v>246</v>
      </c>
      <c r="D19" t="s">
        <v>307</v>
      </c>
      <c r="E19" t="s">
        <v>247</v>
      </c>
      <c r="F19" t="n">
        <v>49736.5403755018</v>
      </c>
      <c r="G19" t="n">
        <v>59501.200989553</v>
      </c>
      <c r="H19" t="n">
        <v>71288.0701540756</v>
      </c>
      <c r="I19" t="n">
        <v>82765.4022703092</v>
      </c>
      <c r="J19" t="n">
        <v>92461.6678085675</v>
      </c>
      <c r="K19" t="n">
        <v>104909.644341002</v>
      </c>
      <c r="L19" t="n">
        <v>111149.222281592</v>
      </c>
      <c r="M19" t="n">
        <v>109741.075115066</v>
      </c>
      <c r="N19" t="n">
        <v>98276.2432121904</v>
      </c>
      <c r="O19" t="n">
        <v>89740.7675159247</v>
      </c>
      <c r="P19" t="n">
        <v>93907.984554652</v>
      </c>
      <c r="Q19" t="n">
        <v>96791.2012406705</v>
      </c>
      <c r="R19" t="n">
        <v>92329.128410841</v>
      </c>
      <c r="S19" t="n">
        <v>93507.2421519043</v>
      </c>
      <c r="T19" t="n">
        <v>76450.2196091982</v>
      </c>
      <c r="U19" t="n">
        <v>65796.9306648328</v>
      </c>
      <c r="V19" t="n">
        <v>66019.9782987647</v>
      </c>
      <c r="W19" t="n">
        <v>70054.2481440882</v>
      </c>
      <c r="X19" t="n">
        <v>72759.5856134084</v>
      </c>
      <c r="Y19" t="n">
        <v>73754.1284367789</v>
      </c>
      <c r="Z19" t="n">
        <v>51797.2034036054</v>
      </c>
      <c r="AA19" t="n">
        <v>51927.4765762007</v>
      </c>
      <c r="AB19" t="n">
        <v>50814.5429128365</v>
      </c>
      <c r="AC19" t="n">
        <v>49478.3764706239</v>
      </c>
      <c r="AD19" t="n">
        <v>52215.0687657967</v>
      </c>
      <c r="AE19" t="n">
        <v>49846.0272845237</v>
      </c>
    </row>
    <row r="20">
      <c r="A20" t="s">
        <v>7</v>
      </c>
      <c r="B20" t="s">
        <v>308</v>
      </c>
      <c r="C20" t="s">
        <v>246</v>
      </c>
      <c r="D20" t="s">
        <v>309</v>
      </c>
      <c r="E20" t="s">
        <v>247</v>
      </c>
      <c r="F20" t="n">
        <v>33505.5542462189</v>
      </c>
      <c r="G20" t="n">
        <v>36803.8341804661</v>
      </c>
      <c r="H20" t="n">
        <v>40549.7537700728</v>
      </c>
      <c r="I20" t="n">
        <v>42967.5494328459</v>
      </c>
      <c r="J20" t="n">
        <v>44972.5068695374</v>
      </c>
      <c r="K20" t="n">
        <v>47140.8311374537</v>
      </c>
      <c r="L20" t="n">
        <v>51598.4536133992</v>
      </c>
      <c r="M20" t="n">
        <v>56315.2754343126</v>
      </c>
      <c r="N20" t="n">
        <v>57890.3227231746</v>
      </c>
      <c r="O20" t="n">
        <v>60182.8156743251</v>
      </c>
      <c r="P20" t="n">
        <v>68482.3371118621</v>
      </c>
      <c r="Q20" t="n">
        <v>71592.4162474034</v>
      </c>
      <c r="R20" t="n">
        <v>71906.7501645312</v>
      </c>
      <c r="S20" t="n">
        <v>72750.522567778</v>
      </c>
      <c r="T20" t="n">
        <v>61933.934118421</v>
      </c>
      <c r="U20" t="n">
        <v>62886.0949296767</v>
      </c>
      <c r="V20" t="n">
        <v>61233.0693020703</v>
      </c>
      <c r="W20" t="n">
        <v>65993.5255074195</v>
      </c>
      <c r="X20" t="n">
        <v>67474.806987829</v>
      </c>
      <c r="Y20" t="n">
        <v>68516.7193104636</v>
      </c>
      <c r="Z20" t="n">
        <v>79418.4920318223</v>
      </c>
      <c r="AA20" t="n">
        <v>78797.7231069862</v>
      </c>
      <c r="AB20" t="n">
        <v>78013.4847511867</v>
      </c>
      <c r="AC20" t="n">
        <v>80046.2836475554</v>
      </c>
      <c r="AD20" t="n">
        <v>85436.2681992532</v>
      </c>
      <c r="AE20" t="n">
        <v>79341.2249902542</v>
      </c>
    </row>
    <row r="21">
      <c r="A21" t="s">
        <v>7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7</v>
      </c>
      <c r="B22" t="s">
        <v>312</v>
      </c>
      <c r="C22" t="s">
        <v>246</v>
      </c>
      <c r="D22" t="s">
        <v>313</v>
      </c>
      <c r="E22" t="s">
        <v>247</v>
      </c>
      <c r="F22" t="n">
        <v>5394.4457537811</v>
      </c>
      <c r="G22" t="n">
        <v>8796.16581953385</v>
      </c>
      <c r="H22" t="n">
        <v>11850.2462299273</v>
      </c>
      <c r="I22" t="n">
        <v>13732.4505671541</v>
      </c>
      <c r="J22" t="n">
        <v>16427.4931304626</v>
      </c>
      <c r="K22" t="n">
        <v>17759.1688625463</v>
      </c>
      <c r="L22" t="n">
        <v>22001.5463866008</v>
      </c>
      <c r="M22" t="n">
        <v>21484.7245656874</v>
      </c>
      <c r="N22" t="n">
        <v>20309.6772768254</v>
      </c>
      <c r="O22" t="n">
        <v>18817.1843256749</v>
      </c>
      <c r="P22" t="n">
        <v>19617.6628881379</v>
      </c>
      <c r="Q22" t="n">
        <v>24507.5837525966</v>
      </c>
      <c r="R22" t="n">
        <v>27193.2498354688</v>
      </c>
      <c r="S22" t="n">
        <v>28849.477432222</v>
      </c>
      <c r="T22" t="n">
        <v>25966.065881579</v>
      </c>
      <c r="U22" t="n">
        <v>23513.9050703233</v>
      </c>
      <c r="V22" t="n">
        <v>26166.9306979297</v>
      </c>
      <c r="W22" t="n">
        <v>25706.4744925805</v>
      </c>
      <c r="X22" t="n">
        <v>26925.1930121711</v>
      </c>
      <c r="Y22" t="n">
        <v>27183.2806895364</v>
      </c>
      <c r="Z22" t="n">
        <v>29981.5079681777</v>
      </c>
      <c r="AA22" t="n">
        <v>30002.2768930137</v>
      </c>
      <c r="AB22" t="n">
        <v>30386.5152488133</v>
      </c>
      <c r="AC22" t="n">
        <v>33253.7163524446</v>
      </c>
      <c r="AD22" t="n">
        <v>34563.7318007468</v>
      </c>
      <c r="AE22" t="n">
        <v>35358.7750097458</v>
      </c>
    </row>
    <row r="23">
      <c r="A23" t="s">
        <v>7</v>
      </c>
      <c r="B23" t="s">
        <v>314</v>
      </c>
      <c r="C23" t="s">
        <v>246</v>
      </c>
      <c r="D23" t="s">
        <v>315</v>
      </c>
      <c r="E23" t="s">
        <v>247</v>
      </c>
      <c r="F23" t="n">
        <v>59600</v>
      </c>
      <c r="G23" t="n">
        <v>63100</v>
      </c>
      <c r="H23" t="n">
        <v>72700</v>
      </c>
      <c r="I23" t="n">
        <v>86800</v>
      </c>
      <c r="J23" t="n">
        <v>97400</v>
      </c>
      <c r="K23" t="n">
        <v>108600</v>
      </c>
      <c r="L23" t="n">
        <v>115800</v>
      </c>
      <c r="M23" t="n">
        <v>130600</v>
      </c>
      <c r="N23" t="n">
        <v>137200</v>
      </c>
      <c r="O23" t="n">
        <v>144800</v>
      </c>
      <c r="P23" t="n">
        <v>157900</v>
      </c>
      <c r="Q23" t="n">
        <v>160600</v>
      </c>
      <c r="R23" t="n">
        <v>163000</v>
      </c>
      <c r="S23" t="n">
        <v>168400</v>
      </c>
      <c r="T23" t="n">
        <v>147900</v>
      </c>
      <c r="U23" t="n">
        <v>153200</v>
      </c>
      <c r="V23" t="n">
        <v>150300</v>
      </c>
      <c r="W23" t="n">
        <v>159000</v>
      </c>
      <c r="X23" t="n">
        <v>163100</v>
      </c>
      <c r="Y23" t="n">
        <v>162600</v>
      </c>
      <c r="Z23" t="n">
        <v>187500</v>
      </c>
      <c r="AA23" t="n">
        <v>187500</v>
      </c>
      <c r="AB23" t="n">
        <v>185600</v>
      </c>
      <c r="AC23" t="n">
        <v>182700</v>
      </c>
      <c r="AD23" t="n">
        <v>190700</v>
      </c>
      <c r="AE23" t="n">
        <v>182200</v>
      </c>
    </row>
    <row r="24">
      <c r="A24" t="s">
        <v>7</v>
      </c>
      <c r="B24" t="s">
        <v>316</v>
      </c>
      <c r="C24" t="s">
        <v>246</v>
      </c>
      <c r="D24" t="s">
        <v>317</v>
      </c>
      <c r="E24" t="s">
        <v>247</v>
      </c>
      <c r="F24" t="n">
        <v>591023.240465716</v>
      </c>
      <c r="G24" t="n">
        <v>636953.374899032</v>
      </c>
      <c r="H24" t="n">
        <v>694267.740454247</v>
      </c>
      <c r="I24" t="n">
        <v>741703.683661945</v>
      </c>
      <c r="J24" t="n">
        <v>774601.820457379</v>
      </c>
      <c r="K24" t="n">
        <v>786186.501528647</v>
      </c>
      <c r="L24" t="n">
        <v>878873.338553187</v>
      </c>
      <c r="M24" t="n">
        <v>948685.360213674</v>
      </c>
      <c r="N24" t="n">
        <v>973471.219606654</v>
      </c>
      <c r="O24" t="n">
        <v>979585.952534876</v>
      </c>
      <c r="P24" t="n">
        <v>1093149.78624086</v>
      </c>
      <c r="Q24" t="n">
        <v>1195879.0334986</v>
      </c>
      <c r="R24" t="n">
        <v>1267625.92777944</v>
      </c>
      <c r="S24" t="n">
        <v>1322294.11547975</v>
      </c>
      <c r="T24" t="n">
        <v>1187714.49260508</v>
      </c>
      <c r="U24" t="n">
        <v>1250669.00704791</v>
      </c>
      <c r="V24" t="n">
        <v>1308861.18733179</v>
      </c>
      <c r="W24" t="n">
        <v>1349571.36543226</v>
      </c>
      <c r="X24" t="n">
        <v>1378936.56343163</v>
      </c>
      <c r="Y24" t="n">
        <v>1407390.35165229</v>
      </c>
      <c r="Z24" t="n">
        <v>1279323.55142881</v>
      </c>
      <c r="AA24" t="n">
        <v>1279214.41790223</v>
      </c>
      <c r="AB24" t="n">
        <v>1270698.3023567</v>
      </c>
      <c r="AC24" t="n">
        <v>1267629.30900625</v>
      </c>
      <c r="AD24" t="n">
        <v>1330896.61757764</v>
      </c>
      <c r="AE24" t="n">
        <v>1275586.74094674</v>
      </c>
    </row>
    <row r="25">
      <c r="A25" t="s">
        <v>7</v>
      </c>
      <c r="B25" t="s">
        <v>318</v>
      </c>
      <c r="C25" t="s">
        <v>246</v>
      </c>
      <c r="D25" t="s">
        <v>319</v>
      </c>
      <c r="E25" t="s">
        <v>247</v>
      </c>
      <c r="F25" t="n">
        <v>46423.2404657161</v>
      </c>
      <c r="G25" t="n">
        <v>49053.3748990321</v>
      </c>
      <c r="H25" t="n">
        <v>47367.7404542466</v>
      </c>
      <c r="I25" t="n">
        <v>43203.683661945</v>
      </c>
      <c r="J25" t="n">
        <v>38101.8204573792</v>
      </c>
      <c r="K25" t="n">
        <v>22986.5015286467</v>
      </c>
      <c r="L25" t="n">
        <v>23873.3385531871</v>
      </c>
      <c r="M25" t="n">
        <v>26885.3602136739</v>
      </c>
      <c r="N25" t="n">
        <v>21171.219606654</v>
      </c>
      <c r="O25" t="n">
        <v>4585.95253487573</v>
      </c>
      <c r="P25" t="n">
        <v>6249.78624085688</v>
      </c>
      <c r="Q25" t="n">
        <v>6479.03349859453</v>
      </c>
      <c r="R25" t="n">
        <v>6825.92777944201</v>
      </c>
      <c r="S25" t="n">
        <v>6394.11547975062</v>
      </c>
      <c r="T25" t="n">
        <v>5014.49260507753</v>
      </c>
      <c r="U25" t="n">
        <v>4569.00704791179</v>
      </c>
      <c r="V25" t="n">
        <v>3861.18733179496</v>
      </c>
      <c r="W25" t="n">
        <v>4171.36543225802</v>
      </c>
      <c r="X25" t="n">
        <v>5436.56343163262</v>
      </c>
      <c r="Y25" t="n">
        <v>5690.35165228868</v>
      </c>
      <c r="Z25" t="n">
        <v>8623.55142881248</v>
      </c>
      <c r="AA25" t="n">
        <v>9614.41790222587</v>
      </c>
      <c r="AB25" t="n">
        <v>11198.302356698</v>
      </c>
      <c r="AC25" t="n">
        <v>13529.3090062497</v>
      </c>
      <c r="AD25" t="n">
        <v>16696.6175776412</v>
      </c>
      <c r="AE25" t="n">
        <v>19586.7409467349</v>
      </c>
    </row>
    <row r="26">
      <c r="A26" t="s">
        <v>7</v>
      </c>
      <c r="B26" t="s">
        <v>320</v>
      </c>
      <c r="C26" t="s">
        <v>246</v>
      </c>
      <c r="D26" t="s">
        <v>321</v>
      </c>
      <c r="E26" t="s">
        <v>247</v>
      </c>
      <c r="F26" t="n">
        <v>450035.444548037</v>
      </c>
      <c r="G26" t="n">
        <v>454598.153404791</v>
      </c>
      <c r="H26" t="n">
        <v>470899.948379917</v>
      </c>
      <c r="I26" t="n">
        <v>477882.327362791</v>
      </c>
      <c r="J26" t="n">
        <v>488201.550729351</v>
      </c>
      <c r="K26" t="n">
        <v>481998.419214581</v>
      </c>
      <c r="L26" t="n">
        <v>520830.381664732</v>
      </c>
      <c r="M26" t="n">
        <v>601137.733881413</v>
      </c>
      <c r="N26" t="n">
        <v>650754.037602863</v>
      </c>
      <c r="O26" t="n">
        <v>674220.173954161</v>
      </c>
      <c r="P26" t="n">
        <v>811910.183968174</v>
      </c>
      <c r="Q26" t="n">
        <v>825159.507595114</v>
      </c>
      <c r="R26" t="n">
        <v>843475.348275117</v>
      </c>
      <c r="S26" t="n">
        <v>885669.927285776</v>
      </c>
      <c r="T26" t="n">
        <v>725536.604551539</v>
      </c>
      <c r="U26" t="n">
        <v>786996.552062029</v>
      </c>
      <c r="V26" t="n">
        <v>815460.870872125</v>
      </c>
      <c r="W26" t="n">
        <v>836111.869676612</v>
      </c>
      <c r="X26" t="n">
        <v>823153.281013272</v>
      </c>
      <c r="Y26" t="n">
        <v>791954.148852348</v>
      </c>
      <c r="Z26" t="n">
        <v>704775.672122768</v>
      </c>
      <c r="AA26" t="n">
        <v>709282.369072587</v>
      </c>
      <c r="AB26" t="n">
        <v>697330.54206925</v>
      </c>
      <c r="AC26" t="n">
        <v>669163.547060237</v>
      </c>
      <c r="AD26" t="n">
        <v>698584.576025805</v>
      </c>
      <c r="AE26" t="n">
        <v>631187.762754051</v>
      </c>
    </row>
    <row r="27">
      <c r="A27" t="s">
        <v>7</v>
      </c>
      <c r="B27" t="s">
        <v>322</v>
      </c>
      <c r="C27" t="s">
        <v>246</v>
      </c>
      <c r="D27" t="s">
        <v>323</v>
      </c>
      <c r="E27" t="s">
        <v>247</v>
      </c>
      <c r="F27" t="n">
        <v>94564.5554519629</v>
      </c>
      <c r="G27" t="n">
        <v>133301.846595209</v>
      </c>
      <c r="H27" t="n">
        <v>176000.051620083</v>
      </c>
      <c r="I27" t="n">
        <v>220617.672637209</v>
      </c>
      <c r="J27" t="n">
        <v>248298.449270649</v>
      </c>
      <c r="K27" t="n">
        <v>281201.58078542</v>
      </c>
      <c r="L27" t="n">
        <v>334169.618335268</v>
      </c>
      <c r="M27" t="n">
        <v>320662.266118586</v>
      </c>
      <c r="N27" t="n">
        <v>301545.962397137</v>
      </c>
      <c r="O27" t="n">
        <v>300779.826045839</v>
      </c>
      <c r="P27" t="n">
        <v>274989.816031826</v>
      </c>
      <c r="Q27" t="n">
        <v>364240.492404886</v>
      </c>
      <c r="R27" t="n">
        <v>417324.651724883</v>
      </c>
      <c r="S27" t="n">
        <v>430230.072714224</v>
      </c>
      <c r="T27" t="n">
        <v>457163.395448461</v>
      </c>
      <c r="U27" t="n">
        <v>459103.447937971</v>
      </c>
      <c r="V27" t="n">
        <v>489539.129127875</v>
      </c>
      <c r="W27" t="n">
        <v>509288.130323388</v>
      </c>
      <c r="X27" t="n">
        <v>550346.718986728</v>
      </c>
      <c r="Y27" t="n">
        <v>609745.851147652</v>
      </c>
      <c r="Z27" t="n">
        <v>565924.327877232</v>
      </c>
      <c r="AA27" t="n">
        <v>560317.630927413</v>
      </c>
      <c r="AB27" t="n">
        <v>562169.45793075</v>
      </c>
      <c r="AC27" t="n">
        <v>584936.452939762</v>
      </c>
      <c r="AD27" t="n">
        <v>615615.423974195</v>
      </c>
      <c r="AE27" t="n">
        <v>624812.237245949</v>
      </c>
    </row>
    <row r="28">
      <c r="A28" t="s">
        <v>7</v>
      </c>
      <c r="B28" t="s">
        <v>324</v>
      </c>
      <c r="C28" t="s">
        <v>246</v>
      </c>
      <c r="D28" t="s">
        <v>325</v>
      </c>
      <c r="E28" t="s">
        <v>247</v>
      </c>
      <c r="F28" t="n">
        <v>167800</v>
      </c>
      <c r="G28" t="n">
        <v>195600</v>
      </c>
      <c r="H28" t="n">
        <v>225100</v>
      </c>
      <c r="I28" t="n">
        <v>252000</v>
      </c>
      <c r="J28" t="n">
        <v>284000</v>
      </c>
      <c r="K28" t="n">
        <v>319400</v>
      </c>
      <c r="L28" t="n">
        <v>338400</v>
      </c>
      <c r="M28" t="n">
        <v>335600</v>
      </c>
      <c r="N28" t="n">
        <v>320200</v>
      </c>
      <c r="O28" t="n">
        <v>321300</v>
      </c>
      <c r="P28" t="n">
        <v>331700</v>
      </c>
      <c r="Q28" t="n">
        <v>362800</v>
      </c>
      <c r="R28" t="n">
        <v>393700</v>
      </c>
      <c r="S28" t="n">
        <v>437000</v>
      </c>
      <c r="T28" t="n">
        <v>393000</v>
      </c>
      <c r="U28" t="n">
        <v>378700</v>
      </c>
      <c r="V28" t="n">
        <v>341400</v>
      </c>
      <c r="W28" t="n">
        <v>319100</v>
      </c>
      <c r="X28" t="n">
        <v>307200</v>
      </c>
      <c r="Y28" t="n">
        <v>308000</v>
      </c>
      <c r="Z28" t="n">
        <v>351800</v>
      </c>
      <c r="AA28" t="n">
        <v>343400</v>
      </c>
      <c r="AB28" t="n">
        <v>348700</v>
      </c>
      <c r="AC28" t="n">
        <v>396900</v>
      </c>
      <c r="AD28" t="n">
        <v>414800</v>
      </c>
      <c r="AE28" t="n">
        <v>408000</v>
      </c>
    </row>
    <row r="29">
      <c r="A29" t="s">
        <v>7</v>
      </c>
      <c r="B29" t="s">
        <v>326</v>
      </c>
      <c r="C29" t="s">
        <v>246</v>
      </c>
      <c r="D29" t="s">
        <v>327</v>
      </c>
      <c r="E29" t="s">
        <v>247</v>
      </c>
      <c r="F29" t="n">
        <v>57330.1109265504</v>
      </c>
      <c r="G29" t="n">
        <v>64150.461125173</v>
      </c>
      <c r="H29" t="n">
        <v>71574.875232724</v>
      </c>
      <c r="I29" t="n">
        <v>77160.4338781002</v>
      </c>
      <c r="J29" t="n">
        <v>78819.6302409287</v>
      </c>
      <c r="K29" t="n">
        <v>96363.369540374</v>
      </c>
      <c r="L29" t="n">
        <v>106120.01828642</v>
      </c>
      <c r="M29" t="n">
        <v>119358.436520221</v>
      </c>
      <c r="N29" t="n">
        <v>117081.981210826</v>
      </c>
      <c r="O29" t="n">
        <v>131395.021954528</v>
      </c>
      <c r="P29" t="n">
        <v>124577.17383464</v>
      </c>
      <c r="Q29" t="n">
        <v>147675.637579569</v>
      </c>
      <c r="R29" t="n">
        <v>148849.023927985</v>
      </c>
      <c r="S29" t="n">
        <v>185923.615486786</v>
      </c>
      <c r="T29" t="n">
        <v>169805.250228473</v>
      </c>
      <c r="U29" t="n">
        <v>144496.292602462</v>
      </c>
      <c r="V29" t="n">
        <v>133279.292198206</v>
      </c>
      <c r="W29" t="n">
        <v>112273.42474872</v>
      </c>
      <c r="X29" t="n">
        <v>109540.352545822</v>
      </c>
      <c r="Y29" t="n">
        <v>104380.913669379</v>
      </c>
      <c r="Z29" t="n">
        <v>114398.526597997</v>
      </c>
      <c r="AA29" t="n">
        <v>122082.705805949</v>
      </c>
      <c r="AB29" t="n">
        <v>127863.807932037</v>
      </c>
      <c r="AC29" t="n">
        <v>145167.533456207</v>
      </c>
      <c r="AD29" t="n">
        <v>148808.139411413</v>
      </c>
      <c r="AE29" t="n">
        <v>166369.58469441</v>
      </c>
    </row>
    <row r="30">
      <c r="A30" t="s">
        <v>7</v>
      </c>
      <c r="B30" t="s">
        <v>328</v>
      </c>
      <c r="C30" t="s">
        <v>246</v>
      </c>
      <c r="D30" t="s">
        <v>329</v>
      </c>
      <c r="E30" t="s">
        <v>247</v>
      </c>
      <c r="F30" t="n">
        <v>12566.0235757633</v>
      </c>
      <c r="G30" t="n">
        <v>12538.8864479034</v>
      </c>
      <c r="H30" t="n">
        <v>15774.9168878394</v>
      </c>
      <c r="I30" t="n">
        <v>18603.6210959544</v>
      </c>
      <c r="J30" t="n">
        <v>20559.7034556928</v>
      </c>
      <c r="K30" t="n">
        <v>24433.0528251366</v>
      </c>
      <c r="L30" t="n">
        <v>25819.2103215042</v>
      </c>
      <c r="M30" t="n">
        <v>23736.4706215731</v>
      </c>
      <c r="N30" t="n">
        <v>22314.2909978752</v>
      </c>
      <c r="O30" t="n">
        <v>21545.2974689388</v>
      </c>
      <c r="P30" t="n">
        <v>22183.3071221706</v>
      </c>
      <c r="Q30" t="n">
        <v>25872.2469923648</v>
      </c>
      <c r="R30" t="n">
        <v>30814.9297594891</v>
      </c>
      <c r="S30" t="n">
        <v>35944.5623807061</v>
      </c>
      <c r="T30" t="n">
        <v>29438.3315160078</v>
      </c>
      <c r="U30" t="n">
        <v>29846.7093977167</v>
      </c>
      <c r="V30" t="n">
        <v>26516.0552153198</v>
      </c>
      <c r="W30" t="n">
        <v>21153.9368548805</v>
      </c>
      <c r="X30" t="n">
        <v>21738.4600737026</v>
      </c>
      <c r="Y30" t="n">
        <v>22497.1360996142</v>
      </c>
      <c r="Z30" t="n">
        <v>26120.6503238959</v>
      </c>
      <c r="AA30" t="n">
        <v>23957.8717700497</v>
      </c>
      <c r="AB30" t="n">
        <v>25924.6645373887</v>
      </c>
      <c r="AC30" t="n">
        <v>27865.6990011729</v>
      </c>
      <c r="AD30" t="n">
        <v>23627.5160278554</v>
      </c>
      <c r="AE30" t="n">
        <v>24743.8795925223</v>
      </c>
    </row>
    <row r="31">
      <c r="A31" t="s">
        <v>7</v>
      </c>
      <c r="B31" t="s">
        <v>330</v>
      </c>
      <c r="C31" t="s">
        <v>246</v>
      </c>
      <c r="D31" t="s">
        <v>331</v>
      </c>
      <c r="E31" t="s">
        <v>247</v>
      </c>
      <c r="F31" t="n">
        <v>23533.3140552654</v>
      </c>
      <c r="G31" t="n">
        <v>26677.5070608808</v>
      </c>
      <c r="H31" t="n">
        <v>28315.0475595749</v>
      </c>
      <c r="I31" t="n">
        <v>29978.4565185769</v>
      </c>
      <c r="J31" t="n">
        <v>27165.3068353187</v>
      </c>
      <c r="K31" t="n">
        <v>31258.634973774</v>
      </c>
      <c r="L31" t="n">
        <v>27475.982235487</v>
      </c>
      <c r="M31" t="n">
        <v>23818.9946149514</v>
      </c>
      <c r="N31" t="n">
        <v>16420.341677052</v>
      </c>
      <c r="O31" t="n">
        <v>11092.2715841281</v>
      </c>
      <c r="P31" t="n">
        <v>3359.8651620372</v>
      </c>
      <c r="Q31" t="n">
        <v>8759.37840763946</v>
      </c>
      <c r="R31" t="n">
        <v>12923.1229133467</v>
      </c>
      <c r="S31" t="n">
        <v>21314.9192879268</v>
      </c>
      <c r="T31" t="n">
        <v>24284.9839904434</v>
      </c>
      <c r="U31" t="n">
        <v>23838.2798683842</v>
      </c>
      <c r="V31" t="n">
        <v>20789.4823111291</v>
      </c>
      <c r="W31" t="n">
        <v>20355.252947822</v>
      </c>
      <c r="X31" t="n">
        <v>20482.9414735709</v>
      </c>
      <c r="Y31" t="n">
        <v>19636.7787351012</v>
      </c>
      <c r="Z31" t="n">
        <v>22937.8393042877</v>
      </c>
      <c r="AA31" t="n">
        <v>24778.728542388</v>
      </c>
      <c r="AB31" t="n">
        <v>26095.7346413031</v>
      </c>
      <c r="AC31" t="n">
        <v>29787.1093448201</v>
      </c>
      <c r="AD31" t="n">
        <v>29524.504847648</v>
      </c>
      <c r="AE31" t="n">
        <v>32180.8409053896</v>
      </c>
    </row>
    <row r="32">
      <c r="A32" t="s">
        <v>7</v>
      </c>
      <c r="B32" t="s">
        <v>332</v>
      </c>
      <c r="C32" t="s">
        <v>246</v>
      </c>
      <c r="D32" t="s">
        <v>333</v>
      </c>
      <c r="E32" t="s">
        <v>247</v>
      </c>
      <c r="F32" t="n">
        <v>73158.2085717413</v>
      </c>
      <c r="G32" t="n">
        <v>90258.9092018308</v>
      </c>
      <c r="H32" t="n">
        <v>106683.85604528</v>
      </c>
      <c r="I32" t="n">
        <v>122796.952659023</v>
      </c>
      <c r="J32" t="n">
        <v>152168.780023867</v>
      </c>
      <c r="K32" t="n">
        <v>161746.59163953</v>
      </c>
      <c r="L32" t="n">
        <v>169980.951014983</v>
      </c>
      <c r="M32" t="n">
        <v>158834.832641891</v>
      </c>
      <c r="N32" t="n">
        <v>152388.785227452</v>
      </c>
      <c r="O32" t="n">
        <v>144529.471742213</v>
      </c>
      <c r="P32" t="n">
        <v>162036.353334227</v>
      </c>
      <c r="Q32" t="n">
        <v>160618.163494223</v>
      </c>
      <c r="R32" t="n">
        <v>181946.533750022</v>
      </c>
      <c r="S32" t="n">
        <v>183007.126483809</v>
      </c>
      <c r="T32" t="n">
        <v>161280.094416308</v>
      </c>
      <c r="U32" t="n">
        <v>174980.741124181</v>
      </c>
      <c r="V32" t="n">
        <v>155775.897421979</v>
      </c>
      <c r="W32" t="n">
        <v>161816.816526944</v>
      </c>
      <c r="X32" t="n">
        <v>152489.310046652</v>
      </c>
      <c r="Y32" t="n">
        <v>159023.363364319</v>
      </c>
      <c r="Z32" t="n">
        <v>185915.151244576</v>
      </c>
      <c r="AA32" t="n">
        <v>170300.323699132</v>
      </c>
      <c r="AB32" t="n">
        <v>166412.270163903</v>
      </c>
      <c r="AC32" t="n">
        <v>191158.38058022</v>
      </c>
      <c r="AD32" t="n">
        <v>209626.440037053</v>
      </c>
      <c r="AE32" t="n">
        <v>181720.302858159</v>
      </c>
    </row>
    <row r="33">
      <c r="A33" t="s">
        <v>7</v>
      </c>
      <c r="B33" t="s">
        <v>334</v>
      </c>
      <c r="C33" t="s">
        <v>246</v>
      </c>
      <c r="D33" t="s">
        <v>335</v>
      </c>
      <c r="E33" t="s">
        <v>247</v>
      </c>
      <c r="F33" t="n">
        <v>1212.34287067958</v>
      </c>
      <c r="G33" t="n">
        <v>1974.23616421201</v>
      </c>
      <c r="H33" t="n">
        <v>2751.30427458178</v>
      </c>
      <c r="I33" t="n">
        <v>3460.53584834583</v>
      </c>
      <c r="J33" t="n">
        <v>5286.57944419316</v>
      </c>
      <c r="K33" t="n">
        <v>5598.35102118522</v>
      </c>
      <c r="L33" t="n">
        <v>9003.83814160574</v>
      </c>
      <c r="M33" t="n">
        <v>9851.26560136436</v>
      </c>
      <c r="N33" t="n">
        <v>11994.600886795</v>
      </c>
      <c r="O33" t="n">
        <v>12737.9372501915</v>
      </c>
      <c r="P33" t="n">
        <v>19543.3005469255</v>
      </c>
      <c r="Q33" t="n">
        <v>19874.5735262031</v>
      </c>
      <c r="R33" t="n">
        <v>19166.3896491567</v>
      </c>
      <c r="S33" t="n">
        <v>10809.7763607713</v>
      </c>
      <c r="T33" t="n">
        <v>8191.33984876757</v>
      </c>
      <c r="U33" t="n">
        <v>5537.9770072558</v>
      </c>
      <c r="V33" t="n">
        <v>5039.27285336632</v>
      </c>
      <c r="W33" t="n">
        <v>3500.56892163396</v>
      </c>
      <c r="X33" t="n">
        <v>2948.93586025226</v>
      </c>
      <c r="Y33" t="n">
        <v>2461.80813158633</v>
      </c>
      <c r="Z33" t="n">
        <v>2427.83252924373</v>
      </c>
      <c r="AA33" t="n">
        <v>2280.37018248191</v>
      </c>
      <c r="AB33" t="n">
        <v>2403.52272536838</v>
      </c>
      <c r="AC33" t="n">
        <v>2921.27761757937</v>
      </c>
      <c r="AD33" t="n">
        <v>3213.39967603132</v>
      </c>
      <c r="AE33" t="n">
        <v>2985.39194951892</v>
      </c>
    </row>
    <row r="34">
      <c r="A34" t="s">
        <v>7</v>
      </c>
      <c r="B34" t="s">
        <v>336</v>
      </c>
      <c r="C34" t="s">
        <v>246</v>
      </c>
      <c r="D34" t="s">
        <v>337</v>
      </c>
      <c r="E34" t="s">
        <v>247</v>
      </c>
      <c r="F34" t="n">
        <v>64900</v>
      </c>
      <c r="G34" t="n">
        <v>82000</v>
      </c>
      <c r="H34" t="n">
        <v>104300</v>
      </c>
      <c r="I34" t="n">
        <v>127600</v>
      </c>
      <c r="J34" t="n">
        <v>153100</v>
      </c>
      <c r="K34" t="n">
        <v>176700</v>
      </c>
      <c r="L34" t="n">
        <v>196600</v>
      </c>
      <c r="M34" t="n">
        <v>201200</v>
      </c>
      <c r="N34" t="n">
        <v>192400</v>
      </c>
      <c r="O34" t="n">
        <v>195000</v>
      </c>
      <c r="P34" t="n">
        <v>211300</v>
      </c>
      <c r="Q34" t="n">
        <v>218400</v>
      </c>
      <c r="R34" t="n">
        <v>220500</v>
      </c>
      <c r="S34" t="n">
        <v>219600</v>
      </c>
      <c r="T34" t="n">
        <v>190500</v>
      </c>
      <c r="U34" t="n">
        <v>179500</v>
      </c>
      <c r="V34" t="n">
        <v>179200</v>
      </c>
      <c r="W34" t="n">
        <v>183200</v>
      </c>
      <c r="X34" t="n">
        <v>185200</v>
      </c>
      <c r="Y34" t="n">
        <v>189500</v>
      </c>
      <c r="Z34" t="n">
        <v>165100</v>
      </c>
      <c r="AA34" t="n">
        <v>164900</v>
      </c>
      <c r="AB34" t="n">
        <v>166000</v>
      </c>
      <c r="AC34" t="n">
        <v>165700</v>
      </c>
      <c r="AD34" t="n">
        <v>173300</v>
      </c>
      <c r="AE34" t="n">
        <v>165500</v>
      </c>
    </row>
    <row r="35">
      <c r="A35" t="s">
        <v>7</v>
      </c>
      <c r="B35" t="s">
        <v>338</v>
      </c>
      <c r="C35" t="s">
        <v>246</v>
      </c>
      <c r="D35" t="s">
        <v>339</v>
      </c>
      <c r="E35" t="s">
        <v>247</v>
      </c>
      <c r="F35" t="n">
        <v>918400</v>
      </c>
      <c r="G35" t="n">
        <v>998700</v>
      </c>
      <c r="H35" t="n">
        <v>1137600</v>
      </c>
      <c r="I35" t="n">
        <v>1299500</v>
      </c>
      <c r="J35" t="n">
        <v>1356600</v>
      </c>
      <c r="K35" t="n">
        <v>1478500</v>
      </c>
      <c r="L35" t="n">
        <v>1601400</v>
      </c>
      <c r="M35" t="n">
        <v>1761300</v>
      </c>
      <c r="N35" t="n">
        <v>1744900</v>
      </c>
      <c r="O35" t="n">
        <v>1835600</v>
      </c>
      <c r="P35" t="n">
        <v>1921900</v>
      </c>
      <c r="Q35" t="n">
        <v>1890800</v>
      </c>
      <c r="R35" t="n">
        <v>1874900</v>
      </c>
      <c r="S35" t="n">
        <v>1926000</v>
      </c>
      <c r="T35" t="n">
        <v>1668300</v>
      </c>
      <c r="U35" t="n">
        <v>1753100</v>
      </c>
      <c r="V35" t="n">
        <v>1654900</v>
      </c>
      <c r="W35" t="n">
        <v>1817400</v>
      </c>
      <c r="X35" t="n">
        <v>1915200</v>
      </c>
      <c r="Y35" t="n">
        <v>1884300</v>
      </c>
      <c r="Z35" t="n">
        <v>2021600</v>
      </c>
      <c r="AA35" t="n">
        <v>2019100</v>
      </c>
      <c r="AB35" t="n">
        <v>1979300</v>
      </c>
      <c r="AC35" t="n">
        <v>1892200</v>
      </c>
      <c r="AD35" t="n">
        <v>1962000</v>
      </c>
      <c r="AE35" t="n">
        <v>1867800</v>
      </c>
    </row>
    <row r="36">
      <c r="A36" t="s">
        <v>7</v>
      </c>
      <c r="B36" t="s">
        <v>340</v>
      </c>
      <c r="C36" t="s">
        <v>246</v>
      </c>
      <c r="D36" t="s">
        <v>341</v>
      </c>
      <c r="E36" t="s">
        <v>247</v>
      </c>
      <c r="F36" t="n">
        <v>73050.7488338554</v>
      </c>
      <c r="G36" t="n">
        <v>63988.6465689845</v>
      </c>
      <c r="H36" t="n">
        <v>73698.7288912395</v>
      </c>
      <c r="I36" t="n">
        <v>73878.9727554265</v>
      </c>
      <c r="J36" t="n">
        <v>68731.7001744962</v>
      </c>
      <c r="K36" t="n">
        <v>72815.1496368544</v>
      </c>
      <c r="L36" t="n">
        <v>65334.9452700681</v>
      </c>
      <c r="M36" t="n">
        <v>69352.8848368818</v>
      </c>
      <c r="N36" t="n">
        <v>60667.193821787</v>
      </c>
      <c r="O36" t="n">
        <v>57135.3881837358</v>
      </c>
      <c r="P36" t="n">
        <v>59122.8054876516</v>
      </c>
      <c r="Q36" t="n">
        <v>51176.2845059067</v>
      </c>
      <c r="R36" t="n">
        <v>50060.1246094421</v>
      </c>
      <c r="S36" t="n">
        <v>51125.5803260376</v>
      </c>
      <c r="T36" t="n">
        <v>39304.724776641</v>
      </c>
      <c r="U36" t="n">
        <v>43632.973395325</v>
      </c>
      <c r="V36" t="n">
        <v>40820.0966733639</v>
      </c>
      <c r="W36" t="n">
        <v>51743.1329814265</v>
      </c>
      <c r="X36" t="n">
        <v>57570.8118128143</v>
      </c>
      <c r="Y36" t="n">
        <v>54595.9427301879</v>
      </c>
      <c r="Z36" t="n">
        <v>58155.6291331649</v>
      </c>
      <c r="AA36" t="n">
        <v>54802.3405535093</v>
      </c>
      <c r="AB36" t="n">
        <v>50313.4769013356</v>
      </c>
      <c r="AC36" t="n">
        <v>45634.7749528859</v>
      </c>
      <c r="AD36" t="n">
        <v>49429.2540279114</v>
      </c>
      <c r="AE36" t="n">
        <v>44029.7475179455</v>
      </c>
    </row>
    <row r="37">
      <c r="A37" t="s">
        <v>7</v>
      </c>
      <c r="B37" t="s">
        <v>342</v>
      </c>
      <c r="C37" t="s">
        <v>246</v>
      </c>
      <c r="D37" t="s">
        <v>343</v>
      </c>
      <c r="E37" t="s">
        <v>247</v>
      </c>
      <c r="F37" t="n">
        <v>57473.8398378128</v>
      </c>
      <c r="G37" t="n">
        <v>55087.0160440212</v>
      </c>
      <c r="H37" t="n">
        <v>64950.9333746606</v>
      </c>
      <c r="I37" t="n">
        <v>89173.9256234816</v>
      </c>
      <c r="J37" t="n">
        <v>109547.553978005</v>
      </c>
      <c r="K37" t="n">
        <v>126846.297632361</v>
      </c>
      <c r="L37" t="n">
        <v>115322.599177171</v>
      </c>
      <c r="M37" t="n">
        <v>124026.663634938</v>
      </c>
      <c r="N37" t="n">
        <v>135323.800991108</v>
      </c>
      <c r="O37" t="n">
        <v>122257.115806051</v>
      </c>
      <c r="P37" t="n">
        <v>107460.833385236</v>
      </c>
      <c r="Q37" t="n">
        <v>110295.229470701</v>
      </c>
      <c r="R37" t="n">
        <v>99550.8128756601</v>
      </c>
      <c r="S37" t="n">
        <v>91369.8177877192</v>
      </c>
      <c r="T37" t="n">
        <v>64812.1032923532</v>
      </c>
      <c r="U37" t="n">
        <v>71753.7228464163</v>
      </c>
      <c r="V37" t="n">
        <v>72168.7250543069</v>
      </c>
      <c r="W37" t="n">
        <v>101544.243331705</v>
      </c>
      <c r="X37" t="n">
        <v>115989.471734188</v>
      </c>
      <c r="Y37" t="n">
        <v>118851.993458916</v>
      </c>
      <c r="Z37" t="n">
        <v>146148.583841802</v>
      </c>
      <c r="AA37" t="n">
        <v>150518.150104984</v>
      </c>
      <c r="AB37" t="n">
        <v>149865.051307745</v>
      </c>
      <c r="AC37" t="n">
        <v>138363.059013227</v>
      </c>
      <c r="AD37" t="n">
        <v>145356.955445539</v>
      </c>
      <c r="AE37" t="n">
        <v>142628.326855338</v>
      </c>
    </row>
    <row r="38">
      <c r="A38" t="s">
        <v>7</v>
      </c>
      <c r="B38" t="s">
        <v>344</v>
      </c>
      <c r="C38" t="s">
        <v>246</v>
      </c>
      <c r="D38" t="s">
        <v>345</v>
      </c>
      <c r="E38" t="s">
        <v>247</v>
      </c>
      <c r="F38" t="n">
        <v>787875.411328332</v>
      </c>
      <c r="G38" t="n">
        <v>879624.337386994</v>
      </c>
      <c r="H38" t="n">
        <v>998950.3377341</v>
      </c>
      <c r="I38" t="n">
        <v>1136447.10162109</v>
      </c>
      <c r="J38" t="n">
        <v>1178320.7458475</v>
      </c>
      <c r="K38" t="n">
        <v>1278838.55273078</v>
      </c>
      <c r="L38" t="n">
        <v>1420742.45555276</v>
      </c>
      <c r="M38" t="n">
        <v>1567920.45152818</v>
      </c>
      <c r="N38" t="n">
        <v>1548909.00518711</v>
      </c>
      <c r="O38" t="n">
        <v>1656207.49601021</v>
      </c>
      <c r="P38" t="n">
        <v>1755316.36112711</v>
      </c>
      <c r="Q38" t="n">
        <v>1729328.48602339</v>
      </c>
      <c r="R38" t="n">
        <v>1725289.0625149</v>
      </c>
      <c r="S38" t="n">
        <v>1783504.60188624</v>
      </c>
      <c r="T38" t="n">
        <v>1564183.17193101</v>
      </c>
      <c r="U38" t="n">
        <v>1637713.30375826</v>
      </c>
      <c r="V38" t="n">
        <v>1541911.17827233</v>
      </c>
      <c r="W38" t="n">
        <v>1664112.62368687</v>
      </c>
      <c r="X38" t="n">
        <v>1741639.716453</v>
      </c>
      <c r="Y38" t="n">
        <v>1710852.0638109</v>
      </c>
      <c r="Z38" t="n">
        <v>1817295.78702503</v>
      </c>
      <c r="AA38" t="n">
        <v>1813779.50934151</v>
      </c>
      <c r="AB38" t="n">
        <v>1779121.47179092</v>
      </c>
      <c r="AC38" t="n">
        <v>1708202.16603389</v>
      </c>
      <c r="AD38" t="n">
        <v>1767213.79052655</v>
      </c>
      <c r="AE38" t="n">
        <v>1681141.92562672</v>
      </c>
    </row>
    <row r="39">
      <c r="A39" t="s">
        <v>7</v>
      </c>
      <c r="B39" t="s">
        <v>346</v>
      </c>
      <c r="C39" t="s">
        <v>246</v>
      </c>
      <c r="D39" t="s">
        <v>347</v>
      </c>
      <c r="E39" t="s">
        <v>247</v>
      </c>
      <c r="F39" t="n">
        <v>723000</v>
      </c>
      <c r="G39" t="n">
        <v>909500</v>
      </c>
      <c r="H39" t="n">
        <v>991500</v>
      </c>
      <c r="I39" t="n">
        <v>1216400</v>
      </c>
      <c r="J39" t="n">
        <v>1220000</v>
      </c>
      <c r="K39" t="n">
        <v>1288600</v>
      </c>
      <c r="L39" t="n">
        <v>1600800</v>
      </c>
      <c r="M39" t="n">
        <v>1668000</v>
      </c>
      <c r="N39" t="n">
        <v>1762300</v>
      </c>
      <c r="O39" t="n">
        <v>1786200</v>
      </c>
      <c r="P39" t="n">
        <v>1525800</v>
      </c>
      <c r="Q39" t="n">
        <v>1510200</v>
      </c>
      <c r="R39" t="n">
        <v>1465500</v>
      </c>
      <c r="S39" t="n">
        <v>1552700</v>
      </c>
      <c r="T39" t="n">
        <v>1869600</v>
      </c>
      <c r="U39" t="n">
        <v>1726000</v>
      </c>
      <c r="V39" t="n">
        <v>1477100</v>
      </c>
      <c r="W39" t="n">
        <v>1510700</v>
      </c>
      <c r="X39" t="n">
        <v>1531800</v>
      </c>
      <c r="Y39" t="n">
        <v>1583400</v>
      </c>
      <c r="Z39" t="n">
        <v>1667900</v>
      </c>
      <c r="AA39" t="n">
        <v>1667800</v>
      </c>
      <c r="AB39" t="n">
        <v>1662800</v>
      </c>
      <c r="AC39" t="n">
        <v>1668900</v>
      </c>
      <c r="AD39" t="n">
        <v>1752900</v>
      </c>
      <c r="AE39" t="n">
        <v>1684300</v>
      </c>
    </row>
    <row r="40">
      <c r="A40" t="s">
        <v>7</v>
      </c>
      <c r="B40" t="s">
        <v>348</v>
      </c>
      <c r="C40" t="s">
        <v>246</v>
      </c>
      <c r="D40" t="s">
        <v>349</v>
      </c>
      <c r="E40" t="s">
        <v>247</v>
      </c>
      <c r="F40" t="n">
        <v>50500</v>
      </c>
      <c r="G40" t="n">
        <v>61600</v>
      </c>
      <c r="H40" t="n">
        <v>63800</v>
      </c>
      <c r="I40" t="n">
        <v>67200</v>
      </c>
      <c r="J40" t="n">
        <v>68600</v>
      </c>
      <c r="K40" t="n">
        <v>80700</v>
      </c>
      <c r="L40" t="n">
        <v>79800</v>
      </c>
      <c r="M40" t="n">
        <v>78800</v>
      </c>
      <c r="N40" t="n">
        <v>81000</v>
      </c>
      <c r="O40" t="n">
        <v>82700</v>
      </c>
      <c r="P40" t="n">
        <v>88900</v>
      </c>
      <c r="Q40" t="n">
        <v>96800</v>
      </c>
      <c r="R40" t="n">
        <v>108300</v>
      </c>
      <c r="S40" t="n">
        <v>106400</v>
      </c>
      <c r="T40" t="n">
        <v>83800</v>
      </c>
      <c r="U40" t="n">
        <v>75700</v>
      </c>
      <c r="V40" t="n">
        <v>77700</v>
      </c>
      <c r="W40" t="n">
        <v>78200</v>
      </c>
      <c r="X40" t="n">
        <v>75100</v>
      </c>
      <c r="Y40" t="n">
        <v>58700</v>
      </c>
      <c r="Z40" t="n">
        <v>72400</v>
      </c>
      <c r="AA40" t="n">
        <v>72300</v>
      </c>
      <c r="AB40" t="n">
        <v>74100</v>
      </c>
      <c r="AC40" t="n">
        <v>89100</v>
      </c>
      <c r="AD40" t="n">
        <v>88200</v>
      </c>
      <c r="AE40" t="n">
        <v>84200</v>
      </c>
    </row>
    <row r="41">
      <c r="A41" t="s">
        <v>7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7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7</v>
      </c>
      <c r="B43" t="s">
        <v>354</v>
      </c>
      <c r="C43" t="s">
        <v>246</v>
      </c>
      <c r="D43" t="s">
        <v>355</v>
      </c>
      <c r="E43" t="s">
        <v>247</v>
      </c>
      <c r="F43" t="n">
        <v>344595.367830887</v>
      </c>
      <c r="G43" t="n">
        <v>359257.90348855</v>
      </c>
      <c r="H43" t="n">
        <v>387192.077090124</v>
      </c>
      <c r="I43" t="n">
        <v>416140.999871146</v>
      </c>
      <c r="J43" t="n">
        <v>435994.150351406</v>
      </c>
      <c r="K43" t="n">
        <v>432598.229140872</v>
      </c>
      <c r="L43" t="n">
        <v>477894.449921693</v>
      </c>
      <c r="M43" t="n">
        <v>539254.809781386</v>
      </c>
      <c r="N43" t="n">
        <v>509564.854302292</v>
      </c>
      <c r="O43" t="n">
        <v>529827.850458068</v>
      </c>
      <c r="P43" t="n">
        <v>553316.474440568</v>
      </c>
      <c r="Q43" t="n">
        <v>544294.863491189</v>
      </c>
      <c r="R43" t="n">
        <v>530348.375149312</v>
      </c>
      <c r="S43" t="n">
        <v>537124.548400635</v>
      </c>
      <c r="T43" t="n">
        <v>499349.922717759</v>
      </c>
      <c r="U43" t="n">
        <v>477424.35199225</v>
      </c>
      <c r="V43" t="n">
        <v>504220.890127766</v>
      </c>
      <c r="W43" t="n">
        <v>590402.583163205</v>
      </c>
      <c r="X43" t="n">
        <v>657083.346527003</v>
      </c>
      <c r="Y43" t="n">
        <v>638065.734614171</v>
      </c>
      <c r="Z43" t="n">
        <v>846596.510026749</v>
      </c>
      <c r="AA43" t="n">
        <v>812944.827672296</v>
      </c>
      <c r="AB43" t="n">
        <v>785536.595310401</v>
      </c>
      <c r="AC43" t="n">
        <v>785423.774217899</v>
      </c>
      <c r="AD43" t="n">
        <v>824405.806259809</v>
      </c>
      <c r="AE43" t="n">
        <v>758641.218490672</v>
      </c>
    </row>
    <row r="44">
      <c r="A44" t="s">
        <v>7</v>
      </c>
      <c r="B44" t="s">
        <v>356</v>
      </c>
      <c r="C44" t="s">
        <v>246</v>
      </c>
      <c r="D44" t="s">
        <v>357</v>
      </c>
      <c r="E44" t="s">
        <v>247</v>
      </c>
      <c r="F44" t="n">
        <v>4141900</v>
      </c>
      <c r="G44" t="n">
        <v>4693700</v>
      </c>
      <c r="H44" t="n">
        <v>5315700</v>
      </c>
      <c r="I44" t="n">
        <v>6140000</v>
      </c>
      <c r="J44" t="n">
        <v>6586700</v>
      </c>
      <c r="K44" t="n">
        <v>7107900</v>
      </c>
      <c r="L44" t="n">
        <v>7942600</v>
      </c>
      <c r="M44" t="n">
        <v>8442200</v>
      </c>
      <c r="N44" t="n">
        <v>8468200</v>
      </c>
      <c r="O44" t="n">
        <v>8674300</v>
      </c>
      <c r="P44" t="n">
        <v>8873800</v>
      </c>
      <c r="Q44" t="n">
        <v>9034600</v>
      </c>
      <c r="R44" t="n">
        <v>9074500</v>
      </c>
      <c r="S44" t="n">
        <v>9339500</v>
      </c>
      <c r="T44" t="n">
        <v>8678500</v>
      </c>
      <c r="U44" t="n">
        <v>8550900</v>
      </c>
      <c r="V44" t="n">
        <v>8181000</v>
      </c>
      <c r="W44" t="n">
        <v>8616800</v>
      </c>
      <c r="X44" t="n">
        <v>8888300</v>
      </c>
      <c r="Y44" t="n">
        <v>8942800</v>
      </c>
      <c r="Z44" t="n">
        <v>9313200</v>
      </c>
      <c r="AA44" t="n">
        <v>9264100</v>
      </c>
      <c r="AB44" t="n">
        <v>9168400</v>
      </c>
      <c r="AC44" t="n">
        <v>9138700</v>
      </c>
      <c r="AD44" t="n">
        <v>9577000</v>
      </c>
      <c r="AE44" t="n">
        <v>9138200</v>
      </c>
    </row>
    <row r="45">
      <c r="A45" t="s">
        <v>7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7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7</v>
      </c>
      <c r="B47" t="s">
        <v>362</v>
      </c>
      <c r="C47" t="s">
        <v>246</v>
      </c>
      <c r="D47" t="s">
        <v>363</v>
      </c>
      <c r="E47" t="s">
        <v>247</v>
      </c>
      <c r="F47" t="n">
        <v>186400</v>
      </c>
      <c r="G47" t="n">
        <v>248700</v>
      </c>
      <c r="H47" t="n">
        <v>295800</v>
      </c>
      <c r="I47" t="n">
        <v>349800</v>
      </c>
      <c r="J47" t="n">
        <v>339300</v>
      </c>
      <c r="K47" t="n">
        <v>417800</v>
      </c>
      <c r="L47" t="n">
        <v>481600</v>
      </c>
      <c r="M47" t="n">
        <v>422900</v>
      </c>
      <c r="N47" t="n">
        <v>460700</v>
      </c>
      <c r="O47" t="n">
        <v>461900</v>
      </c>
      <c r="P47" t="n">
        <v>392300</v>
      </c>
      <c r="Q47" t="n">
        <v>380200</v>
      </c>
      <c r="R47" t="n">
        <v>350300</v>
      </c>
      <c r="S47" t="n">
        <v>316400</v>
      </c>
      <c r="T47" t="n">
        <v>284600</v>
      </c>
      <c r="U47" t="n">
        <v>341800</v>
      </c>
      <c r="V47" t="n">
        <v>311100</v>
      </c>
      <c r="W47" t="n">
        <v>220800</v>
      </c>
      <c r="X47" t="n">
        <v>152800</v>
      </c>
      <c r="Y47" t="n">
        <v>304800</v>
      </c>
      <c r="Z47" t="n">
        <v>411500</v>
      </c>
      <c r="AA47" t="n">
        <v>486200</v>
      </c>
      <c r="AB47" t="n">
        <v>543400</v>
      </c>
      <c r="AC47" t="n">
        <v>321300</v>
      </c>
      <c r="AD47" t="n">
        <v>356700</v>
      </c>
      <c r="AE47" t="n">
        <v>351600</v>
      </c>
    </row>
    <row r="48">
      <c r="A48" t="s">
        <v>7</v>
      </c>
      <c r="B48" t="s">
        <v>364</v>
      </c>
      <c r="C48" t="s">
        <v>246</v>
      </c>
      <c r="D48" t="s">
        <v>365</v>
      </c>
      <c r="E48" t="s">
        <v>247</v>
      </c>
      <c r="F48" t="n">
        <v>519600</v>
      </c>
      <c r="G48" t="n">
        <v>623200</v>
      </c>
      <c r="H48" t="n">
        <v>724200</v>
      </c>
      <c r="I48" t="n">
        <v>827900</v>
      </c>
      <c r="J48" t="n">
        <v>933700</v>
      </c>
      <c r="K48" t="n">
        <v>958300</v>
      </c>
      <c r="L48" t="n">
        <v>1088900</v>
      </c>
      <c r="M48" t="n">
        <v>1090500</v>
      </c>
      <c r="N48" t="n">
        <v>1080000</v>
      </c>
      <c r="O48" t="n">
        <v>1068200</v>
      </c>
      <c r="P48" t="n">
        <v>1050100</v>
      </c>
      <c r="Q48" t="n">
        <v>1039300</v>
      </c>
      <c r="R48" t="n">
        <v>1010800</v>
      </c>
      <c r="S48" t="n">
        <v>979600</v>
      </c>
      <c r="T48" t="n">
        <v>931600</v>
      </c>
      <c r="U48" t="n">
        <v>936200</v>
      </c>
      <c r="V48" t="n">
        <v>925100</v>
      </c>
      <c r="W48" t="n">
        <v>941500</v>
      </c>
      <c r="X48" t="n">
        <v>942500</v>
      </c>
      <c r="Y48" t="n">
        <v>1044900</v>
      </c>
      <c r="Z48" t="n">
        <v>1191300</v>
      </c>
      <c r="AA48" t="n">
        <v>1240200</v>
      </c>
      <c r="AB48" t="n">
        <v>1259900</v>
      </c>
      <c r="AC48" t="n">
        <v>1113200</v>
      </c>
      <c r="AD48" t="n">
        <v>1146200</v>
      </c>
      <c r="AE48" t="n">
        <v>1128900</v>
      </c>
    </row>
    <row r="49">
      <c r="A49" t="s">
        <v>7</v>
      </c>
      <c r="B49" t="s">
        <v>366</v>
      </c>
      <c r="C49" t="s">
        <v>246</v>
      </c>
      <c r="D49" t="s">
        <v>367</v>
      </c>
      <c r="E49" t="s">
        <v>247</v>
      </c>
      <c r="F49" t="n">
        <v>60300</v>
      </c>
      <c r="G49" t="n">
        <v>73400</v>
      </c>
      <c r="H49" t="n">
        <v>82800</v>
      </c>
      <c r="I49" t="n">
        <v>94100</v>
      </c>
      <c r="J49" t="n">
        <v>114400</v>
      </c>
      <c r="K49" t="n">
        <v>100100</v>
      </c>
      <c r="L49" t="n">
        <v>118700</v>
      </c>
      <c r="M49" t="n">
        <v>153600</v>
      </c>
      <c r="N49" t="n">
        <v>138500</v>
      </c>
      <c r="O49" t="n">
        <v>148200</v>
      </c>
      <c r="P49" t="n">
        <v>182400</v>
      </c>
      <c r="Q49" t="n">
        <v>220800</v>
      </c>
      <c r="R49" t="n">
        <v>247500</v>
      </c>
      <c r="S49" t="n">
        <v>267100</v>
      </c>
      <c r="T49" t="n">
        <v>273400</v>
      </c>
      <c r="U49" t="n">
        <v>256500</v>
      </c>
      <c r="V49" t="n">
        <v>262800</v>
      </c>
      <c r="W49" t="n">
        <v>296600</v>
      </c>
      <c r="X49" t="n">
        <v>315400</v>
      </c>
      <c r="Y49" t="n">
        <v>293600</v>
      </c>
      <c r="Z49" t="n">
        <v>229600</v>
      </c>
      <c r="AA49" t="n">
        <v>210300</v>
      </c>
      <c r="AB49" t="n">
        <v>187700</v>
      </c>
      <c r="AC49" t="n">
        <v>304100</v>
      </c>
      <c r="AD49" t="n">
        <v>300100</v>
      </c>
      <c r="AE49" t="n">
        <v>346700</v>
      </c>
    </row>
    <row r="50">
      <c r="A50" t="s">
        <v>7</v>
      </c>
      <c r="B50" t="s">
        <v>368</v>
      </c>
      <c r="C50" t="s">
        <v>246</v>
      </c>
      <c r="D50" t="s">
        <v>369</v>
      </c>
      <c r="E50" t="s">
        <v>247</v>
      </c>
      <c r="F50" t="n">
        <v>272900</v>
      </c>
      <c r="G50" t="n">
        <v>301100</v>
      </c>
      <c r="H50" t="n">
        <v>345600</v>
      </c>
      <c r="I50" t="n">
        <v>384000</v>
      </c>
      <c r="J50" t="n">
        <v>480000</v>
      </c>
      <c r="K50" t="n">
        <v>440400</v>
      </c>
      <c r="L50" t="n">
        <v>488600</v>
      </c>
      <c r="M50" t="n">
        <v>514000</v>
      </c>
      <c r="N50" t="n">
        <v>480800</v>
      </c>
      <c r="O50" t="n">
        <v>458100</v>
      </c>
      <c r="P50" t="n">
        <v>475400</v>
      </c>
      <c r="Q50" t="n">
        <v>438300</v>
      </c>
      <c r="R50" t="n">
        <v>413000</v>
      </c>
      <c r="S50" t="n">
        <v>396100</v>
      </c>
      <c r="T50" t="n">
        <v>373600</v>
      </c>
      <c r="U50" t="n">
        <v>337900</v>
      </c>
      <c r="V50" t="n">
        <v>351200</v>
      </c>
      <c r="W50" t="n">
        <v>424100</v>
      </c>
      <c r="X50" t="n">
        <v>474300</v>
      </c>
      <c r="Y50" t="n">
        <v>446500</v>
      </c>
      <c r="Z50" t="n">
        <v>550200</v>
      </c>
      <c r="AA50" t="n">
        <v>543700</v>
      </c>
      <c r="AB50" t="n">
        <v>528800</v>
      </c>
      <c r="AC50" t="n">
        <v>487800</v>
      </c>
      <c r="AD50" t="n">
        <v>489400</v>
      </c>
      <c r="AE50" t="n">
        <v>430600</v>
      </c>
    </row>
    <row r="51">
      <c r="A51" t="s">
        <v>7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7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7</v>
      </c>
      <c r="B53" t="s">
        <v>374</v>
      </c>
      <c r="C53" t="s">
        <v>246</v>
      </c>
      <c r="D53" t="s">
        <v>375</v>
      </c>
      <c r="E53" t="s">
        <v>247</v>
      </c>
      <c r="F53" t="n">
        <v>52333.793381161</v>
      </c>
      <c r="G53" t="n">
        <v>50758.4569607551</v>
      </c>
      <c r="H53" t="n">
        <v>53777.3011489735</v>
      </c>
      <c r="I53" t="n">
        <v>62224.8839921166</v>
      </c>
      <c r="J53" t="n">
        <v>71595.8895903706</v>
      </c>
      <c r="K53" t="n">
        <v>78735.3069295851</v>
      </c>
      <c r="L53" t="n">
        <v>90451.7651081232</v>
      </c>
      <c r="M53" t="n">
        <v>99583.2834863495</v>
      </c>
      <c r="N53" t="n">
        <v>99459.9947599953</v>
      </c>
      <c r="O53" t="n">
        <v>115439.895475075</v>
      </c>
      <c r="P53" t="n">
        <v>115194.183700959</v>
      </c>
      <c r="Q53" t="n">
        <v>119110.329412211</v>
      </c>
      <c r="R53" t="n">
        <v>110020.375711278</v>
      </c>
      <c r="S53" t="n">
        <v>113028.301899764</v>
      </c>
      <c r="T53" t="n">
        <v>96301.5010598723</v>
      </c>
      <c r="U53" t="n">
        <v>79917.1334385337</v>
      </c>
      <c r="V53" t="n">
        <v>65941.7423780282</v>
      </c>
      <c r="W53" t="n">
        <v>67285.3292463412</v>
      </c>
      <c r="X53" t="n">
        <v>76075.686032193</v>
      </c>
      <c r="Y53" t="n">
        <v>69338.9785805382</v>
      </c>
      <c r="Z53" t="n">
        <v>98705.8314556835</v>
      </c>
      <c r="AA53" t="n">
        <v>101617.181636028</v>
      </c>
      <c r="AB53" t="n">
        <v>104731.739641565</v>
      </c>
      <c r="AC53" t="n">
        <v>123433.926268088</v>
      </c>
      <c r="AD53" t="n">
        <v>137930.668313716</v>
      </c>
      <c r="AE53" t="n">
        <v>117526.040474398</v>
      </c>
    </row>
    <row r="54">
      <c r="A54" t="s">
        <v>7</v>
      </c>
      <c r="B54" t="s">
        <v>376</v>
      </c>
      <c r="C54" t="s">
        <v>246</v>
      </c>
      <c r="D54" t="s">
        <v>377</v>
      </c>
      <c r="E54" t="s">
        <v>247</v>
      </c>
      <c r="F54" t="n">
        <v>74576.7595342839</v>
      </c>
      <c r="G54" t="n">
        <v>73046.6251009678</v>
      </c>
      <c r="H54" t="n">
        <v>83332.2595457533</v>
      </c>
      <c r="I54" t="n">
        <v>103896.316338055</v>
      </c>
      <c r="J54" t="n">
        <v>118998.179542621</v>
      </c>
      <c r="K54" t="n">
        <v>126313.498471353</v>
      </c>
      <c r="L54" t="n">
        <v>132326.661446813</v>
      </c>
      <c r="M54" t="n">
        <v>145714.639786326</v>
      </c>
      <c r="N54" t="n">
        <v>145028.780393346</v>
      </c>
      <c r="O54" t="n">
        <v>164214.047465124</v>
      </c>
      <c r="P54" t="n">
        <v>175150.213759143</v>
      </c>
      <c r="Q54" t="n">
        <v>173020.966501405</v>
      </c>
      <c r="R54" t="n">
        <v>174874.072220558</v>
      </c>
      <c r="S54" t="n">
        <v>178405.884520249</v>
      </c>
      <c r="T54" t="n">
        <v>154285.507394922</v>
      </c>
      <c r="U54" t="n">
        <v>139230.992952088</v>
      </c>
      <c r="V54" t="n">
        <v>133038.812668205</v>
      </c>
      <c r="W54" t="n">
        <v>143828.634567742</v>
      </c>
      <c r="X54" t="n">
        <v>144463.436568367</v>
      </c>
      <c r="Y54" t="n">
        <v>137409.648347711</v>
      </c>
      <c r="Z54" t="n">
        <v>178976.448571188</v>
      </c>
      <c r="AA54" t="n">
        <v>176785.582097774</v>
      </c>
      <c r="AB54" t="n">
        <v>182801.697643302</v>
      </c>
      <c r="AC54" t="n">
        <v>214870.69099375</v>
      </c>
      <c r="AD54" t="n">
        <v>244003.382422359</v>
      </c>
      <c r="AE54" t="n">
        <v>231113.259053265</v>
      </c>
    </row>
    <row r="55">
      <c r="A55" t="s">
        <v>7</v>
      </c>
      <c r="B55" t="s">
        <v>378</v>
      </c>
      <c r="C55" t="s">
        <v>246</v>
      </c>
      <c r="D55" t="s">
        <v>379</v>
      </c>
      <c r="E55" t="s">
        <v>247</v>
      </c>
      <c r="F55" t="n">
        <v>22242.9661531229</v>
      </c>
      <c r="G55" t="n">
        <v>22288.1681402128</v>
      </c>
      <c r="H55" t="n">
        <v>29554.9583967798</v>
      </c>
      <c r="I55" t="n">
        <v>41671.4323459384</v>
      </c>
      <c r="J55" t="n">
        <v>47402.2899522502</v>
      </c>
      <c r="K55" t="n">
        <v>47578.1915417682</v>
      </c>
      <c r="L55" t="n">
        <v>41874.8963386897</v>
      </c>
      <c r="M55" t="n">
        <v>46131.3562999766</v>
      </c>
      <c r="N55" t="n">
        <v>45568.7856333507</v>
      </c>
      <c r="O55" t="n">
        <v>48774.1519900492</v>
      </c>
      <c r="P55" t="n">
        <v>59956.0300581838</v>
      </c>
      <c r="Q55" t="n">
        <v>53910.6370891948</v>
      </c>
      <c r="R55" t="n">
        <v>64853.6965092804</v>
      </c>
      <c r="S55" t="n">
        <v>65377.5826204856</v>
      </c>
      <c r="T55" t="n">
        <v>57984.0063350501</v>
      </c>
      <c r="U55" t="n">
        <v>59313.8595135545</v>
      </c>
      <c r="V55" t="n">
        <v>67097.0702901769</v>
      </c>
      <c r="W55" t="n">
        <v>76543.3053214008</v>
      </c>
      <c r="X55" t="n">
        <v>68387.7505361744</v>
      </c>
      <c r="Y55" t="n">
        <v>68070.6697671732</v>
      </c>
      <c r="Z55" t="n">
        <v>80270.617115504</v>
      </c>
      <c r="AA55" t="n">
        <v>75168.4004617458</v>
      </c>
      <c r="AB55" t="n">
        <v>78069.9580017374</v>
      </c>
      <c r="AC55" t="n">
        <v>91436.7647256627</v>
      </c>
      <c r="AD55" t="n">
        <v>106072.714108642</v>
      </c>
      <c r="AE55" t="n">
        <v>113587.218578867</v>
      </c>
    </row>
    <row r="56">
      <c r="A56" t="s">
        <v>7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7</v>
      </c>
      <c r="B57" t="s">
        <v>382</v>
      </c>
      <c r="C57" t="s">
        <v>246</v>
      </c>
      <c r="D57" t="s">
        <v>383</v>
      </c>
      <c r="E57" t="s">
        <v>247</v>
      </c>
      <c r="F57" t="n">
        <v>4712000</v>
      </c>
      <c r="G57" t="n">
        <v>5378500</v>
      </c>
      <c r="H57" t="n">
        <v>6103700</v>
      </c>
      <c r="I57" t="n">
        <v>7035100</v>
      </c>
      <c r="J57" t="n">
        <v>7589000</v>
      </c>
      <c r="K57" t="n">
        <v>8146900</v>
      </c>
      <c r="L57" t="n">
        <v>9111300</v>
      </c>
      <c r="M57" t="n">
        <v>9611500</v>
      </c>
      <c r="N57" t="n">
        <v>9629200</v>
      </c>
      <c r="O57" t="n">
        <v>9825200</v>
      </c>
      <c r="P57" t="n">
        <v>10012800</v>
      </c>
      <c r="Q57" t="n">
        <v>10170700</v>
      </c>
      <c r="R57" t="n">
        <v>10193600</v>
      </c>
      <c r="S57" t="n">
        <v>10425500</v>
      </c>
      <c r="T57" t="n">
        <v>9693900</v>
      </c>
      <c r="U57" t="n">
        <v>9562800</v>
      </c>
      <c r="V57" t="n">
        <v>9183800</v>
      </c>
      <c r="W57" t="n">
        <v>9636500</v>
      </c>
      <c r="X57" t="n">
        <v>9905900</v>
      </c>
      <c r="Y57" t="n">
        <v>10046400</v>
      </c>
      <c r="Z57" t="n">
        <v>10576900</v>
      </c>
      <c r="AA57" t="n">
        <v>10576600</v>
      </c>
      <c r="AB57" t="n">
        <v>10502400</v>
      </c>
      <c r="AC57" t="n">
        <v>10341000</v>
      </c>
      <c r="AD57" t="n">
        <v>10811400</v>
      </c>
      <c r="AE57" t="n">
        <v>10351300</v>
      </c>
    </row>
    <row r="58">
      <c r="A58" t="s">
        <v>7</v>
      </c>
      <c r="B58" t="s">
        <v>384</v>
      </c>
      <c r="C58" t="s">
        <v>246</v>
      </c>
      <c r="D58" t="s">
        <v>385</v>
      </c>
      <c r="E58" t="s">
        <v>247</v>
      </c>
      <c r="F58" t="n">
        <v>4712000</v>
      </c>
      <c r="G58" t="n">
        <v>5378500</v>
      </c>
      <c r="H58" t="n">
        <v>6103700</v>
      </c>
      <c r="I58" t="n">
        <v>7035100</v>
      </c>
      <c r="J58" t="n">
        <v>7589000</v>
      </c>
      <c r="K58" t="n">
        <v>8146900</v>
      </c>
      <c r="L58" t="n">
        <v>9111300</v>
      </c>
      <c r="M58" t="n">
        <v>9611500</v>
      </c>
      <c r="N58" t="n">
        <v>9629200</v>
      </c>
      <c r="O58" t="n">
        <v>9825200</v>
      </c>
      <c r="P58" t="n">
        <v>10012800</v>
      </c>
      <c r="Q58" t="n">
        <v>10170700</v>
      </c>
      <c r="R58" t="n">
        <v>10193600</v>
      </c>
      <c r="S58" t="n">
        <v>10425500</v>
      </c>
      <c r="T58" t="n">
        <v>9693900</v>
      </c>
      <c r="U58" t="n">
        <v>9562800</v>
      </c>
      <c r="V58" t="n">
        <v>9183800</v>
      </c>
      <c r="W58" t="n">
        <v>9636500</v>
      </c>
      <c r="X58" t="n">
        <v>9905900</v>
      </c>
      <c r="Y58" t="n">
        <v>10046400</v>
      </c>
      <c r="Z58" t="n">
        <v>10576900</v>
      </c>
      <c r="AA58" t="n">
        <v>10576600</v>
      </c>
      <c r="AB58" t="n">
        <v>10502400</v>
      </c>
      <c r="AC58" t="n">
        <v>10341000</v>
      </c>
      <c r="AD58" t="n">
        <v>10811400</v>
      </c>
      <c r="AE58" t="n">
        <v>10351300</v>
      </c>
    </row>
    <row r="59">
      <c r="A59" t="s">
        <v>7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9</v>
      </c>
      <c r="B2" t="s">
        <v>196</v>
      </c>
      <c r="C2" t="s">
        <v>246</v>
      </c>
      <c r="D2" t="s">
        <v>198</v>
      </c>
      <c r="E2" t="s">
        <v>247</v>
      </c>
      <c r="F2" t="n">
        <v>212425.329634508</v>
      </c>
      <c r="G2" t="n">
        <v>177403.046201939</v>
      </c>
      <c r="H2" t="n">
        <v>178310.160103005</v>
      </c>
      <c r="I2" t="n">
        <v>187590.044003494</v>
      </c>
      <c r="J2" t="n">
        <v>173422.068184428</v>
      </c>
      <c r="K2" t="n">
        <v>131716.666339115</v>
      </c>
      <c r="L2" t="n">
        <v>158336.161960614</v>
      </c>
      <c r="M2" t="n">
        <v>163023.904475594</v>
      </c>
      <c r="N2" t="n">
        <v>185282.502226023</v>
      </c>
      <c r="O2" t="n">
        <v>214022.305254653</v>
      </c>
      <c r="P2" t="n">
        <v>214036.740791766</v>
      </c>
      <c r="Q2" t="n">
        <v>149685.357262176</v>
      </c>
      <c r="R2" t="n">
        <v>146863.765516458</v>
      </c>
      <c r="S2" t="n">
        <v>153231.655475869</v>
      </c>
      <c r="T2" t="n">
        <v>125748.54976101</v>
      </c>
      <c r="U2" t="n">
        <v>162481.684499993</v>
      </c>
      <c r="V2" t="n">
        <v>167406.271802061</v>
      </c>
      <c r="W2" t="n">
        <v>149028.941466844</v>
      </c>
      <c r="X2" t="n">
        <v>169497.081118335</v>
      </c>
      <c r="Y2" t="n">
        <v>118952.205160829</v>
      </c>
      <c r="Z2" t="n">
        <v>180615.787087482</v>
      </c>
      <c r="AA2" t="n">
        <v>103417.434488827</v>
      </c>
      <c r="AB2" t="n">
        <v>198744.69352081</v>
      </c>
      <c r="AC2" t="n">
        <v>108268.865505294</v>
      </c>
      <c r="AD2" t="n">
        <v>76317.8582193596</v>
      </c>
      <c r="AE2" t="n">
        <v>70732.7326363738</v>
      </c>
    </row>
    <row r="3">
      <c r="A3" t="s">
        <v>9</v>
      </c>
      <c r="B3" t="s">
        <v>274</v>
      </c>
      <c r="C3" t="s">
        <v>246</v>
      </c>
      <c r="D3" t="s">
        <v>275</v>
      </c>
      <c r="E3" t="s">
        <v>247</v>
      </c>
      <c r="F3" t="n">
        <v>12900</v>
      </c>
      <c r="G3" t="n">
        <v>8800</v>
      </c>
      <c r="H3" t="n">
        <v>9500</v>
      </c>
      <c r="I3" t="n">
        <v>10500</v>
      </c>
      <c r="J3" t="n">
        <v>7700</v>
      </c>
      <c r="K3" t="n">
        <v>11000</v>
      </c>
      <c r="L3" t="n">
        <v>11100</v>
      </c>
      <c r="M3" t="n">
        <v>22000</v>
      </c>
      <c r="N3" t="n">
        <v>15900</v>
      </c>
      <c r="O3" t="n">
        <v>14600</v>
      </c>
      <c r="P3" t="n">
        <v>16400</v>
      </c>
      <c r="Q3" t="n">
        <v>20400</v>
      </c>
      <c r="R3" t="n">
        <v>24500</v>
      </c>
      <c r="S3" t="n">
        <v>21400</v>
      </c>
      <c r="T3" t="n">
        <v>13300</v>
      </c>
      <c r="U3" t="n">
        <v>10600</v>
      </c>
      <c r="V3" t="n">
        <v>7300</v>
      </c>
      <c r="W3" t="n">
        <v>8600</v>
      </c>
      <c r="X3" t="n">
        <v>11000</v>
      </c>
      <c r="Y3" t="n">
        <v>12300</v>
      </c>
      <c r="Z3" t="n">
        <v>9700</v>
      </c>
      <c r="AA3" t="n">
        <v>8800</v>
      </c>
      <c r="AB3" t="n">
        <v>12100</v>
      </c>
      <c r="AC3" t="n">
        <v>6500</v>
      </c>
      <c r="AD3" t="n">
        <v>5300</v>
      </c>
      <c r="AE3" t="n">
        <v>3700</v>
      </c>
    </row>
    <row r="4">
      <c r="A4" t="s">
        <v>9</v>
      </c>
      <c r="B4" t="s">
        <v>276</v>
      </c>
      <c r="C4" t="s">
        <v>246</v>
      </c>
      <c r="D4" t="s">
        <v>277</v>
      </c>
      <c r="E4" t="s">
        <v>247</v>
      </c>
      <c r="F4" t="n">
        <v>563700</v>
      </c>
      <c r="G4" t="n">
        <v>616700</v>
      </c>
      <c r="H4" t="n">
        <v>578800</v>
      </c>
      <c r="I4" t="n">
        <v>567100</v>
      </c>
      <c r="J4" t="n">
        <v>505900</v>
      </c>
      <c r="K4" t="n">
        <v>591000</v>
      </c>
      <c r="L4" t="n">
        <v>717900</v>
      </c>
      <c r="M4" t="n">
        <v>649300</v>
      </c>
      <c r="N4" t="n">
        <v>733700</v>
      </c>
      <c r="O4" t="n">
        <v>702800</v>
      </c>
      <c r="P4" t="n">
        <v>865900</v>
      </c>
      <c r="Q4" t="n">
        <v>782600</v>
      </c>
      <c r="R4" t="n">
        <v>868200</v>
      </c>
      <c r="S4" t="n">
        <v>846800</v>
      </c>
      <c r="T4" t="n">
        <v>531600</v>
      </c>
      <c r="U4" t="n">
        <v>575100</v>
      </c>
      <c r="V4" t="n">
        <v>641100</v>
      </c>
      <c r="W4" t="n">
        <v>814000</v>
      </c>
      <c r="X4" t="n">
        <v>663900</v>
      </c>
      <c r="Y4" t="n">
        <v>695200</v>
      </c>
      <c r="Z4" t="n">
        <v>759800</v>
      </c>
      <c r="AA4" t="n">
        <v>845600</v>
      </c>
      <c r="AB4" t="n">
        <v>769400</v>
      </c>
      <c r="AC4" t="n">
        <v>879500</v>
      </c>
      <c r="AD4" t="n">
        <v>826000</v>
      </c>
      <c r="AE4" t="n">
        <v>687400</v>
      </c>
    </row>
    <row r="5">
      <c r="A5" t="s">
        <v>9</v>
      </c>
      <c r="B5" t="s">
        <v>278</v>
      </c>
      <c r="C5" t="s">
        <v>246</v>
      </c>
      <c r="D5" t="s">
        <v>279</v>
      </c>
      <c r="E5" t="s">
        <v>247</v>
      </c>
      <c r="F5" t="n">
        <v>64500</v>
      </c>
      <c r="G5" t="n">
        <v>67900</v>
      </c>
      <c r="H5" t="n">
        <v>62800</v>
      </c>
      <c r="I5" t="n">
        <v>57800</v>
      </c>
      <c r="J5" t="n">
        <v>55700</v>
      </c>
      <c r="K5" t="n">
        <v>60700</v>
      </c>
      <c r="L5" t="n">
        <v>74700</v>
      </c>
      <c r="M5" t="n">
        <v>83800</v>
      </c>
      <c r="N5" t="n">
        <v>80900</v>
      </c>
      <c r="O5" t="n">
        <v>86800</v>
      </c>
      <c r="P5" t="n">
        <v>109000</v>
      </c>
      <c r="Q5" t="n">
        <v>102300</v>
      </c>
      <c r="R5" t="n">
        <v>97700</v>
      </c>
      <c r="S5" t="n">
        <v>83400</v>
      </c>
      <c r="T5" t="n">
        <v>73100</v>
      </c>
      <c r="U5" t="n">
        <v>86700</v>
      </c>
      <c r="V5" t="n">
        <v>113300</v>
      </c>
      <c r="W5" t="n">
        <v>121700</v>
      </c>
      <c r="X5" t="n">
        <v>96200</v>
      </c>
      <c r="Y5" t="n">
        <v>111700</v>
      </c>
      <c r="Z5" t="n">
        <v>107500</v>
      </c>
      <c r="AA5" t="n">
        <v>137000</v>
      </c>
      <c r="AB5" t="n">
        <v>142200</v>
      </c>
      <c r="AC5" t="n">
        <v>151800</v>
      </c>
      <c r="AD5" t="n">
        <v>133800</v>
      </c>
      <c r="AE5" t="n">
        <v>108600</v>
      </c>
    </row>
    <row r="6">
      <c r="A6" t="s">
        <v>9</v>
      </c>
      <c r="B6" t="s">
        <v>280</v>
      </c>
      <c r="C6" t="s">
        <v>246</v>
      </c>
      <c r="D6" t="s">
        <v>281</v>
      </c>
      <c r="E6" t="s">
        <v>247</v>
      </c>
      <c r="F6" t="n">
        <v>14121.5760986011</v>
      </c>
      <c r="G6" t="n">
        <v>14270.413719195</v>
      </c>
      <c r="H6" t="n">
        <v>12919.1411169668</v>
      </c>
      <c r="I6" t="n">
        <v>12002.1438688868</v>
      </c>
      <c r="J6" t="n">
        <v>9083.59289538615</v>
      </c>
      <c r="K6" t="n">
        <v>10020.3355580099</v>
      </c>
      <c r="L6" t="n">
        <v>11047.3820078838</v>
      </c>
      <c r="M6" t="n">
        <v>8425.42271557144</v>
      </c>
      <c r="N6" t="n">
        <v>5261.22255280884</v>
      </c>
      <c r="O6" t="n">
        <v>4929.42861860362</v>
      </c>
      <c r="P6" t="n">
        <v>6348.76332191865</v>
      </c>
      <c r="Q6" t="n">
        <v>6147.75012264654</v>
      </c>
      <c r="R6" t="n">
        <v>10448.5132977486</v>
      </c>
      <c r="S6" t="n">
        <v>13124.0289631682</v>
      </c>
      <c r="T6" t="n">
        <v>7142.86412653357</v>
      </c>
      <c r="U6" t="n">
        <v>11690.7843197174</v>
      </c>
      <c r="V6" t="n">
        <v>16047.1014387179</v>
      </c>
      <c r="W6" t="n">
        <v>15549.0105175848</v>
      </c>
      <c r="X6" t="n">
        <v>15185.7136951641</v>
      </c>
      <c r="Y6" t="n">
        <v>11106.7083639756</v>
      </c>
      <c r="Z6" t="n">
        <v>10376.223395248</v>
      </c>
      <c r="AA6" t="n">
        <v>10311.3370244536</v>
      </c>
      <c r="AB6" t="n">
        <v>8960.81782693059</v>
      </c>
      <c r="AC6" t="n">
        <v>8866.41760899026</v>
      </c>
      <c r="AD6" t="n">
        <v>14247.4943124941</v>
      </c>
      <c r="AE6" t="n">
        <v>8583.43452053722</v>
      </c>
    </row>
    <row r="7">
      <c r="A7" t="s">
        <v>9</v>
      </c>
      <c r="B7" t="s">
        <v>282</v>
      </c>
      <c r="C7" t="s">
        <v>246</v>
      </c>
      <c r="D7" t="s">
        <v>283</v>
      </c>
      <c r="E7" t="s">
        <v>247</v>
      </c>
      <c r="F7" t="n">
        <v>55580.7886059641</v>
      </c>
      <c r="G7" t="n">
        <v>63427.1245824645</v>
      </c>
      <c r="H7" t="n">
        <v>57185.1851308465</v>
      </c>
      <c r="I7" t="n">
        <v>51867.0859749202</v>
      </c>
      <c r="J7" t="n">
        <v>43263.8528362726</v>
      </c>
      <c r="K7" t="n">
        <v>49881.3605743197</v>
      </c>
      <c r="L7" t="n">
        <v>55018.2747822633</v>
      </c>
      <c r="M7" t="n">
        <v>49755.6286622679</v>
      </c>
      <c r="N7" t="n">
        <v>52386.5374908015</v>
      </c>
      <c r="O7" t="n">
        <v>43952.1304230216</v>
      </c>
      <c r="P7" t="n">
        <v>62260.4585690508</v>
      </c>
      <c r="Q7" t="n">
        <v>59593.9550223039</v>
      </c>
      <c r="R7" t="n">
        <v>70957.0347020725</v>
      </c>
      <c r="S7" t="n">
        <v>58900.1495531426</v>
      </c>
      <c r="T7" t="n">
        <v>41086.4580476289</v>
      </c>
      <c r="U7" t="n">
        <v>54080.7405197191</v>
      </c>
      <c r="V7" t="n">
        <v>51047.6424479128</v>
      </c>
      <c r="W7" t="n">
        <v>63244.0355001216</v>
      </c>
      <c r="X7" t="n">
        <v>63823.3644345686</v>
      </c>
      <c r="Y7" t="n">
        <v>61490.0028315124</v>
      </c>
      <c r="Z7" t="n">
        <v>65608.9835522791</v>
      </c>
      <c r="AA7" t="n">
        <v>71264.2252992086</v>
      </c>
      <c r="AB7" t="n">
        <v>55031.5193479384</v>
      </c>
      <c r="AC7" t="n">
        <v>61847.9573178804</v>
      </c>
      <c r="AD7" t="n">
        <v>58997.7646413238</v>
      </c>
      <c r="AE7" t="n">
        <v>59491.6276597058</v>
      </c>
    </row>
    <row r="8">
      <c r="A8" t="s">
        <v>9</v>
      </c>
      <c r="B8" t="s">
        <v>284</v>
      </c>
      <c r="C8" t="s">
        <v>246</v>
      </c>
      <c r="D8" t="s">
        <v>285</v>
      </c>
      <c r="E8" t="s">
        <v>247</v>
      </c>
      <c r="F8" t="n">
        <v>7700</v>
      </c>
      <c r="G8" t="n">
        <v>9000</v>
      </c>
      <c r="H8" t="n">
        <v>4500</v>
      </c>
      <c r="I8" t="n">
        <v>4300</v>
      </c>
      <c r="J8" t="n">
        <v>4600</v>
      </c>
      <c r="K8" t="n">
        <v>3300</v>
      </c>
      <c r="L8" t="n">
        <v>3200</v>
      </c>
      <c r="M8" t="n">
        <v>5300</v>
      </c>
      <c r="N8" t="n">
        <v>4700</v>
      </c>
      <c r="O8" t="n">
        <v>4600</v>
      </c>
      <c r="P8" t="n">
        <v>4000</v>
      </c>
      <c r="Q8" t="n">
        <v>5400</v>
      </c>
      <c r="R8" t="n">
        <v>4800</v>
      </c>
      <c r="S8" t="n">
        <v>6000</v>
      </c>
      <c r="T8" t="n">
        <v>3800</v>
      </c>
      <c r="U8" t="n">
        <v>3100</v>
      </c>
      <c r="V8" t="n">
        <v>1800</v>
      </c>
      <c r="W8" t="n">
        <v>3300</v>
      </c>
      <c r="X8" t="n">
        <v>3600</v>
      </c>
      <c r="Y8" t="n">
        <v>3600</v>
      </c>
      <c r="Z8" t="n">
        <v>5200</v>
      </c>
      <c r="AA8" t="n">
        <v>3500</v>
      </c>
      <c r="AB8" t="n">
        <v>3300</v>
      </c>
      <c r="AC8" t="n">
        <v>2900</v>
      </c>
      <c r="AD8" t="n">
        <v>2300</v>
      </c>
      <c r="AE8" t="n">
        <v>3000</v>
      </c>
    </row>
    <row r="9">
      <c r="A9" t="s">
        <v>9</v>
      </c>
      <c r="B9" t="s">
        <v>286</v>
      </c>
      <c r="C9" t="s">
        <v>246</v>
      </c>
      <c r="D9" t="s">
        <v>287</v>
      </c>
      <c r="E9" t="s">
        <v>247</v>
      </c>
      <c r="F9" t="n">
        <v>39953.3538057281</v>
      </c>
      <c r="G9" t="n">
        <v>44950.2302193941</v>
      </c>
      <c r="H9" t="n">
        <v>44249.396637005</v>
      </c>
      <c r="I9" t="n">
        <v>47248.654869643</v>
      </c>
      <c r="J9" t="n">
        <v>40533.1429439954</v>
      </c>
      <c r="K9" t="n">
        <v>39092.278590314</v>
      </c>
      <c r="L9" t="n">
        <v>54877.5609535425</v>
      </c>
      <c r="M9" t="n">
        <v>57018.1132243882</v>
      </c>
      <c r="N9" t="n">
        <v>63578.2819734079</v>
      </c>
      <c r="O9" t="n">
        <v>53117.8732451953</v>
      </c>
      <c r="P9" t="n">
        <v>73365.2746366934</v>
      </c>
      <c r="Q9" t="n">
        <v>56599.4000600547</v>
      </c>
      <c r="R9" t="n">
        <v>65055.9355058685</v>
      </c>
      <c r="S9" t="n">
        <v>80000.8291671021</v>
      </c>
      <c r="T9" t="n">
        <v>43612.5025704524</v>
      </c>
      <c r="U9" t="n">
        <v>49891.6990691367</v>
      </c>
      <c r="V9" t="n">
        <v>47949.8821186678</v>
      </c>
      <c r="W9" t="n">
        <v>48815.1007739931</v>
      </c>
      <c r="X9" t="n">
        <v>35294.9147635749</v>
      </c>
      <c r="Y9" t="n">
        <v>33807.670750949</v>
      </c>
      <c r="Z9" t="n">
        <v>34242.9311598991</v>
      </c>
      <c r="AA9" t="n">
        <v>34160.485305287</v>
      </c>
      <c r="AB9" t="n">
        <v>30119.8801287371</v>
      </c>
      <c r="AC9" t="n">
        <v>43647.2907990184</v>
      </c>
      <c r="AD9" t="n">
        <v>50525.8769565235</v>
      </c>
      <c r="AE9" t="n">
        <v>40005.3961683042</v>
      </c>
    </row>
    <row r="10">
      <c r="A10" t="s">
        <v>9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9</v>
      </c>
      <c r="B11" t="s">
        <v>290</v>
      </c>
      <c r="C11" t="s">
        <v>246</v>
      </c>
      <c r="D11" t="s">
        <v>291</v>
      </c>
      <c r="E11" t="s">
        <v>247</v>
      </c>
      <c r="F11" t="n">
        <v>25897.2019166969</v>
      </c>
      <c r="G11" t="n">
        <v>27316.9505920305</v>
      </c>
      <c r="H11" t="n">
        <v>29167.3880315924</v>
      </c>
      <c r="I11" t="n">
        <v>27799.6799606209</v>
      </c>
      <c r="J11" t="n">
        <v>26428.8602277979</v>
      </c>
      <c r="K11" t="n">
        <v>31631.5146915996</v>
      </c>
      <c r="L11" t="n">
        <v>39728.0871819973</v>
      </c>
      <c r="M11" t="n">
        <v>43624.9824623951</v>
      </c>
      <c r="N11" t="n">
        <v>44637.5151710464</v>
      </c>
      <c r="O11" t="n">
        <v>38355.9106106542</v>
      </c>
      <c r="P11" t="n">
        <v>39121.1638015013</v>
      </c>
      <c r="Q11" t="n">
        <v>34524.2231916048</v>
      </c>
      <c r="R11" t="n">
        <v>32632.789059762</v>
      </c>
      <c r="S11" t="n">
        <v>29561.6545468366</v>
      </c>
      <c r="T11" t="n">
        <v>23600.1295482599</v>
      </c>
      <c r="U11" t="n">
        <v>20962.0364216616</v>
      </c>
      <c r="V11" t="n">
        <v>23962.9203592203</v>
      </c>
      <c r="W11" t="n">
        <v>49077.4446459604</v>
      </c>
      <c r="X11" t="n">
        <v>41772.9374368515</v>
      </c>
      <c r="Y11" t="n">
        <v>36959.5870822765</v>
      </c>
      <c r="Z11" t="n">
        <v>32510.7930496603</v>
      </c>
      <c r="AA11" t="n">
        <v>47552.1890427297</v>
      </c>
      <c r="AB11" t="n">
        <v>37263.9696387753</v>
      </c>
      <c r="AC11" t="n">
        <v>38617.3617505851</v>
      </c>
      <c r="AD11" t="n">
        <v>35235.1683395107</v>
      </c>
      <c r="AE11" t="n">
        <v>33974.6931177976</v>
      </c>
    </row>
    <row r="12">
      <c r="A12" t="s">
        <v>9</v>
      </c>
      <c r="B12" t="s">
        <v>292</v>
      </c>
      <c r="C12" t="s">
        <v>246</v>
      </c>
      <c r="D12" t="s">
        <v>293</v>
      </c>
      <c r="E12" t="s">
        <v>247</v>
      </c>
      <c r="F12" t="n">
        <v>100332.023998063</v>
      </c>
      <c r="G12" t="n">
        <v>108286.528037204</v>
      </c>
      <c r="H12" t="n">
        <v>106452.544982668</v>
      </c>
      <c r="I12" t="n">
        <v>104013.960011629</v>
      </c>
      <c r="J12" t="n">
        <v>85087.3141929611</v>
      </c>
      <c r="K12" t="n">
        <v>105498.761423425</v>
      </c>
      <c r="L12" t="n">
        <v>123650.279710495</v>
      </c>
      <c r="M12" t="n">
        <v>99172.5928671682</v>
      </c>
      <c r="N12" t="n">
        <v>132648.536453803</v>
      </c>
      <c r="O12" t="n">
        <v>125114.023746027</v>
      </c>
      <c r="P12" t="n">
        <v>139743.152406966</v>
      </c>
      <c r="Q12" t="n">
        <v>148482.774670365</v>
      </c>
      <c r="R12" t="n">
        <v>144425.543826413</v>
      </c>
      <c r="S12" t="n">
        <v>131296.344492308</v>
      </c>
      <c r="T12" t="n">
        <v>82664.4792174582</v>
      </c>
      <c r="U12" t="n">
        <v>80320.7028802979</v>
      </c>
      <c r="V12" t="n">
        <v>94255.0724888214</v>
      </c>
      <c r="W12" t="n">
        <v>107514.692873539</v>
      </c>
      <c r="X12" t="n">
        <v>92424.318178555</v>
      </c>
      <c r="Y12" t="n">
        <v>103047.453430489</v>
      </c>
      <c r="Z12" t="n">
        <v>109106.855148807</v>
      </c>
      <c r="AA12" t="n">
        <v>106549.003997503</v>
      </c>
      <c r="AB12" t="n">
        <v>108711.732555742</v>
      </c>
      <c r="AC12" t="n">
        <v>134185.547432202</v>
      </c>
      <c r="AD12" t="n">
        <v>112910.614930867</v>
      </c>
      <c r="AE12" t="n">
        <v>107262.710774148</v>
      </c>
    </row>
    <row r="13">
      <c r="A13" t="s">
        <v>9</v>
      </c>
      <c r="B13" t="s">
        <v>294</v>
      </c>
      <c r="C13" t="s">
        <v>246</v>
      </c>
      <c r="D13" t="s">
        <v>295</v>
      </c>
      <c r="E13" t="s">
        <v>247</v>
      </c>
      <c r="F13" t="n">
        <v>89528.5470428402</v>
      </c>
      <c r="G13" t="n">
        <v>103878.638321965</v>
      </c>
      <c r="H13" t="n">
        <v>91969.9532630735</v>
      </c>
      <c r="I13" t="n">
        <v>72656.1647923494</v>
      </c>
      <c r="J13" t="n">
        <v>73713.3144845494</v>
      </c>
      <c r="K13" t="n">
        <v>95576.367512069</v>
      </c>
      <c r="L13" t="n">
        <v>118210.117578929</v>
      </c>
      <c r="M13" t="n">
        <v>100369.377077582</v>
      </c>
      <c r="N13" t="n">
        <v>96268.7671832024</v>
      </c>
      <c r="O13" t="n">
        <v>106446.632505785</v>
      </c>
      <c r="P13" t="n">
        <v>135081.299889081</v>
      </c>
      <c r="Q13" t="n">
        <v>133052.868934356</v>
      </c>
      <c r="R13" t="n">
        <v>164187.847356299</v>
      </c>
      <c r="S13" t="n">
        <v>154063.900180514</v>
      </c>
      <c r="T13" t="n">
        <v>88641.6610848598</v>
      </c>
      <c r="U13" t="n">
        <v>94450.0567128413</v>
      </c>
      <c r="V13" t="n">
        <v>105073.949637236</v>
      </c>
      <c r="W13" t="n">
        <v>141328.095985007</v>
      </c>
      <c r="X13" t="n">
        <v>99386.4345688949</v>
      </c>
      <c r="Y13" t="n">
        <v>118689.748928419</v>
      </c>
      <c r="Z13" t="n">
        <v>123946.523816395</v>
      </c>
      <c r="AA13" t="n">
        <v>131596.20358706</v>
      </c>
      <c r="AB13" t="n">
        <v>150894.812167275</v>
      </c>
      <c r="AC13" t="n">
        <v>148716.784432</v>
      </c>
      <c r="AD13" t="n">
        <v>147441.671699457</v>
      </c>
      <c r="AE13" t="n">
        <v>109768.347202406</v>
      </c>
    </row>
    <row r="14">
      <c r="A14" t="s">
        <v>9</v>
      </c>
      <c r="B14" t="s">
        <v>296</v>
      </c>
      <c r="C14" t="s">
        <v>246</v>
      </c>
      <c r="D14" t="s">
        <v>297</v>
      </c>
      <c r="E14" t="s">
        <v>247</v>
      </c>
      <c r="F14" t="n">
        <v>44172.804897341</v>
      </c>
      <c r="G14" t="n">
        <v>42516.1041161811</v>
      </c>
      <c r="H14" t="n">
        <v>39627.1655982686</v>
      </c>
      <c r="I14" t="n">
        <v>51368.2300634179</v>
      </c>
      <c r="J14" t="n">
        <v>41404.9642682593</v>
      </c>
      <c r="K14" t="n">
        <v>54725.1019812003</v>
      </c>
      <c r="L14" t="n">
        <v>64027.4240427146</v>
      </c>
      <c r="M14" t="n">
        <v>45732.2696992871</v>
      </c>
      <c r="N14" t="n">
        <v>56880.8604180064</v>
      </c>
      <c r="O14" t="n">
        <v>64939.3559610095</v>
      </c>
      <c r="P14" t="n">
        <v>70442.9094463209</v>
      </c>
      <c r="Q14" t="n">
        <v>53394.8005857368</v>
      </c>
      <c r="R14" t="n">
        <v>52063.5784400261</v>
      </c>
      <c r="S14" t="n">
        <v>61840.0172076029</v>
      </c>
      <c r="T14" t="n">
        <v>32865.4825635817</v>
      </c>
      <c r="U14" t="n">
        <v>36900.8404062422</v>
      </c>
      <c r="V14" t="n">
        <v>34307.8493338302</v>
      </c>
      <c r="W14" t="n">
        <v>49799.395669636</v>
      </c>
      <c r="X14" t="n">
        <v>34761.1388691324</v>
      </c>
      <c r="Y14" t="n">
        <v>40286.2136638163</v>
      </c>
      <c r="Z14" t="n">
        <v>44372.5097498477</v>
      </c>
      <c r="AA14" t="n">
        <v>50782.4163366912</v>
      </c>
      <c r="AB14" t="n">
        <v>40869.3698925624</v>
      </c>
      <c r="AC14" t="n">
        <v>56738.9887623248</v>
      </c>
      <c r="AD14" t="n">
        <v>54152.0349944124</v>
      </c>
      <c r="AE14" t="n">
        <v>46424.0882229656</v>
      </c>
    </row>
    <row r="15">
      <c r="A15" t="s">
        <v>9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9</v>
      </c>
      <c r="B16" t="s">
        <v>300</v>
      </c>
      <c r="C16" t="s">
        <v>246</v>
      </c>
      <c r="D16" t="s">
        <v>301</v>
      </c>
      <c r="E16" t="s">
        <v>247</v>
      </c>
      <c r="F16" t="n">
        <v>16500</v>
      </c>
      <c r="G16" t="n">
        <v>15600</v>
      </c>
      <c r="H16" t="n">
        <v>14600</v>
      </c>
      <c r="I16" t="n">
        <v>14000</v>
      </c>
      <c r="J16" t="n">
        <v>13600</v>
      </c>
      <c r="K16" t="n">
        <v>18200</v>
      </c>
      <c r="L16" t="n">
        <v>19600</v>
      </c>
      <c r="M16" t="n">
        <v>16100</v>
      </c>
      <c r="N16" t="n">
        <v>20300</v>
      </c>
      <c r="O16" t="n">
        <v>20300</v>
      </c>
      <c r="P16" t="n">
        <v>21300</v>
      </c>
      <c r="Q16" t="n">
        <v>17600</v>
      </c>
      <c r="R16" t="n">
        <v>19000</v>
      </c>
      <c r="S16" t="n">
        <v>18300</v>
      </c>
      <c r="T16" t="n">
        <v>10600</v>
      </c>
      <c r="U16" t="n">
        <v>14600</v>
      </c>
      <c r="V16" t="n">
        <v>14700</v>
      </c>
      <c r="W16" t="n">
        <v>19100</v>
      </c>
      <c r="X16" t="n">
        <v>14000</v>
      </c>
      <c r="Y16" t="n">
        <v>13400</v>
      </c>
      <c r="Z16" t="n">
        <v>12300</v>
      </c>
      <c r="AA16" t="n">
        <v>18100</v>
      </c>
      <c r="AB16" t="n">
        <v>16800</v>
      </c>
      <c r="AC16" t="n">
        <v>16700</v>
      </c>
      <c r="AD16" t="n">
        <v>13700</v>
      </c>
      <c r="AE16" t="n">
        <v>10600</v>
      </c>
    </row>
    <row r="17">
      <c r="A17" t="s">
        <v>9</v>
      </c>
      <c r="B17" t="s">
        <v>302</v>
      </c>
      <c r="C17" t="s">
        <v>246</v>
      </c>
      <c r="D17" t="s">
        <v>303</v>
      </c>
      <c r="E17" t="s">
        <v>247</v>
      </c>
      <c r="F17" t="n">
        <v>36513.65640456</v>
      </c>
      <c r="G17" t="n">
        <v>39235.969274741</v>
      </c>
      <c r="H17" t="n">
        <v>36455.7259111739</v>
      </c>
      <c r="I17" t="n">
        <v>40478.0417035427</v>
      </c>
      <c r="J17" t="n">
        <v>37003.5410681864</v>
      </c>
      <c r="K17" t="n">
        <v>46422.4689996152</v>
      </c>
      <c r="L17" t="n">
        <v>52885.4143796613</v>
      </c>
      <c r="M17" t="n">
        <v>50586.8305098634</v>
      </c>
      <c r="N17" t="n">
        <v>56166.3226309328</v>
      </c>
      <c r="O17" t="n">
        <v>64660.6941040688</v>
      </c>
      <c r="P17" t="n">
        <v>79716.0817577052</v>
      </c>
      <c r="Q17" t="n">
        <v>59095.6850900861</v>
      </c>
      <c r="R17" t="n">
        <v>85011.2464853768</v>
      </c>
      <c r="S17" t="n">
        <v>96674.8921741443</v>
      </c>
      <c r="T17" t="n">
        <v>55448.2466681246</v>
      </c>
      <c r="U17" t="n">
        <v>47167.3763077127</v>
      </c>
      <c r="V17" t="n">
        <v>60708.5415970101</v>
      </c>
      <c r="W17" t="n">
        <v>93215.7740453089</v>
      </c>
      <c r="X17" t="n">
        <v>70368.6069964093</v>
      </c>
      <c r="Y17" t="n">
        <v>70865.5257121551</v>
      </c>
      <c r="Z17" t="n">
        <v>94674.7358966868</v>
      </c>
      <c r="AA17" t="n">
        <v>94679.7612314379</v>
      </c>
      <c r="AB17" t="n">
        <v>67388.4261995996</v>
      </c>
      <c r="AC17" t="n">
        <v>96575.4307313547</v>
      </c>
      <c r="AD17" t="n">
        <v>92144.4154365933</v>
      </c>
      <c r="AE17" t="n">
        <v>65911.5512628342</v>
      </c>
    </row>
    <row r="18">
      <c r="A18" t="s">
        <v>9</v>
      </c>
      <c r="B18" t="s">
        <v>304</v>
      </c>
      <c r="C18" t="s">
        <v>246</v>
      </c>
      <c r="D18" t="s">
        <v>305</v>
      </c>
      <c r="E18" t="s">
        <v>247</v>
      </c>
      <c r="F18" t="n">
        <v>42100</v>
      </c>
      <c r="G18" t="n">
        <v>48500</v>
      </c>
      <c r="H18" t="n">
        <v>50700</v>
      </c>
      <c r="I18" t="n">
        <v>53800</v>
      </c>
      <c r="J18" t="n">
        <v>50400</v>
      </c>
      <c r="K18" t="n">
        <v>54200</v>
      </c>
      <c r="L18" t="n">
        <v>68600</v>
      </c>
      <c r="M18" t="n">
        <v>65600</v>
      </c>
      <c r="N18" t="n">
        <v>83900</v>
      </c>
      <c r="O18" t="n">
        <v>62600</v>
      </c>
      <c r="P18" t="n">
        <v>87400</v>
      </c>
      <c r="Q18" t="n">
        <v>68900</v>
      </c>
      <c r="R18" t="n">
        <v>84100</v>
      </c>
      <c r="S18" t="n">
        <v>83800</v>
      </c>
      <c r="T18" t="n">
        <v>43700</v>
      </c>
      <c r="U18" t="n">
        <v>41500</v>
      </c>
      <c r="V18" t="n">
        <v>44200</v>
      </c>
      <c r="W18" t="n">
        <v>62100</v>
      </c>
      <c r="X18" t="n">
        <v>58300</v>
      </c>
      <c r="Y18" t="n">
        <v>57500</v>
      </c>
      <c r="Z18" t="n">
        <v>78200</v>
      </c>
      <c r="AA18" t="n">
        <v>100200</v>
      </c>
      <c r="AB18" t="n">
        <v>79600</v>
      </c>
      <c r="AC18" t="n">
        <v>89200</v>
      </c>
      <c r="AD18" t="n">
        <v>79600</v>
      </c>
      <c r="AE18" t="n">
        <v>67600</v>
      </c>
    </row>
    <row r="19">
      <c r="A19" t="s">
        <v>9</v>
      </c>
      <c r="B19" t="s">
        <v>306</v>
      </c>
      <c r="C19" t="s">
        <v>246</v>
      </c>
      <c r="D19" t="s">
        <v>307</v>
      </c>
      <c r="E19" t="s">
        <v>247</v>
      </c>
      <c r="F19" t="n">
        <v>26800.0472302056</v>
      </c>
      <c r="G19" t="n">
        <v>31818.0411368255</v>
      </c>
      <c r="H19" t="n">
        <v>28173.4993284059</v>
      </c>
      <c r="I19" t="n">
        <v>29766.0387549904</v>
      </c>
      <c r="J19" t="n">
        <v>25081.4170825918</v>
      </c>
      <c r="K19" t="n">
        <v>21751.8106694475</v>
      </c>
      <c r="L19" t="n">
        <v>32355.4593625136</v>
      </c>
      <c r="M19" t="n">
        <v>23814.7827814767</v>
      </c>
      <c r="N19" t="n">
        <v>36071.9561259904</v>
      </c>
      <c r="O19" t="n">
        <v>26983.9507856349</v>
      </c>
      <c r="P19" t="n">
        <v>38120.8961707622</v>
      </c>
      <c r="Q19" t="n">
        <v>37508.5423228464</v>
      </c>
      <c r="R19" t="n">
        <v>37817.5113264329</v>
      </c>
      <c r="S19" t="n">
        <v>29838.1837151811</v>
      </c>
      <c r="T19" t="n">
        <v>25338.1761731008</v>
      </c>
      <c r="U19" t="n">
        <v>33735.7633626711</v>
      </c>
      <c r="V19" t="n">
        <v>33747.0405785838</v>
      </c>
      <c r="W19" t="n">
        <v>39256.4499888482</v>
      </c>
      <c r="X19" t="n">
        <v>38782.5710568495</v>
      </c>
      <c r="Y19" t="n">
        <v>32747.0892364071</v>
      </c>
      <c r="Z19" t="n">
        <v>41760.4442311772</v>
      </c>
      <c r="AA19" t="n">
        <v>39904.3781756293</v>
      </c>
      <c r="AB19" t="n">
        <v>28259.4722424393</v>
      </c>
      <c r="AC19" t="n">
        <v>29704.2211656441</v>
      </c>
      <c r="AD19" t="n">
        <v>30944.9586888179</v>
      </c>
      <c r="AE19" t="n">
        <v>26178.151071302</v>
      </c>
    </row>
    <row r="20">
      <c r="A20" t="s">
        <v>9</v>
      </c>
      <c r="B20" t="s">
        <v>308</v>
      </c>
      <c r="C20" t="s">
        <v>246</v>
      </c>
      <c r="D20" t="s">
        <v>309</v>
      </c>
      <c r="E20" t="s">
        <v>247</v>
      </c>
      <c r="F20" t="n">
        <v>66588.7970039056</v>
      </c>
      <c r="G20" t="n">
        <v>66186.2205079916</v>
      </c>
      <c r="H20" t="n">
        <v>57127.9206794137</v>
      </c>
      <c r="I20" t="n">
        <v>64118.1704739782</v>
      </c>
      <c r="J20" t="n">
        <v>58831.6676043741</v>
      </c>
      <c r="K20" t="n">
        <v>50806.8156111738</v>
      </c>
      <c r="L20" t="n">
        <v>58051.8458499901</v>
      </c>
      <c r="M20" t="n">
        <v>54661.8026800889</v>
      </c>
      <c r="N20" t="n">
        <v>63384.4283786494</v>
      </c>
      <c r="O20" t="n">
        <v>34108.5200071274</v>
      </c>
      <c r="P20" t="n">
        <v>46869.4955817188</v>
      </c>
      <c r="Q20" t="n">
        <v>21922.1949074975</v>
      </c>
      <c r="R20" t="n">
        <v>25852.326013048</v>
      </c>
      <c r="S20" t="n">
        <v>37863.1375023401</v>
      </c>
      <c r="T20" t="n">
        <v>25403.3103490636</v>
      </c>
      <c r="U20" t="n">
        <v>23615.2543678923</v>
      </c>
      <c r="V20" t="n">
        <v>12221.4438386622</v>
      </c>
      <c r="W20" t="n">
        <v>14667.7039959995</v>
      </c>
      <c r="X20" t="n">
        <v>12672.8955256022</v>
      </c>
      <c r="Y20" t="n">
        <v>11352.4297556135</v>
      </c>
      <c r="Z20" t="n">
        <v>13479.2074934489</v>
      </c>
      <c r="AA20" t="n">
        <v>17433.0171985306</v>
      </c>
      <c r="AB20" t="n">
        <v>15524.5632350198</v>
      </c>
      <c r="AC20" t="n">
        <v>19545.1850143944</v>
      </c>
      <c r="AD20" t="n">
        <v>12257.6616502411</v>
      </c>
      <c r="AE20" t="n">
        <v>10638.1422296054</v>
      </c>
    </row>
    <row r="21">
      <c r="A21" t="s">
        <v>9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9</v>
      </c>
      <c r="B22" t="s">
        <v>312</v>
      </c>
      <c r="C22" t="s">
        <v>246</v>
      </c>
      <c r="D22" t="s">
        <v>313</v>
      </c>
      <c r="E22" t="s">
        <v>247</v>
      </c>
      <c r="F22" t="n">
        <v>8211.20299609438</v>
      </c>
      <c r="G22" t="n">
        <v>6913.77949200845</v>
      </c>
      <c r="H22" t="n">
        <v>4972.07932058629</v>
      </c>
      <c r="I22" t="n">
        <v>4281.82952602178</v>
      </c>
      <c r="J22" t="n">
        <v>2968.33239562592</v>
      </c>
      <c r="K22" t="n">
        <v>2093.18438882622</v>
      </c>
      <c r="L22" t="n">
        <v>3348.15415000992</v>
      </c>
      <c r="M22" t="n">
        <v>3838.1973199111</v>
      </c>
      <c r="N22" t="n">
        <v>3415.57162135056</v>
      </c>
      <c r="O22" t="n">
        <v>1691.47999287256</v>
      </c>
      <c r="P22" t="n">
        <v>2330.50441828116</v>
      </c>
      <c r="Q22" t="n">
        <v>2177.80509250255</v>
      </c>
      <c r="R22" t="n">
        <v>3547.67398695197</v>
      </c>
      <c r="S22" t="n">
        <v>8236.86249765993</v>
      </c>
      <c r="T22" t="n">
        <v>12196.6896509364</v>
      </c>
      <c r="U22" t="n">
        <v>22984.7456321077</v>
      </c>
      <c r="V22" t="n">
        <v>37078.5561613378</v>
      </c>
      <c r="W22" t="n">
        <v>43432.2960040005</v>
      </c>
      <c r="X22" t="n">
        <v>47127.1044743977</v>
      </c>
      <c r="Y22" t="n">
        <v>43047.5702443865</v>
      </c>
      <c r="Z22" t="n">
        <v>49220.7925065512</v>
      </c>
      <c r="AA22" t="n">
        <v>66066.9828014694</v>
      </c>
      <c r="AB22" t="n">
        <v>57475.4367649802</v>
      </c>
      <c r="AC22" t="n">
        <v>73454.8149856056</v>
      </c>
      <c r="AD22" t="n">
        <v>59742.3383497589</v>
      </c>
      <c r="AE22" t="n">
        <v>62561.8577703947</v>
      </c>
    </row>
    <row r="23">
      <c r="A23" t="s">
        <v>9</v>
      </c>
      <c r="B23" t="s">
        <v>314</v>
      </c>
      <c r="C23" t="s">
        <v>246</v>
      </c>
      <c r="D23" t="s">
        <v>315</v>
      </c>
      <c r="E23" t="s">
        <v>247</v>
      </c>
      <c r="F23" t="n">
        <v>1248700</v>
      </c>
      <c r="G23" t="n">
        <v>1040900</v>
      </c>
      <c r="H23" t="n">
        <v>861900</v>
      </c>
      <c r="I23" t="n">
        <v>719000</v>
      </c>
      <c r="J23" t="n">
        <v>737400</v>
      </c>
      <c r="K23" t="n">
        <v>862900</v>
      </c>
      <c r="L23" t="n">
        <v>788200</v>
      </c>
      <c r="M23" t="n">
        <v>755600</v>
      </c>
      <c r="N23" t="n">
        <v>614200</v>
      </c>
      <c r="O23" t="n">
        <v>617900</v>
      </c>
      <c r="P23" t="n">
        <v>665000</v>
      </c>
      <c r="Q23" t="n">
        <v>633700</v>
      </c>
      <c r="R23" t="n">
        <v>887800</v>
      </c>
      <c r="S23" t="n">
        <v>629000</v>
      </c>
      <c r="T23" t="n">
        <v>518500</v>
      </c>
      <c r="U23" t="n">
        <v>689400</v>
      </c>
      <c r="V23" t="n">
        <v>590500</v>
      </c>
      <c r="W23" t="n">
        <v>726600</v>
      </c>
      <c r="X23" t="n">
        <v>947900</v>
      </c>
      <c r="Y23" t="n">
        <v>1032900</v>
      </c>
      <c r="Z23" t="n">
        <v>1019400</v>
      </c>
      <c r="AA23" t="n">
        <v>1009800</v>
      </c>
      <c r="AB23" t="n">
        <v>1228700</v>
      </c>
      <c r="AC23" t="n">
        <v>1188100</v>
      </c>
      <c r="AD23" t="n">
        <v>1188300</v>
      </c>
      <c r="AE23" t="n">
        <v>1205600</v>
      </c>
    </row>
    <row r="24">
      <c r="A24" t="s">
        <v>9</v>
      </c>
      <c r="B24" t="s">
        <v>316</v>
      </c>
      <c r="C24" t="s">
        <v>246</v>
      </c>
      <c r="D24" t="s">
        <v>317</v>
      </c>
      <c r="E24" t="s">
        <v>247</v>
      </c>
      <c r="F24" t="n">
        <v>1793240.30199266</v>
      </c>
      <c r="G24" t="n">
        <v>1763628.52217847</v>
      </c>
      <c r="H24" t="n">
        <v>1562699.82367038</v>
      </c>
      <c r="I24" t="n">
        <v>1206959.26746636</v>
      </c>
      <c r="J24" t="n">
        <v>1212251.16495393</v>
      </c>
      <c r="K24" t="n">
        <v>1470994.22440948</v>
      </c>
      <c r="L24" t="n">
        <v>1396586.6715497</v>
      </c>
      <c r="M24" t="n">
        <v>1410797.9449207</v>
      </c>
      <c r="N24" t="n">
        <v>1477323.22665902</v>
      </c>
      <c r="O24" t="n">
        <v>1748284.76940547</v>
      </c>
      <c r="P24" t="n">
        <v>1870534.92916266</v>
      </c>
      <c r="Q24" t="n">
        <v>1895690.62294562</v>
      </c>
      <c r="R24" t="n">
        <v>1532701.27154596</v>
      </c>
      <c r="S24" t="n">
        <v>1629943.6042217</v>
      </c>
      <c r="T24" t="n">
        <v>1392641.42966334</v>
      </c>
      <c r="U24" t="n">
        <v>1426295.85375791</v>
      </c>
      <c r="V24" t="n">
        <v>1485799.0582748</v>
      </c>
      <c r="W24" t="n">
        <v>1751933.6141862</v>
      </c>
      <c r="X24" t="n">
        <v>1695614.19342381</v>
      </c>
      <c r="Y24" t="n">
        <v>1867435.07698179</v>
      </c>
      <c r="Z24" t="n">
        <v>1846917.90446061</v>
      </c>
      <c r="AA24" t="n">
        <v>1803907.67270364</v>
      </c>
      <c r="AB24" t="n">
        <v>1708737.48638998</v>
      </c>
      <c r="AC24" t="n">
        <v>1596902.94904807</v>
      </c>
      <c r="AD24" t="n">
        <v>1775247.05456336</v>
      </c>
      <c r="AE24" t="n">
        <v>1535578.76800635</v>
      </c>
    </row>
    <row r="25">
      <c r="A25" t="s">
        <v>9</v>
      </c>
      <c r="B25" t="s">
        <v>318</v>
      </c>
      <c r="C25" t="s">
        <v>246</v>
      </c>
      <c r="D25" t="s">
        <v>319</v>
      </c>
      <c r="E25" t="s">
        <v>247</v>
      </c>
      <c r="F25" t="n">
        <v>51040.3019926634</v>
      </c>
      <c r="G25" t="n">
        <v>77028.5221784665</v>
      </c>
      <c r="H25" t="n">
        <v>76299.823670378</v>
      </c>
      <c r="I25" t="n">
        <v>31059.2674663569</v>
      </c>
      <c r="J25" t="n">
        <v>61951.1649539266</v>
      </c>
      <c r="K25" t="n">
        <v>90794.2244094778</v>
      </c>
      <c r="L25" t="n">
        <v>106886.671549703</v>
      </c>
      <c r="M25" t="n">
        <v>79697.9449207033</v>
      </c>
      <c r="N25" t="n">
        <v>106923.226659018</v>
      </c>
      <c r="O25" t="n">
        <v>144084.76940547</v>
      </c>
      <c r="P25" t="n">
        <v>163434.929162655</v>
      </c>
      <c r="Q25" t="n">
        <v>156490.622945618</v>
      </c>
      <c r="R25" t="n">
        <v>93801.2715459583</v>
      </c>
      <c r="S25" t="n">
        <v>184343.604221704</v>
      </c>
      <c r="T25" t="n">
        <v>114241.429663342</v>
      </c>
      <c r="U25" t="n">
        <v>42995.8537579136</v>
      </c>
      <c r="V25" t="n">
        <v>32199.0582747968</v>
      </c>
      <c r="W25" t="n">
        <v>29533.6141862049</v>
      </c>
      <c r="X25" t="n">
        <v>43914.1934238087</v>
      </c>
      <c r="Y25" t="n">
        <v>69435.0769817919</v>
      </c>
      <c r="Z25" t="n">
        <v>60617.904460613</v>
      </c>
      <c r="AA25" t="n">
        <v>47307.6727036361</v>
      </c>
      <c r="AB25" t="n">
        <v>57237.4863899815</v>
      </c>
      <c r="AC25" t="n">
        <v>39202.949048071</v>
      </c>
      <c r="AD25" t="n">
        <v>104347.054563358</v>
      </c>
      <c r="AE25" t="n">
        <v>48278.7680063517</v>
      </c>
    </row>
    <row r="26">
      <c r="A26" t="s">
        <v>9</v>
      </c>
      <c r="B26" t="s">
        <v>320</v>
      </c>
      <c r="C26" t="s">
        <v>246</v>
      </c>
      <c r="D26" t="s">
        <v>321</v>
      </c>
      <c r="E26" t="s">
        <v>247</v>
      </c>
      <c r="F26" t="n">
        <v>655410.114404338</v>
      </c>
      <c r="G26" t="n">
        <v>630828.871976911</v>
      </c>
      <c r="H26" t="n">
        <v>631008.70330107</v>
      </c>
      <c r="I26" t="n">
        <v>426697.599619856</v>
      </c>
      <c r="J26" t="n">
        <v>402233.118737514</v>
      </c>
      <c r="K26" t="n">
        <v>418336.432205601</v>
      </c>
      <c r="L26" t="n">
        <v>388695.145575863</v>
      </c>
      <c r="M26" t="n">
        <v>440667.363993911</v>
      </c>
      <c r="N26" t="n">
        <v>427860.409184936</v>
      </c>
      <c r="O26" t="n">
        <v>458105.774982094</v>
      </c>
      <c r="P26" t="n">
        <v>511364.332410667</v>
      </c>
      <c r="Q26" t="n">
        <v>584819.925016994</v>
      </c>
      <c r="R26" t="n">
        <v>531578.448647515</v>
      </c>
      <c r="S26" t="n">
        <v>590903.227961593</v>
      </c>
      <c r="T26" t="n">
        <v>526948.007345906</v>
      </c>
      <c r="U26" t="n">
        <v>545515.909213919</v>
      </c>
      <c r="V26" t="n">
        <v>567008.297968428</v>
      </c>
      <c r="W26" t="n">
        <v>659385.23361187</v>
      </c>
      <c r="X26" t="n">
        <v>609180.287041457</v>
      </c>
      <c r="Y26" t="n">
        <v>652826.865109401</v>
      </c>
      <c r="Z26" t="n">
        <v>649993.150498339</v>
      </c>
      <c r="AA26" t="n">
        <v>615771.405261409</v>
      </c>
      <c r="AB26" t="n">
        <v>607891.202395588</v>
      </c>
      <c r="AC26" t="n">
        <v>522899.490792475</v>
      </c>
      <c r="AD26" t="n">
        <v>523370.643615693</v>
      </c>
      <c r="AE26" t="n">
        <v>496465.024764023</v>
      </c>
    </row>
    <row r="27">
      <c r="A27" t="s">
        <v>9</v>
      </c>
      <c r="B27" t="s">
        <v>322</v>
      </c>
      <c r="C27" t="s">
        <v>246</v>
      </c>
      <c r="D27" t="s">
        <v>323</v>
      </c>
      <c r="E27" t="s">
        <v>247</v>
      </c>
      <c r="F27" t="n">
        <v>1086789.88559566</v>
      </c>
      <c r="G27" t="n">
        <v>1055771.12802309</v>
      </c>
      <c r="H27" t="n">
        <v>855391.29669893</v>
      </c>
      <c r="I27" t="n">
        <v>749202.400380144</v>
      </c>
      <c r="J27" t="n">
        <v>748066.881262486</v>
      </c>
      <c r="K27" t="n">
        <v>961863.567794399</v>
      </c>
      <c r="L27" t="n">
        <v>901004.854424137</v>
      </c>
      <c r="M27" t="n">
        <v>890432.636006089</v>
      </c>
      <c r="N27" t="n">
        <v>942539.590815064</v>
      </c>
      <c r="O27" t="n">
        <v>1146094.22501791</v>
      </c>
      <c r="P27" t="n">
        <v>1195735.66758933</v>
      </c>
      <c r="Q27" t="n">
        <v>1154380.07498301</v>
      </c>
      <c r="R27" t="n">
        <v>907321.551352485</v>
      </c>
      <c r="S27" t="n">
        <v>854696.772038407</v>
      </c>
      <c r="T27" t="n">
        <v>751451.992654094</v>
      </c>
      <c r="U27" t="n">
        <v>837784.090786081</v>
      </c>
      <c r="V27" t="n">
        <v>886591.702031572</v>
      </c>
      <c r="W27" t="n">
        <v>1063014.76638813</v>
      </c>
      <c r="X27" t="n">
        <v>1042519.71295854</v>
      </c>
      <c r="Y27" t="n">
        <v>1145173.1348906</v>
      </c>
      <c r="Z27" t="n">
        <v>1136306.84950166</v>
      </c>
      <c r="AA27" t="n">
        <v>1140828.59473859</v>
      </c>
      <c r="AB27" t="n">
        <v>1043608.79760441</v>
      </c>
      <c r="AC27" t="n">
        <v>1034800.50920753</v>
      </c>
      <c r="AD27" t="n">
        <v>1147529.35638431</v>
      </c>
      <c r="AE27" t="n">
        <v>990834.975235977</v>
      </c>
    </row>
    <row r="28">
      <c r="A28" t="s">
        <v>9</v>
      </c>
      <c r="B28" t="s">
        <v>324</v>
      </c>
      <c r="C28" t="s">
        <v>246</v>
      </c>
      <c r="D28" t="s">
        <v>325</v>
      </c>
      <c r="E28" t="s">
        <v>247</v>
      </c>
      <c r="F28" t="n">
        <v>1575600</v>
      </c>
      <c r="G28" t="n">
        <v>1442800</v>
      </c>
      <c r="H28" t="n">
        <v>1665800</v>
      </c>
      <c r="I28" t="n">
        <v>1230300</v>
      </c>
      <c r="J28" t="n">
        <v>1312100</v>
      </c>
      <c r="K28" t="n">
        <v>1153400</v>
      </c>
      <c r="L28" t="n">
        <v>1060100</v>
      </c>
      <c r="M28" t="n">
        <v>1074900</v>
      </c>
      <c r="N28" t="n">
        <v>1445100</v>
      </c>
      <c r="O28" t="n">
        <v>1307200</v>
      </c>
      <c r="P28" t="n">
        <v>1585600</v>
      </c>
      <c r="Q28" t="n">
        <v>1461700</v>
      </c>
      <c r="R28" t="n">
        <v>1882700</v>
      </c>
      <c r="S28" t="n">
        <v>1877000</v>
      </c>
      <c r="T28" t="n">
        <v>1587200</v>
      </c>
      <c r="U28" t="n">
        <v>1673100</v>
      </c>
      <c r="V28" t="n">
        <v>1355500</v>
      </c>
      <c r="W28" t="n">
        <v>1847800</v>
      </c>
      <c r="X28" t="n">
        <v>1745400</v>
      </c>
      <c r="Y28" t="n">
        <v>1967800</v>
      </c>
      <c r="Z28" t="n">
        <v>1970800</v>
      </c>
      <c r="AA28" t="n">
        <v>1783100</v>
      </c>
      <c r="AB28" t="n">
        <v>1807000</v>
      </c>
      <c r="AC28" t="n">
        <v>2006700</v>
      </c>
      <c r="AD28" t="n">
        <v>2069800</v>
      </c>
      <c r="AE28" t="n">
        <v>1519300</v>
      </c>
    </row>
    <row r="29">
      <c r="A29" t="s">
        <v>9</v>
      </c>
      <c r="B29" t="s">
        <v>326</v>
      </c>
      <c r="C29" t="s">
        <v>246</v>
      </c>
      <c r="D29" t="s">
        <v>327</v>
      </c>
      <c r="E29" t="s">
        <v>247</v>
      </c>
      <c r="F29" t="n">
        <v>1124369.88238825</v>
      </c>
      <c r="G29" t="n">
        <v>1035857.04800232</v>
      </c>
      <c r="H29" t="n">
        <v>1208628.50107659</v>
      </c>
      <c r="I29" t="n">
        <v>838583.988190771</v>
      </c>
      <c r="J29" t="n">
        <v>860984.512005999</v>
      </c>
      <c r="K29" t="n">
        <v>811643.484080995</v>
      </c>
      <c r="L29" t="n">
        <v>645000.369324994</v>
      </c>
      <c r="M29" t="n">
        <v>638865.015240093</v>
      </c>
      <c r="N29" t="n">
        <v>807695.385683932</v>
      </c>
      <c r="O29" t="n">
        <v>735265.683185875</v>
      </c>
      <c r="P29" t="n">
        <v>909776.015562237</v>
      </c>
      <c r="Q29" t="n">
        <v>820382.250417182</v>
      </c>
      <c r="R29" t="n">
        <v>812953.837134249</v>
      </c>
      <c r="S29" t="n">
        <v>797665.432778303</v>
      </c>
      <c r="T29" t="n">
        <v>640801.052443008</v>
      </c>
      <c r="U29" t="n">
        <v>739687.059723423</v>
      </c>
      <c r="V29" t="n">
        <v>658418.076071779</v>
      </c>
      <c r="W29" t="n">
        <v>840568.973932212</v>
      </c>
      <c r="X29" t="n">
        <v>760410.708951069</v>
      </c>
      <c r="Y29" t="n">
        <v>974546.624691709</v>
      </c>
      <c r="Z29" t="n">
        <v>914650.624348111</v>
      </c>
      <c r="AA29" t="n">
        <v>730473.494696857</v>
      </c>
      <c r="AB29" t="n">
        <v>682402.115025798</v>
      </c>
      <c r="AC29" t="n">
        <v>981770.333199607</v>
      </c>
      <c r="AD29" t="n">
        <v>1094428.52954434</v>
      </c>
      <c r="AE29" t="n">
        <v>631566.168513859</v>
      </c>
    </row>
    <row r="30">
      <c r="A30" t="s">
        <v>9</v>
      </c>
      <c r="B30" t="s">
        <v>328</v>
      </c>
      <c r="C30" t="s">
        <v>246</v>
      </c>
      <c r="D30" t="s">
        <v>329</v>
      </c>
      <c r="E30" t="s">
        <v>247</v>
      </c>
      <c r="F30" t="n">
        <v>122281.914044032</v>
      </c>
      <c r="G30" t="n">
        <v>127517.334376059</v>
      </c>
      <c r="H30" t="n">
        <v>75079.2752609977</v>
      </c>
      <c r="I30" t="n">
        <v>97314.9837249389</v>
      </c>
      <c r="J30" t="n">
        <v>117182.358666233</v>
      </c>
      <c r="K30" t="n">
        <v>74560.5519204752</v>
      </c>
      <c r="L30" t="n">
        <v>129123.38711653</v>
      </c>
      <c r="M30" t="n">
        <v>185168.504448447</v>
      </c>
      <c r="N30" t="n">
        <v>252703.310742496</v>
      </c>
      <c r="O30" t="n">
        <v>210475.255891511</v>
      </c>
      <c r="P30" t="n">
        <v>129770.390779849</v>
      </c>
      <c r="Q30" t="n">
        <v>121266.827098687</v>
      </c>
      <c r="R30" t="n">
        <v>120054.123877316</v>
      </c>
      <c r="S30" t="n">
        <v>159089.645088679</v>
      </c>
      <c r="T30" t="n">
        <v>208933.339777079</v>
      </c>
      <c r="U30" t="n">
        <v>188644.686741684</v>
      </c>
      <c r="V30" t="n">
        <v>250763.712047708</v>
      </c>
      <c r="W30" t="n">
        <v>253303.630801633</v>
      </c>
      <c r="X30" t="n">
        <v>256846.669525524</v>
      </c>
      <c r="Y30" t="n">
        <v>253202.108352298</v>
      </c>
      <c r="Z30" t="n">
        <v>305125.859641415</v>
      </c>
      <c r="AA30" t="n">
        <v>364832.93425438</v>
      </c>
      <c r="AB30" t="n">
        <v>370163.26105072</v>
      </c>
      <c r="AC30" t="n">
        <v>340774.339333002</v>
      </c>
      <c r="AD30" t="n">
        <v>281488.653480501</v>
      </c>
      <c r="AE30" t="n">
        <v>146288.95184112</v>
      </c>
    </row>
    <row r="31">
      <c r="A31" t="s">
        <v>9</v>
      </c>
      <c r="B31" t="s">
        <v>330</v>
      </c>
      <c r="C31" t="s">
        <v>246</v>
      </c>
      <c r="D31" t="s">
        <v>331</v>
      </c>
      <c r="E31" t="s">
        <v>247</v>
      </c>
      <c r="F31" t="n">
        <v>212995.319575425</v>
      </c>
      <c r="G31" t="n">
        <v>187324.03414513</v>
      </c>
      <c r="H31" t="n">
        <v>312266.956943784</v>
      </c>
      <c r="I31" t="n">
        <v>219309.786204464</v>
      </c>
      <c r="J31" t="n">
        <v>201398.685291673</v>
      </c>
      <c r="K31" t="n">
        <v>190402.118952221</v>
      </c>
      <c r="L31" t="n">
        <v>195022.0134259</v>
      </c>
      <c r="M31" t="n">
        <v>179584.996567078</v>
      </c>
      <c r="N31" t="n">
        <v>293046.977712744</v>
      </c>
      <c r="O31" t="n">
        <v>291470.992098417</v>
      </c>
      <c r="P31" t="n">
        <v>456309.344505137</v>
      </c>
      <c r="Q31" t="n">
        <v>416262.897339389</v>
      </c>
      <c r="R31" t="n">
        <v>672031.78717515</v>
      </c>
      <c r="S31" t="n">
        <v>842857.346814729</v>
      </c>
      <c r="T31" t="n">
        <v>651632.42430527</v>
      </c>
      <c r="U31" t="n">
        <v>607162.352654797</v>
      </c>
      <c r="V31" t="n">
        <v>322535.924413662</v>
      </c>
      <c r="W31" t="n">
        <v>565699.913177546</v>
      </c>
      <c r="X31" t="n">
        <v>609795.136854222</v>
      </c>
      <c r="Y31" t="n">
        <v>567994.446332801</v>
      </c>
      <c r="Z31" t="n">
        <v>547916.876897668</v>
      </c>
      <c r="AA31" t="n">
        <v>554480.458688238</v>
      </c>
      <c r="AB31" t="n">
        <v>636070.153106411</v>
      </c>
      <c r="AC31" t="n">
        <v>566160.916422514</v>
      </c>
      <c r="AD31" t="n">
        <v>571347.823903979</v>
      </c>
      <c r="AE31" t="n">
        <v>677253.64412633</v>
      </c>
    </row>
    <row r="32">
      <c r="A32" t="s">
        <v>9</v>
      </c>
      <c r="B32" t="s">
        <v>332</v>
      </c>
      <c r="C32" t="s">
        <v>246</v>
      </c>
      <c r="D32" t="s">
        <v>333</v>
      </c>
      <c r="E32" t="s">
        <v>247</v>
      </c>
      <c r="F32" t="n">
        <v>103626.892642908</v>
      </c>
      <c r="G32" t="n">
        <v>82438.7475796535</v>
      </c>
      <c r="H32" t="n">
        <v>59183.2244473637</v>
      </c>
      <c r="I32" t="n">
        <v>67233.2665800166</v>
      </c>
      <c r="J32" t="n">
        <v>117764.217405773</v>
      </c>
      <c r="K32" t="n">
        <v>69989.0672262469</v>
      </c>
      <c r="L32" t="n">
        <v>77826.23452676</v>
      </c>
      <c r="M32" t="n">
        <v>60477.7788063581</v>
      </c>
      <c r="N32" t="n">
        <v>83282.5600927597</v>
      </c>
      <c r="O32" t="n">
        <v>63950.4493092292</v>
      </c>
      <c r="P32" t="n">
        <v>78372.8721415724</v>
      </c>
      <c r="Q32" t="n">
        <v>60983.5455767344</v>
      </c>
      <c r="R32" t="n">
        <v>85705.3745617264</v>
      </c>
      <c r="S32" t="n">
        <v>64634.2460413608</v>
      </c>
      <c r="T32" t="n">
        <v>71164.656218865</v>
      </c>
      <c r="U32" t="n">
        <v>109370.350020731</v>
      </c>
      <c r="V32" t="n">
        <v>107237.823243288</v>
      </c>
      <c r="W32" t="n">
        <v>135541.581102663</v>
      </c>
      <c r="X32" t="n">
        <v>96499.545729323</v>
      </c>
      <c r="Y32" t="n">
        <v>141461.767972531</v>
      </c>
      <c r="Z32" t="n">
        <v>131269.733826744</v>
      </c>
      <c r="AA32" t="n">
        <v>93862.5335025474</v>
      </c>
      <c r="AB32" t="n">
        <v>90409.326060338</v>
      </c>
      <c r="AC32" t="n">
        <v>105542.20415478</v>
      </c>
      <c r="AD32" t="n">
        <v>112033.832168926</v>
      </c>
      <c r="AE32" t="n">
        <v>59870.546467223</v>
      </c>
    </row>
    <row r="33">
      <c r="A33" t="s">
        <v>9</v>
      </c>
      <c r="B33" t="s">
        <v>334</v>
      </c>
      <c r="C33" t="s">
        <v>246</v>
      </c>
      <c r="D33" t="s">
        <v>335</v>
      </c>
      <c r="E33" t="s">
        <v>247</v>
      </c>
      <c r="F33" t="n">
        <v>12325.9913493878</v>
      </c>
      <c r="G33" t="n">
        <v>9662.83589683799</v>
      </c>
      <c r="H33" t="n">
        <v>10642.0422712622</v>
      </c>
      <c r="I33" t="n">
        <v>7857.97529980924</v>
      </c>
      <c r="J33" t="n">
        <v>14770.2266303221</v>
      </c>
      <c r="K33" t="n">
        <v>6804.77782006217</v>
      </c>
      <c r="L33" t="n">
        <v>13127.9956058156</v>
      </c>
      <c r="M33" t="n">
        <v>10803.7049380241</v>
      </c>
      <c r="N33" t="n">
        <v>8371.76576806821</v>
      </c>
      <c r="O33" t="n">
        <v>6037.61951496751</v>
      </c>
      <c r="P33" t="n">
        <v>11371.3770112042</v>
      </c>
      <c r="Q33" t="n">
        <v>42804.4795680084</v>
      </c>
      <c r="R33" t="n">
        <v>191954.877251558</v>
      </c>
      <c r="S33" t="n">
        <v>12753.3292769287</v>
      </c>
      <c r="T33" t="n">
        <v>14668.5272557785</v>
      </c>
      <c r="U33" t="n">
        <v>28235.550859365</v>
      </c>
      <c r="V33" t="n">
        <v>16544.4642235632</v>
      </c>
      <c r="W33" t="n">
        <v>52685.9009859448</v>
      </c>
      <c r="X33" t="n">
        <v>21847.9389398632</v>
      </c>
      <c r="Y33" t="n">
        <v>30595.0526506604</v>
      </c>
      <c r="Z33" t="n">
        <v>71836.9052860613</v>
      </c>
      <c r="AA33" t="n">
        <v>39450.5788579773</v>
      </c>
      <c r="AB33" t="n">
        <v>27955.1447567333</v>
      </c>
      <c r="AC33" t="n">
        <v>12452.206890098</v>
      </c>
      <c r="AD33" t="n">
        <v>10501.1609022499</v>
      </c>
      <c r="AE33" t="n">
        <v>4320.68905146806</v>
      </c>
    </row>
    <row r="34">
      <c r="A34" t="s">
        <v>9</v>
      </c>
      <c r="B34" t="s">
        <v>336</v>
      </c>
      <c r="C34" t="s">
        <v>246</v>
      </c>
      <c r="D34" t="s">
        <v>337</v>
      </c>
      <c r="E34" t="s">
        <v>247</v>
      </c>
      <c r="F34" t="n">
        <v>317000</v>
      </c>
      <c r="G34" t="n">
        <v>364900</v>
      </c>
      <c r="H34" t="n">
        <v>310500</v>
      </c>
      <c r="I34" t="n">
        <v>248900</v>
      </c>
      <c r="J34" t="n">
        <v>288300</v>
      </c>
      <c r="K34" t="n">
        <v>288000</v>
      </c>
      <c r="L34" t="n">
        <v>310600</v>
      </c>
      <c r="M34" t="n">
        <v>286500</v>
      </c>
      <c r="N34" t="n">
        <v>193700</v>
      </c>
      <c r="O34" t="n">
        <v>186100</v>
      </c>
      <c r="P34" t="n">
        <v>138600</v>
      </c>
      <c r="Q34" t="n">
        <v>260000</v>
      </c>
      <c r="R34" t="n">
        <v>252700</v>
      </c>
      <c r="S34" t="n">
        <v>206700</v>
      </c>
      <c r="T34" t="n">
        <v>163300</v>
      </c>
      <c r="U34" t="n">
        <v>165200</v>
      </c>
      <c r="V34" t="n">
        <v>146100</v>
      </c>
      <c r="W34" t="n">
        <v>198600</v>
      </c>
      <c r="X34" t="n">
        <v>118000</v>
      </c>
      <c r="Y34" t="n">
        <v>158300</v>
      </c>
      <c r="Z34" t="n">
        <v>141000</v>
      </c>
      <c r="AA34" t="n">
        <v>125400</v>
      </c>
      <c r="AB34" t="n">
        <v>132600</v>
      </c>
      <c r="AC34" t="n">
        <v>112500</v>
      </c>
      <c r="AD34" t="n">
        <v>108000</v>
      </c>
      <c r="AE34" t="n">
        <v>71100</v>
      </c>
    </row>
    <row r="35">
      <c r="A35" t="s">
        <v>9</v>
      </c>
      <c r="B35" t="s">
        <v>338</v>
      </c>
      <c r="C35" t="s">
        <v>246</v>
      </c>
      <c r="D35" t="s">
        <v>339</v>
      </c>
      <c r="E35" t="s">
        <v>247</v>
      </c>
      <c r="F35" t="n">
        <v>171000</v>
      </c>
      <c r="G35" t="n">
        <v>198500</v>
      </c>
      <c r="H35" t="n">
        <v>188700</v>
      </c>
      <c r="I35" t="n">
        <v>200400</v>
      </c>
      <c r="J35" t="n">
        <v>231400</v>
      </c>
      <c r="K35" t="n">
        <v>258500</v>
      </c>
      <c r="L35" t="n">
        <v>300000</v>
      </c>
      <c r="M35" t="n">
        <v>277100</v>
      </c>
      <c r="N35" t="n">
        <v>256900</v>
      </c>
      <c r="O35" t="n">
        <v>177000</v>
      </c>
      <c r="P35" t="n">
        <v>132700</v>
      </c>
      <c r="Q35" t="n">
        <v>152700</v>
      </c>
      <c r="R35" t="n">
        <v>93800</v>
      </c>
      <c r="S35" t="n">
        <v>68100</v>
      </c>
      <c r="T35" t="n">
        <v>75900</v>
      </c>
      <c r="U35" t="n">
        <v>58000</v>
      </c>
      <c r="V35" t="n">
        <v>41800</v>
      </c>
      <c r="W35" t="n">
        <v>57700</v>
      </c>
      <c r="X35" t="n">
        <v>42200</v>
      </c>
      <c r="Y35" t="n">
        <v>40300</v>
      </c>
      <c r="Z35" t="n">
        <v>43600</v>
      </c>
      <c r="AA35" t="n">
        <v>44500</v>
      </c>
      <c r="AB35" t="n">
        <v>49200</v>
      </c>
      <c r="AC35" t="n">
        <v>38800</v>
      </c>
      <c r="AD35" t="n">
        <v>40800</v>
      </c>
      <c r="AE35" t="n">
        <v>38800</v>
      </c>
    </row>
    <row r="36">
      <c r="A36" t="s">
        <v>9</v>
      </c>
      <c r="B36" t="s">
        <v>340</v>
      </c>
      <c r="C36" t="s">
        <v>246</v>
      </c>
      <c r="D36" t="s">
        <v>341</v>
      </c>
      <c r="E36" t="s">
        <v>247</v>
      </c>
      <c r="F36" t="n">
        <v>62577.7858126706</v>
      </c>
      <c r="G36" t="n">
        <v>107957.452689722</v>
      </c>
      <c r="H36" t="n">
        <v>83666.5330608316</v>
      </c>
      <c r="I36" t="n">
        <v>72191.507712652</v>
      </c>
      <c r="J36" t="n">
        <v>94676.4302608321</v>
      </c>
      <c r="K36" t="n">
        <v>68436.0697668444</v>
      </c>
      <c r="L36" t="n">
        <v>92431.0112136262</v>
      </c>
      <c r="M36" t="n">
        <v>86112.7026723623</v>
      </c>
      <c r="N36" t="n">
        <v>104226.160865899</v>
      </c>
      <c r="O36" t="n">
        <v>62286.7801850142</v>
      </c>
      <c r="P36" t="n">
        <v>69539.1595153303</v>
      </c>
      <c r="Q36" t="n">
        <v>79157.0707260622</v>
      </c>
      <c r="R36" t="n">
        <v>53804.2587807325</v>
      </c>
      <c r="S36" t="n">
        <v>32455.8713884812</v>
      </c>
      <c r="T36" t="n">
        <v>40714.2353975027</v>
      </c>
      <c r="U36" t="n">
        <v>33833.1498579317</v>
      </c>
      <c r="V36" t="n">
        <v>26819.4520886978</v>
      </c>
      <c r="W36" t="n">
        <v>41583.1713133545</v>
      </c>
      <c r="X36" t="n">
        <v>29538.4392386861</v>
      </c>
      <c r="Y36" t="n">
        <v>28550.8436910614</v>
      </c>
      <c r="Z36" t="n">
        <v>23980.0098518674</v>
      </c>
      <c r="AA36" t="n">
        <v>26740.9696353517</v>
      </c>
      <c r="AB36" t="n">
        <v>27030.37761093</v>
      </c>
      <c r="AC36" t="n">
        <v>16144.9346881503</v>
      </c>
      <c r="AD36" t="n">
        <v>23249.016890004</v>
      </c>
      <c r="AE36" t="n">
        <v>20595.6161939345</v>
      </c>
    </row>
    <row r="37">
      <c r="A37" t="s">
        <v>9</v>
      </c>
      <c r="B37" t="s">
        <v>342</v>
      </c>
      <c r="C37" t="s">
        <v>246</v>
      </c>
      <c r="D37" t="s">
        <v>343</v>
      </c>
      <c r="E37" t="s">
        <v>247</v>
      </c>
      <c r="F37" t="n">
        <v>16459.0778119916</v>
      </c>
      <c r="G37" t="n">
        <v>16453.0863399673</v>
      </c>
      <c r="H37" t="n">
        <v>18723.9716592974</v>
      </c>
      <c r="I37" t="n">
        <v>23161.8478954952</v>
      </c>
      <c r="J37" t="n">
        <v>28651.0703832863</v>
      </c>
      <c r="K37" t="n">
        <v>27326.7053151994</v>
      </c>
      <c r="L37" t="n">
        <v>29891.4962957378</v>
      </c>
      <c r="M37" t="n">
        <v>20200.0240248229</v>
      </c>
      <c r="N37" t="n">
        <v>14560.8842271496</v>
      </c>
      <c r="O37" t="n">
        <v>8277.57729524506</v>
      </c>
      <c r="P37" t="n">
        <v>7203.84963408333</v>
      </c>
      <c r="Q37" t="n">
        <v>11687.4889035657</v>
      </c>
      <c r="R37" t="n">
        <v>9561.38552240939</v>
      </c>
      <c r="S37" t="n">
        <v>7486.16020205553</v>
      </c>
      <c r="T37" t="n">
        <v>11091.8052934404</v>
      </c>
      <c r="U37" t="n">
        <v>5132.56881121915</v>
      </c>
      <c r="V37" t="n">
        <v>4147.35718099321</v>
      </c>
      <c r="W37" t="n">
        <v>6292.4809576133</v>
      </c>
      <c r="X37" t="n">
        <v>4185.59367101928</v>
      </c>
      <c r="Y37" t="n">
        <v>3100.98822200868</v>
      </c>
      <c r="Z37" t="n">
        <v>3687.87893094669</v>
      </c>
      <c r="AA37" t="n">
        <v>4589.01179711548</v>
      </c>
      <c r="AB37" t="n">
        <v>6048.31703990199</v>
      </c>
      <c r="AC37" t="n">
        <v>2910.51785469812</v>
      </c>
      <c r="AD37" t="n">
        <v>3322.49126659759</v>
      </c>
      <c r="AE37" t="n">
        <v>4341.54705858719</v>
      </c>
    </row>
    <row r="38">
      <c r="A38" t="s">
        <v>9</v>
      </c>
      <c r="B38" t="s">
        <v>344</v>
      </c>
      <c r="C38" t="s">
        <v>246</v>
      </c>
      <c r="D38" t="s">
        <v>345</v>
      </c>
      <c r="E38" t="s">
        <v>247</v>
      </c>
      <c r="F38" t="n">
        <v>91963.1363753378</v>
      </c>
      <c r="G38" t="n">
        <v>74089.460970311</v>
      </c>
      <c r="H38" t="n">
        <v>86309.4952798709</v>
      </c>
      <c r="I38" t="n">
        <v>105046.644391853</v>
      </c>
      <c r="J38" t="n">
        <v>108072.499355882</v>
      </c>
      <c r="K38" t="n">
        <v>162737.224917956</v>
      </c>
      <c r="L38" t="n">
        <v>177677.492490636</v>
      </c>
      <c r="M38" t="n">
        <v>170787.273302815</v>
      </c>
      <c r="N38" t="n">
        <v>138112.954906951</v>
      </c>
      <c r="O38" t="n">
        <v>106435.642519741</v>
      </c>
      <c r="P38" t="n">
        <v>55956.9908505864</v>
      </c>
      <c r="Q38" t="n">
        <v>61855.4403703721</v>
      </c>
      <c r="R38" t="n">
        <v>30434.3556968581</v>
      </c>
      <c r="S38" t="n">
        <v>28157.9684094633</v>
      </c>
      <c r="T38" t="n">
        <v>24093.9593090569</v>
      </c>
      <c r="U38" t="n">
        <v>19034.2813308491</v>
      </c>
      <c r="V38" t="n">
        <v>10833.190730309</v>
      </c>
      <c r="W38" t="n">
        <v>9824.3477290322</v>
      </c>
      <c r="X38" t="n">
        <v>8475.96709029458</v>
      </c>
      <c r="Y38" t="n">
        <v>8648.1680869299</v>
      </c>
      <c r="Z38" t="n">
        <v>15932.1112171859</v>
      </c>
      <c r="AA38" t="n">
        <v>13170.0185675329</v>
      </c>
      <c r="AB38" t="n">
        <v>16121.305349168</v>
      </c>
      <c r="AC38" t="n">
        <v>19744.5474571516</v>
      </c>
      <c r="AD38" t="n">
        <v>14228.4918433984</v>
      </c>
      <c r="AE38" t="n">
        <v>13862.8367474783</v>
      </c>
    </row>
    <row r="39">
      <c r="A39" t="s">
        <v>9</v>
      </c>
      <c r="B39" t="s">
        <v>346</v>
      </c>
      <c r="C39" t="s">
        <v>246</v>
      </c>
      <c r="D39" t="s">
        <v>347</v>
      </c>
      <c r="E39" t="s">
        <v>247</v>
      </c>
      <c r="F39" t="n">
        <v>46200</v>
      </c>
      <c r="G39" t="n">
        <v>49100</v>
      </c>
      <c r="H39" t="n">
        <v>40800</v>
      </c>
      <c r="I39" t="n">
        <v>43700</v>
      </c>
      <c r="J39" t="n">
        <v>38800</v>
      </c>
      <c r="K39" t="n">
        <v>43500</v>
      </c>
      <c r="L39" t="n">
        <v>51100</v>
      </c>
      <c r="M39" t="n">
        <v>53300</v>
      </c>
      <c r="N39" t="n">
        <v>61800</v>
      </c>
      <c r="O39" t="n">
        <v>56100</v>
      </c>
      <c r="P39" t="n">
        <v>50100</v>
      </c>
      <c r="Q39" t="n">
        <v>49400</v>
      </c>
      <c r="R39" t="n">
        <v>43300</v>
      </c>
      <c r="S39" t="n">
        <v>45300</v>
      </c>
      <c r="T39" t="n">
        <v>55300</v>
      </c>
      <c r="U39" t="n">
        <v>54000</v>
      </c>
      <c r="V39" t="n">
        <v>43700</v>
      </c>
      <c r="W39" t="n">
        <v>61100</v>
      </c>
      <c r="X39" t="n">
        <v>58100</v>
      </c>
      <c r="Y39" t="n">
        <v>72500</v>
      </c>
      <c r="Z39" t="n">
        <v>61500</v>
      </c>
      <c r="AA39" t="n">
        <v>65100</v>
      </c>
      <c r="AB39" t="n">
        <v>65700</v>
      </c>
      <c r="AC39" t="n">
        <v>62800</v>
      </c>
      <c r="AD39" t="n">
        <v>56000</v>
      </c>
      <c r="AE39" t="n">
        <v>51100</v>
      </c>
    </row>
    <row r="40">
      <c r="A40" t="s">
        <v>9</v>
      </c>
      <c r="B40" t="s">
        <v>348</v>
      </c>
      <c r="C40" t="s">
        <v>246</v>
      </c>
      <c r="D40" t="s">
        <v>349</v>
      </c>
      <c r="E40" t="s">
        <v>247</v>
      </c>
      <c r="F40" t="n">
        <v>168200</v>
      </c>
      <c r="G40" t="n">
        <v>199200</v>
      </c>
      <c r="H40" t="n">
        <v>136100</v>
      </c>
      <c r="I40" t="n">
        <v>100600</v>
      </c>
      <c r="J40" t="n">
        <v>115700</v>
      </c>
      <c r="K40" t="n">
        <v>101900</v>
      </c>
      <c r="L40" t="n">
        <v>117600</v>
      </c>
      <c r="M40" t="n">
        <v>110500</v>
      </c>
      <c r="N40" t="n">
        <v>103900</v>
      </c>
      <c r="O40" t="n">
        <v>86500</v>
      </c>
      <c r="P40" t="n">
        <v>153300</v>
      </c>
      <c r="Q40" t="n">
        <v>108800</v>
      </c>
      <c r="R40" t="n">
        <v>88300</v>
      </c>
      <c r="S40" t="n">
        <v>96700</v>
      </c>
      <c r="T40" t="n">
        <v>93000</v>
      </c>
      <c r="U40" t="n">
        <v>102000</v>
      </c>
      <c r="V40" t="n">
        <v>56300</v>
      </c>
      <c r="W40" t="n">
        <v>88100</v>
      </c>
      <c r="X40" t="n">
        <v>89900</v>
      </c>
      <c r="Y40" t="n">
        <v>146900</v>
      </c>
      <c r="Z40" t="n">
        <v>140900</v>
      </c>
      <c r="AA40" t="n">
        <v>118600</v>
      </c>
      <c r="AB40" t="n">
        <v>120200</v>
      </c>
      <c r="AC40" t="n">
        <v>176300</v>
      </c>
      <c r="AD40" t="n">
        <v>223000</v>
      </c>
      <c r="AE40" t="n">
        <v>213000</v>
      </c>
    </row>
    <row r="41">
      <c r="A41" t="s">
        <v>9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9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9</v>
      </c>
      <c r="B43" t="s">
        <v>354</v>
      </c>
      <c r="C43" t="s">
        <v>246</v>
      </c>
      <c r="D43" t="s">
        <v>355</v>
      </c>
      <c r="E43" t="s">
        <v>247</v>
      </c>
      <c r="F43" t="n">
        <v>197874.670365492</v>
      </c>
      <c r="G43" t="n">
        <v>253196.953798061</v>
      </c>
      <c r="H43" t="n">
        <v>401289.839896996</v>
      </c>
      <c r="I43" t="n">
        <v>254909.955996506</v>
      </c>
      <c r="J43" t="n">
        <v>143277.931815572</v>
      </c>
      <c r="K43" t="n">
        <v>129083.333660886</v>
      </c>
      <c r="L43" t="n">
        <v>153363.838039386</v>
      </c>
      <c r="M43" t="n">
        <v>305276.095524406</v>
      </c>
      <c r="N43" t="n">
        <v>326817.497773977</v>
      </c>
      <c r="O43" t="n">
        <v>314277.694745347</v>
      </c>
      <c r="P43" t="n">
        <v>292663.259208234</v>
      </c>
      <c r="Q43" t="n">
        <v>656314.642737824</v>
      </c>
      <c r="R43" t="n">
        <v>385536.234483542</v>
      </c>
      <c r="S43" t="n">
        <v>251168.344524131</v>
      </c>
      <c r="T43" t="n">
        <v>267551.45023899</v>
      </c>
      <c r="U43" t="n">
        <v>313418.315500007</v>
      </c>
      <c r="V43" t="n">
        <v>370893.728197939</v>
      </c>
      <c r="W43" t="n">
        <v>429871.058533156</v>
      </c>
      <c r="X43" t="n">
        <v>483502.918881665</v>
      </c>
      <c r="Y43" t="n">
        <v>482047.794839171</v>
      </c>
      <c r="Z43" t="n">
        <v>570584.212912518</v>
      </c>
      <c r="AA43" t="n">
        <v>705782.565511173</v>
      </c>
      <c r="AB43" t="n">
        <v>758955.30647919</v>
      </c>
      <c r="AC43" t="n">
        <v>784531.134494706</v>
      </c>
      <c r="AD43" t="n">
        <v>838982.14178064</v>
      </c>
      <c r="AE43" t="n">
        <v>623767.267363626</v>
      </c>
    </row>
    <row r="44">
      <c r="A44" t="s">
        <v>9</v>
      </c>
      <c r="B44" t="s">
        <v>356</v>
      </c>
      <c r="C44" t="s">
        <v>246</v>
      </c>
      <c r="D44" t="s">
        <v>357</v>
      </c>
      <c r="E44" t="s">
        <v>247</v>
      </c>
      <c r="F44" t="n">
        <v>6539400</v>
      </c>
      <c r="G44" t="n">
        <v>6386100</v>
      </c>
      <c r="H44" t="n">
        <v>6291900</v>
      </c>
      <c r="I44" t="n">
        <v>5065900</v>
      </c>
      <c r="J44" t="n">
        <v>5135800</v>
      </c>
      <c r="K44" t="n">
        <v>5512900</v>
      </c>
      <c r="L44" t="n">
        <v>5657700</v>
      </c>
      <c r="M44" t="n">
        <v>5538200</v>
      </c>
      <c r="N44" t="n">
        <v>5944800</v>
      </c>
      <c r="O44" t="n">
        <v>6034000</v>
      </c>
      <c r="P44" t="n">
        <v>6452300</v>
      </c>
      <c r="Q44" t="n">
        <v>6618500</v>
      </c>
      <c r="R44" t="n">
        <v>6496700</v>
      </c>
      <c r="S44" t="n">
        <v>6247500</v>
      </c>
      <c r="T44" t="n">
        <v>5054100</v>
      </c>
      <c r="U44" t="n">
        <v>5437000</v>
      </c>
      <c r="V44" t="n">
        <v>5103000</v>
      </c>
      <c r="W44" t="n">
        <v>6290900</v>
      </c>
      <c r="X44" t="n">
        <v>6260300</v>
      </c>
      <c r="Y44" t="n">
        <v>6747300</v>
      </c>
      <c r="Z44" t="n">
        <v>6963400</v>
      </c>
      <c r="AA44" t="n">
        <v>6850200</v>
      </c>
      <c r="AB44" t="n">
        <v>7093500</v>
      </c>
      <c r="AC44" t="n">
        <v>7212200</v>
      </c>
      <c r="AD44" t="n">
        <v>7329900</v>
      </c>
      <c r="AE44" t="n">
        <v>6086000</v>
      </c>
    </row>
    <row r="45">
      <c r="A45" t="s">
        <v>9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9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9</v>
      </c>
      <c r="B47" t="s">
        <v>362</v>
      </c>
      <c r="C47" t="s">
        <v>246</v>
      </c>
      <c r="D47" t="s">
        <v>363</v>
      </c>
      <c r="E47" t="s">
        <v>247</v>
      </c>
      <c r="F47" t="n">
        <v>335700</v>
      </c>
      <c r="G47" t="n">
        <v>324100</v>
      </c>
      <c r="H47" t="n">
        <v>315300</v>
      </c>
      <c r="I47" t="n">
        <v>216600</v>
      </c>
      <c r="J47" t="n">
        <v>275800</v>
      </c>
      <c r="K47" t="n">
        <v>247600</v>
      </c>
      <c r="L47" t="n">
        <v>217400</v>
      </c>
      <c r="M47" t="n">
        <v>277600</v>
      </c>
      <c r="N47" t="n">
        <v>302600</v>
      </c>
      <c r="O47" t="n">
        <v>259900</v>
      </c>
      <c r="P47" t="n">
        <v>271400</v>
      </c>
      <c r="Q47" t="n">
        <v>234200</v>
      </c>
      <c r="R47" t="n">
        <v>199300</v>
      </c>
      <c r="S47" t="n">
        <v>181200</v>
      </c>
      <c r="T47" t="n">
        <v>194100</v>
      </c>
      <c r="U47" t="n">
        <v>258500</v>
      </c>
      <c r="V47" t="n">
        <v>210700</v>
      </c>
      <c r="W47" t="n">
        <v>159300</v>
      </c>
      <c r="X47" t="n">
        <v>248500</v>
      </c>
      <c r="Y47" t="n">
        <v>262200</v>
      </c>
      <c r="Z47" t="n">
        <v>373900</v>
      </c>
      <c r="AA47" t="n">
        <v>288800</v>
      </c>
      <c r="AB47" t="n">
        <v>345600</v>
      </c>
      <c r="AC47" t="n">
        <v>308100</v>
      </c>
      <c r="AD47" t="n">
        <v>253300</v>
      </c>
      <c r="AE47" t="n">
        <v>323000</v>
      </c>
    </row>
    <row r="48">
      <c r="A48" t="s">
        <v>9</v>
      </c>
      <c r="B48" t="s">
        <v>364</v>
      </c>
      <c r="C48" t="s">
        <v>246</v>
      </c>
      <c r="D48" t="s">
        <v>365</v>
      </c>
      <c r="E48" t="s">
        <v>247</v>
      </c>
      <c r="F48" t="n">
        <v>607200</v>
      </c>
      <c r="G48" t="n">
        <v>640000</v>
      </c>
      <c r="H48" t="n">
        <v>574200</v>
      </c>
      <c r="I48" t="n">
        <v>464200</v>
      </c>
      <c r="J48" t="n">
        <v>562900</v>
      </c>
      <c r="K48" t="n">
        <v>522400</v>
      </c>
      <c r="L48" t="n">
        <v>507200</v>
      </c>
      <c r="M48" t="n">
        <v>649700</v>
      </c>
      <c r="N48" t="n">
        <v>652300</v>
      </c>
      <c r="O48" t="n">
        <v>672100</v>
      </c>
      <c r="P48" t="n">
        <v>688900</v>
      </c>
      <c r="Q48" t="n">
        <v>563900</v>
      </c>
      <c r="R48" t="n">
        <v>463400</v>
      </c>
      <c r="S48" t="n">
        <v>413100</v>
      </c>
      <c r="T48" t="n">
        <v>391200</v>
      </c>
      <c r="U48" t="n">
        <v>539700</v>
      </c>
      <c r="V48" t="n">
        <v>462900</v>
      </c>
      <c r="W48" t="n">
        <v>476500</v>
      </c>
      <c r="X48" t="n">
        <v>565900</v>
      </c>
      <c r="Y48" t="n">
        <v>621900</v>
      </c>
      <c r="Z48" t="n">
        <v>682500</v>
      </c>
      <c r="AA48" t="n">
        <v>594500</v>
      </c>
      <c r="AB48" t="n">
        <v>649400</v>
      </c>
      <c r="AC48" t="n">
        <v>545000</v>
      </c>
      <c r="AD48" t="n">
        <v>511800</v>
      </c>
      <c r="AE48" t="n">
        <v>533600</v>
      </c>
    </row>
    <row r="49">
      <c r="A49" t="s">
        <v>9</v>
      </c>
      <c r="B49" t="s">
        <v>366</v>
      </c>
      <c r="C49" t="s">
        <v>246</v>
      </c>
      <c r="D49" t="s">
        <v>367</v>
      </c>
      <c r="E49" t="s">
        <v>247</v>
      </c>
      <c r="F49" t="n">
        <v>70500</v>
      </c>
      <c r="G49" t="n">
        <v>73300</v>
      </c>
      <c r="H49" t="n">
        <v>63100</v>
      </c>
      <c r="I49" t="n">
        <v>61500</v>
      </c>
      <c r="J49" t="n">
        <v>64300</v>
      </c>
      <c r="K49" t="n">
        <v>59300</v>
      </c>
      <c r="L49" t="n">
        <v>83900</v>
      </c>
      <c r="M49" t="n">
        <v>104200</v>
      </c>
      <c r="N49" t="n">
        <v>111700</v>
      </c>
      <c r="O49" t="n">
        <v>117300</v>
      </c>
      <c r="P49" t="n">
        <v>139100</v>
      </c>
      <c r="Q49" t="n">
        <v>134100</v>
      </c>
      <c r="R49" t="n">
        <v>116900</v>
      </c>
      <c r="S49" t="n">
        <v>109800</v>
      </c>
      <c r="T49" t="n">
        <v>93100</v>
      </c>
      <c r="U49" t="n">
        <v>109600</v>
      </c>
      <c r="V49" t="n">
        <v>87500</v>
      </c>
      <c r="W49" t="n">
        <v>95900</v>
      </c>
      <c r="X49" t="n">
        <v>97800</v>
      </c>
      <c r="Y49" t="n">
        <v>104400</v>
      </c>
      <c r="Z49" t="n">
        <v>98000</v>
      </c>
      <c r="AA49" t="n">
        <v>95600</v>
      </c>
      <c r="AB49" t="n">
        <v>78800</v>
      </c>
      <c r="AC49" t="n">
        <v>68300</v>
      </c>
      <c r="AD49" t="n">
        <v>79700</v>
      </c>
      <c r="AE49" t="n">
        <v>61600</v>
      </c>
    </row>
    <row r="50">
      <c r="A50" t="s">
        <v>9</v>
      </c>
      <c r="B50" t="s">
        <v>368</v>
      </c>
      <c r="C50" t="s">
        <v>246</v>
      </c>
      <c r="D50" t="s">
        <v>369</v>
      </c>
      <c r="E50" t="s">
        <v>247</v>
      </c>
      <c r="F50" t="n">
        <v>201000</v>
      </c>
      <c r="G50" t="n">
        <v>242600</v>
      </c>
      <c r="H50" t="n">
        <v>195800</v>
      </c>
      <c r="I50" t="n">
        <v>186100</v>
      </c>
      <c r="J50" t="n">
        <v>222800</v>
      </c>
      <c r="K50" t="n">
        <v>215500</v>
      </c>
      <c r="L50" t="n">
        <v>205900</v>
      </c>
      <c r="M50" t="n">
        <v>267900</v>
      </c>
      <c r="N50" t="n">
        <v>238000</v>
      </c>
      <c r="O50" t="n">
        <v>294900</v>
      </c>
      <c r="P50" t="n">
        <v>278400</v>
      </c>
      <c r="Q50" t="n">
        <v>195600</v>
      </c>
      <c r="R50" t="n">
        <v>147200</v>
      </c>
      <c r="S50" t="n">
        <v>122100</v>
      </c>
      <c r="T50" t="n">
        <v>104000</v>
      </c>
      <c r="U50" t="n">
        <v>171600</v>
      </c>
      <c r="V50" t="n">
        <v>164700</v>
      </c>
      <c r="W50" t="n">
        <v>221300</v>
      </c>
      <c r="X50" t="n">
        <v>219600</v>
      </c>
      <c r="Y50" t="n">
        <v>255300</v>
      </c>
      <c r="Z50" t="n">
        <v>210600</v>
      </c>
      <c r="AA50" t="n">
        <v>210100</v>
      </c>
      <c r="AB50" t="n">
        <v>225000</v>
      </c>
      <c r="AC50" t="n">
        <v>168600</v>
      </c>
      <c r="AD50" t="n">
        <v>178800</v>
      </c>
      <c r="AE50" t="n">
        <v>149000</v>
      </c>
    </row>
    <row r="51">
      <c r="A51" t="s">
        <v>9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9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9</v>
      </c>
      <c r="B53" t="s">
        <v>374</v>
      </c>
      <c r="C53" t="s">
        <v>246</v>
      </c>
      <c r="D53" t="s">
        <v>375</v>
      </c>
      <c r="E53" t="s">
        <v>247</v>
      </c>
      <c r="F53" t="n">
        <v>196853.384980705</v>
      </c>
      <c r="G53" t="n">
        <v>243792.196973938</v>
      </c>
      <c r="H53" t="n">
        <v>269527.795450784</v>
      </c>
      <c r="I53" t="n">
        <v>208095.966512977</v>
      </c>
      <c r="J53" t="n">
        <v>241436.449558644</v>
      </c>
      <c r="K53" t="n">
        <v>301999.047352125</v>
      </c>
      <c r="L53" t="n">
        <v>413582.150079162</v>
      </c>
      <c r="M53" t="n">
        <v>305573.43589651</v>
      </c>
      <c r="N53" t="n">
        <v>339188.738999883</v>
      </c>
      <c r="O53" t="n">
        <v>336764.136017819</v>
      </c>
      <c r="P53" t="n">
        <v>269886.765358818</v>
      </c>
      <c r="Q53" t="n">
        <v>288972.487196418</v>
      </c>
      <c r="R53" t="n">
        <v>171042.452909106</v>
      </c>
      <c r="S53" t="n">
        <v>261175.838349948</v>
      </c>
      <c r="T53" t="n">
        <v>172341.192041877</v>
      </c>
      <c r="U53" t="n">
        <v>152069.140217231</v>
      </c>
      <c r="V53" t="n">
        <v>129005.092726473</v>
      </c>
      <c r="W53" t="n">
        <v>121007.69291954</v>
      </c>
      <c r="X53" t="n">
        <v>155244.37317698</v>
      </c>
      <c r="Y53" t="n">
        <v>155610.169767096</v>
      </c>
      <c r="Z53" t="n">
        <v>189128.584509439</v>
      </c>
      <c r="AA53" t="n">
        <v>168024.090383541</v>
      </c>
      <c r="AB53" t="n">
        <v>168122.037961678</v>
      </c>
      <c r="AC53" t="n">
        <v>208708.098822413</v>
      </c>
      <c r="AD53" t="n">
        <v>166615.442977044</v>
      </c>
      <c r="AE53" t="n">
        <v>77196.1836261506</v>
      </c>
    </row>
    <row r="54">
      <c r="A54" t="s">
        <v>9</v>
      </c>
      <c r="B54" t="s">
        <v>376</v>
      </c>
      <c r="C54" t="s">
        <v>246</v>
      </c>
      <c r="D54" t="s">
        <v>377</v>
      </c>
      <c r="E54" t="s">
        <v>247</v>
      </c>
      <c r="F54" t="n">
        <v>325959.698007337</v>
      </c>
      <c r="G54" t="n">
        <v>397071.477821534</v>
      </c>
      <c r="H54" t="n">
        <v>431500.176329622</v>
      </c>
      <c r="I54" t="n">
        <v>328140.732533643</v>
      </c>
      <c r="J54" t="n">
        <v>423448.835046073</v>
      </c>
      <c r="K54" t="n">
        <v>519905.775590522</v>
      </c>
      <c r="L54" t="n">
        <v>649013.328450297</v>
      </c>
      <c r="M54" t="n">
        <v>481902.055079297</v>
      </c>
      <c r="N54" t="n">
        <v>567276.773340982</v>
      </c>
      <c r="O54" t="n">
        <v>659915.23059453</v>
      </c>
      <c r="P54" t="n">
        <v>571565.070837345</v>
      </c>
      <c r="Q54" t="n">
        <v>532209.377054382</v>
      </c>
      <c r="R54" t="n">
        <v>349198.728454042</v>
      </c>
      <c r="S54" t="n">
        <v>472756.395778296</v>
      </c>
      <c r="T54" t="n">
        <v>285458.570336658</v>
      </c>
      <c r="U54" t="n">
        <v>262804.146242086</v>
      </c>
      <c r="V54" t="n">
        <v>203600.941725203</v>
      </c>
      <c r="W54" t="n">
        <v>187566.385813795</v>
      </c>
      <c r="X54" t="n">
        <v>265385.806576191</v>
      </c>
      <c r="Y54" t="n">
        <v>245164.923018208</v>
      </c>
      <c r="Z54" t="n">
        <v>296782.095539387</v>
      </c>
      <c r="AA54" t="n">
        <v>271292.327296364</v>
      </c>
      <c r="AB54" t="n">
        <v>289362.513610018</v>
      </c>
      <c r="AC54" t="n">
        <v>334597.050951929</v>
      </c>
      <c r="AD54" t="n">
        <v>273152.945436642</v>
      </c>
      <c r="AE54" t="n">
        <v>205721.231993648</v>
      </c>
    </row>
    <row r="55">
      <c r="A55" t="s">
        <v>9</v>
      </c>
      <c r="B55" t="s">
        <v>378</v>
      </c>
      <c r="C55" t="s">
        <v>246</v>
      </c>
      <c r="D55" t="s">
        <v>379</v>
      </c>
      <c r="E55" t="s">
        <v>247</v>
      </c>
      <c r="F55" t="n">
        <v>129106.313026632</v>
      </c>
      <c r="G55" t="n">
        <v>153279.280847596</v>
      </c>
      <c r="H55" t="n">
        <v>161972.380878839</v>
      </c>
      <c r="I55" t="n">
        <v>120044.766020666</v>
      </c>
      <c r="J55" t="n">
        <v>182012.385487429</v>
      </c>
      <c r="K55" t="n">
        <v>217906.728238397</v>
      </c>
      <c r="L55" t="n">
        <v>235431.178371135</v>
      </c>
      <c r="M55" t="n">
        <v>176328.619182787</v>
      </c>
      <c r="N55" t="n">
        <v>228088.034341099</v>
      </c>
      <c r="O55" t="n">
        <v>323151.094576711</v>
      </c>
      <c r="P55" t="n">
        <v>301678.305478526</v>
      </c>
      <c r="Q55" t="n">
        <v>243236.889857965</v>
      </c>
      <c r="R55" t="n">
        <v>178156.275544935</v>
      </c>
      <c r="S55" t="n">
        <v>211580.557428349</v>
      </c>
      <c r="T55" t="n">
        <v>113117.378294781</v>
      </c>
      <c r="U55" t="n">
        <v>110735.006024856</v>
      </c>
      <c r="V55" t="n">
        <v>74595.8489987303</v>
      </c>
      <c r="W55" t="n">
        <v>66558.6928942551</v>
      </c>
      <c r="X55" t="n">
        <v>110141.433399211</v>
      </c>
      <c r="Y55" t="n">
        <v>89554.753251112</v>
      </c>
      <c r="Z55" t="n">
        <v>107653.511029948</v>
      </c>
      <c r="AA55" t="n">
        <v>103268.236912823</v>
      </c>
      <c r="AB55" t="n">
        <v>121240.47564834</v>
      </c>
      <c r="AC55" t="n">
        <v>125888.952129516</v>
      </c>
      <c r="AD55" t="n">
        <v>106537.502459598</v>
      </c>
      <c r="AE55" t="n">
        <v>128525.048367498</v>
      </c>
    </row>
    <row r="56">
      <c r="A56" t="s">
        <v>9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9</v>
      </c>
      <c r="B57" t="s">
        <v>382</v>
      </c>
      <c r="C57" t="s">
        <v>246</v>
      </c>
      <c r="D57" t="s">
        <v>383</v>
      </c>
      <c r="E57" t="s">
        <v>247</v>
      </c>
      <c r="F57" t="n">
        <v>7314800</v>
      </c>
      <c r="G57" t="n">
        <v>7225300</v>
      </c>
      <c r="H57" t="n">
        <v>7002200</v>
      </c>
      <c r="I57" t="n">
        <v>5630700</v>
      </c>
      <c r="J57" t="n">
        <v>5814400</v>
      </c>
      <c r="K57" t="n">
        <v>6137200</v>
      </c>
      <c r="L57" t="n">
        <v>6282500</v>
      </c>
      <c r="M57" t="n">
        <v>6298400</v>
      </c>
      <c r="N57" t="n">
        <v>6701000</v>
      </c>
      <c r="O57" t="n">
        <v>6792600</v>
      </c>
      <c r="P57" t="n">
        <v>7294500</v>
      </c>
      <c r="Q57" t="n">
        <v>7291200</v>
      </c>
      <c r="R57" t="n">
        <v>7048400</v>
      </c>
      <c r="S57" t="n">
        <v>6757300</v>
      </c>
      <c r="T57" t="n">
        <v>5538300</v>
      </c>
      <c r="U57" t="n">
        <v>6078700</v>
      </c>
      <c r="V57" t="n">
        <v>5622200</v>
      </c>
      <c r="W57" t="n">
        <v>6855500</v>
      </c>
      <c r="X57" t="n">
        <v>6916100</v>
      </c>
      <c r="Y57" t="n">
        <v>7516100</v>
      </c>
      <c r="Z57" t="n">
        <v>7786800</v>
      </c>
      <c r="AA57" t="n">
        <v>7563300</v>
      </c>
      <c r="AB57" t="n">
        <v>7863100</v>
      </c>
      <c r="AC57" t="n">
        <v>7933500</v>
      </c>
      <c r="AD57" t="n">
        <v>8064700</v>
      </c>
      <c r="AE57" t="n">
        <v>6832600</v>
      </c>
    </row>
    <row r="58">
      <c r="A58" t="s">
        <v>9</v>
      </c>
      <c r="B58" t="s">
        <v>384</v>
      </c>
      <c r="C58" t="s">
        <v>246</v>
      </c>
      <c r="D58" t="s">
        <v>385</v>
      </c>
      <c r="E58" t="s">
        <v>247</v>
      </c>
      <c r="F58" t="n">
        <v>7314800</v>
      </c>
      <c r="G58" t="n">
        <v>7225300</v>
      </c>
      <c r="H58" t="n">
        <v>7002200</v>
      </c>
      <c r="I58" t="n">
        <v>5630700</v>
      </c>
      <c r="J58" t="n">
        <v>5814400</v>
      </c>
      <c r="K58" t="n">
        <v>6137200</v>
      </c>
      <c r="L58" t="n">
        <v>6282500</v>
      </c>
      <c r="M58" t="n">
        <v>6298400</v>
      </c>
      <c r="N58" t="n">
        <v>6701000</v>
      </c>
      <c r="O58" t="n">
        <v>6792600</v>
      </c>
      <c r="P58" t="n">
        <v>7294500</v>
      </c>
      <c r="Q58" t="n">
        <v>7291200</v>
      </c>
      <c r="R58" t="n">
        <v>7048400</v>
      </c>
      <c r="S58" t="n">
        <v>6757300</v>
      </c>
      <c r="T58" t="n">
        <v>5538300</v>
      </c>
      <c r="U58" t="n">
        <v>6078700</v>
      </c>
      <c r="V58" t="n">
        <v>5622200</v>
      </c>
      <c r="W58" t="n">
        <v>6855500</v>
      </c>
      <c r="X58" t="n">
        <v>6916100</v>
      </c>
      <c r="Y58" t="n">
        <v>7516100</v>
      </c>
      <c r="Z58" t="n">
        <v>7786800</v>
      </c>
      <c r="AA58" t="n">
        <v>7563300</v>
      </c>
      <c r="AB58" t="n">
        <v>7863100</v>
      </c>
      <c r="AC58" t="n">
        <v>7933500</v>
      </c>
      <c r="AD58" t="n">
        <v>8064700</v>
      </c>
      <c r="AE58" t="n">
        <v>6832600</v>
      </c>
    </row>
    <row r="59">
      <c r="A59" t="s">
        <v>9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11</v>
      </c>
      <c r="B2" t="s">
        <v>196</v>
      </c>
      <c r="C2" t="s">
        <v>246</v>
      </c>
      <c r="D2" t="s">
        <v>198</v>
      </c>
      <c r="E2" t="s">
        <v>247</v>
      </c>
      <c r="F2" t="n">
        <v>2002228.36952161</v>
      </c>
      <c r="G2" t="n">
        <v>2009216.43548514</v>
      </c>
      <c r="H2" t="n">
        <v>1934348.33156461</v>
      </c>
      <c r="I2" t="n">
        <v>1733383.29840806</v>
      </c>
      <c r="J2" t="n">
        <v>1792147.41894767</v>
      </c>
      <c r="K2" t="n">
        <v>1717267.47251042</v>
      </c>
      <c r="L2" t="n">
        <v>1525880.31894351</v>
      </c>
      <c r="M2" t="n">
        <v>1285670.65854713</v>
      </c>
      <c r="N2" t="n">
        <v>1174491.08214049</v>
      </c>
      <c r="O2" t="n">
        <v>1102200.03904328</v>
      </c>
      <c r="P2" t="n">
        <v>1083419.74588254</v>
      </c>
      <c r="Q2" t="n">
        <v>942561.386021634</v>
      </c>
      <c r="R2" t="n">
        <v>878588.186632668</v>
      </c>
      <c r="S2" t="n">
        <v>879517.115062563</v>
      </c>
      <c r="T2" t="n">
        <v>844676.979250762</v>
      </c>
      <c r="U2" t="n">
        <v>857014.616452128</v>
      </c>
      <c r="V2" t="n">
        <v>789054.179081105</v>
      </c>
      <c r="W2" t="n">
        <v>877669.389389908</v>
      </c>
      <c r="X2" t="n">
        <v>937312.569641622</v>
      </c>
      <c r="Y2" t="n">
        <v>918544.242348087</v>
      </c>
      <c r="Z2" t="n">
        <v>866335.966465683</v>
      </c>
      <c r="AA2" t="n">
        <v>878634.507769874</v>
      </c>
      <c r="AB2" t="n">
        <v>971831.422740746</v>
      </c>
      <c r="AC2" t="n">
        <v>907341.260043648</v>
      </c>
      <c r="AD2" t="n">
        <v>906720.210074773</v>
      </c>
      <c r="AE2" t="n">
        <v>902688.633025498</v>
      </c>
    </row>
    <row r="3">
      <c r="A3" t="s">
        <v>11</v>
      </c>
      <c r="B3" t="s">
        <v>274</v>
      </c>
      <c r="C3" t="s">
        <v>246</v>
      </c>
      <c r="D3" t="s">
        <v>275</v>
      </c>
      <c r="E3" t="s">
        <v>247</v>
      </c>
      <c r="F3" t="n">
        <v>153800</v>
      </c>
      <c r="G3" t="n">
        <v>112000</v>
      </c>
      <c r="H3" t="n">
        <v>104100</v>
      </c>
      <c r="I3" t="n">
        <v>96500</v>
      </c>
      <c r="J3" t="n">
        <v>76500</v>
      </c>
      <c r="K3" t="n">
        <v>103800</v>
      </c>
      <c r="L3" t="n">
        <v>79000</v>
      </c>
      <c r="M3" t="n">
        <v>85200</v>
      </c>
      <c r="N3" t="n">
        <v>47700</v>
      </c>
      <c r="O3" t="n">
        <v>34800</v>
      </c>
      <c r="P3" t="n">
        <v>26200</v>
      </c>
      <c r="Q3" t="n">
        <v>34800</v>
      </c>
      <c r="R3" t="n">
        <v>57500</v>
      </c>
      <c r="S3" t="n">
        <v>76800</v>
      </c>
      <c r="T3" t="n">
        <v>59700</v>
      </c>
      <c r="U3" t="n">
        <v>46800</v>
      </c>
      <c r="V3" t="n">
        <v>49000</v>
      </c>
      <c r="W3" t="n">
        <v>62200</v>
      </c>
      <c r="X3" t="n">
        <v>86000</v>
      </c>
      <c r="Y3" t="n">
        <v>98100</v>
      </c>
      <c r="Z3" t="n">
        <v>81900</v>
      </c>
      <c r="AA3" t="n">
        <v>64100</v>
      </c>
      <c r="AB3" t="n">
        <v>92500</v>
      </c>
      <c r="AC3" t="n">
        <v>51200</v>
      </c>
      <c r="AD3" t="n">
        <v>44100</v>
      </c>
      <c r="AE3" t="n">
        <v>34200</v>
      </c>
    </row>
    <row r="4">
      <c r="A4" t="s">
        <v>11</v>
      </c>
      <c r="B4" t="s">
        <v>276</v>
      </c>
      <c r="C4" t="s">
        <v>246</v>
      </c>
      <c r="D4" t="s">
        <v>277</v>
      </c>
      <c r="E4" t="s">
        <v>247</v>
      </c>
      <c r="F4" t="n">
        <v>12498300</v>
      </c>
      <c r="G4" t="n">
        <v>13433600</v>
      </c>
      <c r="H4" t="n">
        <v>14248900</v>
      </c>
      <c r="I4" t="n">
        <v>14442700</v>
      </c>
      <c r="J4" t="n">
        <v>12407300</v>
      </c>
      <c r="K4" t="n">
        <v>12760600</v>
      </c>
      <c r="L4" t="n">
        <v>13037700</v>
      </c>
      <c r="M4" t="n">
        <v>10393200</v>
      </c>
      <c r="N4" t="n">
        <v>10583600</v>
      </c>
      <c r="O4" t="n">
        <v>11497000</v>
      </c>
      <c r="P4" t="n">
        <v>13450300</v>
      </c>
      <c r="Q4" t="n">
        <v>14060000</v>
      </c>
      <c r="R4" t="n">
        <v>15259500</v>
      </c>
      <c r="S4" t="n">
        <v>14750400</v>
      </c>
      <c r="T4" t="n">
        <v>10064800</v>
      </c>
      <c r="U4" t="n">
        <v>8869400</v>
      </c>
      <c r="V4" t="n">
        <v>9989800</v>
      </c>
      <c r="W4" t="n">
        <v>10601100</v>
      </c>
      <c r="X4" t="n">
        <v>10054400</v>
      </c>
      <c r="Y4" t="n">
        <v>11131700</v>
      </c>
      <c r="Z4" t="n">
        <v>12804700</v>
      </c>
      <c r="AA4" t="n">
        <v>12769500</v>
      </c>
      <c r="AB4" t="n">
        <v>13390500</v>
      </c>
      <c r="AC4" t="n">
        <v>14485700</v>
      </c>
      <c r="AD4" t="n">
        <v>13876800</v>
      </c>
      <c r="AE4" t="n">
        <v>12546400</v>
      </c>
    </row>
    <row r="5">
      <c r="A5" t="s">
        <v>11</v>
      </c>
      <c r="B5" t="s">
        <v>278</v>
      </c>
      <c r="C5" t="s">
        <v>246</v>
      </c>
      <c r="D5" t="s">
        <v>279</v>
      </c>
      <c r="E5" t="s">
        <v>247</v>
      </c>
      <c r="F5" t="n">
        <v>969500</v>
      </c>
      <c r="G5" t="n">
        <v>1000000</v>
      </c>
      <c r="H5" t="n">
        <v>1000000</v>
      </c>
      <c r="I5" t="n">
        <v>999500</v>
      </c>
      <c r="J5" t="n">
        <v>920600</v>
      </c>
      <c r="K5" t="n">
        <v>854300</v>
      </c>
      <c r="L5" t="n">
        <v>939800</v>
      </c>
      <c r="M5" t="n">
        <v>903100</v>
      </c>
      <c r="N5" t="n">
        <v>785200</v>
      </c>
      <c r="O5" t="n">
        <v>821900</v>
      </c>
      <c r="P5" t="n">
        <v>986900</v>
      </c>
      <c r="Q5" t="n">
        <v>950300</v>
      </c>
      <c r="R5" t="n">
        <v>1006400</v>
      </c>
      <c r="S5" t="n">
        <v>850600</v>
      </c>
      <c r="T5" t="n">
        <v>759600</v>
      </c>
      <c r="U5" t="n">
        <v>737700</v>
      </c>
      <c r="V5" t="n">
        <v>870100</v>
      </c>
      <c r="W5" t="n">
        <v>883800</v>
      </c>
      <c r="X5" t="n">
        <v>777700</v>
      </c>
      <c r="Y5" t="n">
        <v>857800</v>
      </c>
      <c r="Z5" t="n">
        <v>891800</v>
      </c>
      <c r="AA5" t="n">
        <v>961000</v>
      </c>
      <c r="AB5" t="n">
        <v>1074600</v>
      </c>
      <c r="AC5" t="n">
        <v>1072800</v>
      </c>
      <c r="AD5" t="n">
        <v>1046500</v>
      </c>
      <c r="AE5" t="n">
        <v>882300</v>
      </c>
    </row>
    <row r="6">
      <c r="A6" t="s">
        <v>11</v>
      </c>
      <c r="B6" t="s">
        <v>280</v>
      </c>
      <c r="C6" t="s">
        <v>246</v>
      </c>
      <c r="D6" t="s">
        <v>281</v>
      </c>
      <c r="E6" t="s">
        <v>247</v>
      </c>
      <c r="F6" t="n">
        <v>424945.177508184</v>
      </c>
      <c r="G6" t="n">
        <v>390330.20718105</v>
      </c>
      <c r="H6" t="n">
        <v>426434.7975287</v>
      </c>
      <c r="I6" t="n">
        <v>405563.362792145</v>
      </c>
      <c r="J6" t="n">
        <v>287172.362079177</v>
      </c>
      <c r="K6" t="n">
        <v>246799.446076375</v>
      </c>
      <c r="L6" t="n">
        <v>240633.602631769</v>
      </c>
      <c r="M6" t="n">
        <v>203658.466317083</v>
      </c>
      <c r="N6" t="n">
        <v>162186.647532098</v>
      </c>
      <c r="O6" t="n">
        <v>176448.882264449</v>
      </c>
      <c r="P6" t="n">
        <v>234631.794331002</v>
      </c>
      <c r="Q6" t="n">
        <v>190548.835123817</v>
      </c>
      <c r="R6" t="n">
        <v>208055.256429836</v>
      </c>
      <c r="S6" t="n">
        <v>185026.431784808</v>
      </c>
      <c r="T6" t="n">
        <v>108520.63367897</v>
      </c>
      <c r="U6" t="n">
        <v>101060.964011388</v>
      </c>
      <c r="V6" t="n">
        <v>128224.068314365</v>
      </c>
      <c r="W6" t="n">
        <v>101553.624681331</v>
      </c>
      <c r="X6" t="n">
        <v>124446.773702812</v>
      </c>
      <c r="Y6" t="n">
        <v>132644.678219041</v>
      </c>
      <c r="Z6" t="n">
        <v>175176.605504119</v>
      </c>
      <c r="AA6" t="n">
        <v>159868.452977577</v>
      </c>
      <c r="AB6" t="n">
        <v>157036.626417608</v>
      </c>
      <c r="AC6" t="n">
        <v>139616.878005868</v>
      </c>
      <c r="AD6" t="n">
        <v>150832.24006585</v>
      </c>
      <c r="AE6" t="n">
        <v>109187.597341606</v>
      </c>
    </row>
    <row r="7">
      <c r="A7" t="s">
        <v>11</v>
      </c>
      <c r="B7" t="s">
        <v>282</v>
      </c>
      <c r="C7" t="s">
        <v>246</v>
      </c>
      <c r="D7" t="s">
        <v>283</v>
      </c>
      <c r="E7" t="s">
        <v>247</v>
      </c>
      <c r="F7" t="n">
        <v>799869.864112558</v>
      </c>
      <c r="G7" t="n">
        <v>862804.073433181</v>
      </c>
      <c r="H7" t="n">
        <v>985992.533688777</v>
      </c>
      <c r="I7" t="n">
        <v>903914.956076485</v>
      </c>
      <c r="J7" t="n">
        <v>704991.384036933</v>
      </c>
      <c r="K7" t="n">
        <v>681809.831313872</v>
      </c>
      <c r="L7" t="n">
        <v>647774.20127206</v>
      </c>
      <c r="M7" t="n">
        <v>538338.656213902</v>
      </c>
      <c r="N7" t="n">
        <v>495756.807700554</v>
      </c>
      <c r="O7" t="n">
        <v>469067.257484315</v>
      </c>
      <c r="P7" t="n">
        <v>600419.075511604</v>
      </c>
      <c r="Q7" t="n">
        <v>575133.742971208</v>
      </c>
      <c r="R7" t="n">
        <v>642383.043642781</v>
      </c>
      <c r="S7" t="n">
        <v>514399.013703837</v>
      </c>
      <c r="T7" t="n">
        <v>365130.76893243</v>
      </c>
      <c r="U7" t="n">
        <v>338139.20278321</v>
      </c>
      <c r="V7" t="n">
        <v>346651.074130217</v>
      </c>
      <c r="W7" t="n">
        <v>333313.716247516</v>
      </c>
      <c r="X7" t="n">
        <v>386450.400343103</v>
      </c>
      <c r="Y7" t="n">
        <v>431723.684976668</v>
      </c>
      <c r="Z7" t="n">
        <v>437978.887714021</v>
      </c>
      <c r="AA7" t="n">
        <v>424559.883446807</v>
      </c>
      <c r="AB7" t="n">
        <v>384406.745702493</v>
      </c>
      <c r="AC7" t="n">
        <v>390680.176617781</v>
      </c>
      <c r="AD7" t="n">
        <v>375886.661066681</v>
      </c>
      <c r="AE7" t="n">
        <v>372876.759368233</v>
      </c>
    </row>
    <row r="8">
      <c r="A8" t="s">
        <v>11</v>
      </c>
      <c r="B8" t="s">
        <v>284</v>
      </c>
      <c r="C8" t="s">
        <v>246</v>
      </c>
      <c r="D8" t="s">
        <v>285</v>
      </c>
      <c r="E8" t="s">
        <v>247</v>
      </c>
      <c r="F8" t="n">
        <v>206400</v>
      </c>
      <c r="G8" t="n">
        <v>229000</v>
      </c>
      <c r="H8" t="n">
        <v>129600</v>
      </c>
      <c r="I8" t="n">
        <v>129900</v>
      </c>
      <c r="J8" t="n">
        <v>134000</v>
      </c>
      <c r="K8" t="n">
        <v>85400</v>
      </c>
      <c r="L8" t="n">
        <v>84900</v>
      </c>
      <c r="M8" t="n">
        <v>136200</v>
      </c>
      <c r="N8" t="n">
        <v>141100</v>
      </c>
      <c r="O8" t="n">
        <v>171200</v>
      </c>
      <c r="P8" t="n">
        <v>177300</v>
      </c>
      <c r="Q8" t="n">
        <v>266700</v>
      </c>
      <c r="R8" t="n">
        <v>250900</v>
      </c>
      <c r="S8" t="n">
        <v>294000</v>
      </c>
      <c r="T8" t="n">
        <v>239700</v>
      </c>
      <c r="U8" t="n">
        <v>165300</v>
      </c>
      <c r="V8" t="n">
        <v>88000</v>
      </c>
      <c r="W8" t="n">
        <v>137200</v>
      </c>
      <c r="X8" t="n">
        <v>155400</v>
      </c>
      <c r="Y8" t="n">
        <v>168900</v>
      </c>
      <c r="Z8" t="n">
        <v>208200</v>
      </c>
      <c r="AA8" t="n">
        <v>161600</v>
      </c>
      <c r="AB8" t="n">
        <v>194000</v>
      </c>
      <c r="AC8" t="n">
        <v>170000</v>
      </c>
      <c r="AD8" t="n">
        <v>147600</v>
      </c>
      <c r="AE8" t="n">
        <v>190100</v>
      </c>
    </row>
    <row r="9">
      <c r="A9" t="s">
        <v>11</v>
      </c>
      <c r="B9" t="s">
        <v>286</v>
      </c>
      <c r="C9" t="s">
        <v>246</v>
      </c>
      <c r="D9" t="s">
        <v>287</v>
      </c>
      <c r="E9" t="s">
        <v>247</v>
      </c>
      <c r="F9" t="n">
        <v>604863.686309692</v>
      </c>
      <c r="G9" t="n">
        <v>668230.831888645</v>
      </c>
      <c r="H9" t="n">
        <v>753178.321578166</v>
      </c>
      <c r="I9" t="n">
        <v>836974.379053849</v>
      </c>
      <c r="J9" t="n">
        <v>690476.733504786</v>
      </c>
      <c r="K9" t="n">
        <v>681206.836233209</v>
      </c>
      <c r="L9" t="n">
        <v>746228.773668385</v>
      </c>
      <c r="M9" t="n">
        <v>677885.56509985</v>
      </c>
      <c r="N9" t="n">
        <v>652061.312865614</v>
      </c>
      <c r="O9" t="n">
        <v>552492.72483423</v>
      </c>
      <c r="P9" t="n">
        <v>779264.408445559</v>
      </c>
      <c r="Q9" t="n">
        <v>764590.791552254</v>
      </c>
      <c r="R9" t="n">
        <v>847778.69238066</v>
      </c>
      <c r="S9" t="n">
        <v>985954.024768201</v>
      </c>
      <c r="T9" t="n">
        <v>741192.226661556</v>
      </c>
      <c r="U9" t="n">
        <v>684330.271210999</v>
      </c>
      <c r="V9" t="n">
        <v>726895.299283973</v>
      </c>
      <c r="W9" t="n">
        <v>628184.05727881</v>
      </c>
      <c r="X9" t="n">
        <v>575701.373083732</v>
      </c>
      <c r="Y9" t="n">
        <v>603442.546174675</v>
      </c>
      <c r="Z9" t="n">
        <v>667525.044176341</v>
      </c>
      <c r="AA9" t="n">
        <v>652378.579678062</v>
      </c>
      <c r="AB9" t="n">
        <v>721323.501219006</v>
      </c>
      <c r="AC9" t="n">
        <v>954951.180837046</v>
      </c>
      <c r="AD9" t="n">
        <v>1086855.39095224</v>
      </c>
      <c r="AE9" t="n">
        <v>936612.112819854</v>
      </c>
    </row>
    <row r="10">
      <c r="A10" t="s">
        <v>11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11</v>
      </c>
      <c r="B11" t="s">
        <v>290</v>
      </c>
      <c r="C11" t="s">
        <v>246</v>
      </c>
      <c r="D11" t="s">
        <v>291</v>
      </c>
      <c r="E11" t="s">
        <v>247</v>
      </c>
      <c r="F11" t="n">
        <v>243291.736952828</v>
      </c>
      <c r="G11" t="n">
        <v>242303.886801698</v>
      </c>
      <c r="H11" t="n">
        <v>287889.985509055</v>
      </c>
      <c r="I11" t="n">
        <v>273060.144336017</v>
      </c>
      <c r="J11" t="n">
        <v>245093.990457649</v>
      </c>
      <c r="K11" t="n">
        <v>289049.083465462</v>
      </c>
      <c r="L11" t="n">
        <v>308004.262563957</v>
      </c>
      <c r="M11" t="n">
        <v>307643.901261168</v>
      </c>
      <c r="N11" t="n">
        <v>288499.822792412</v>
      </c>
      <c r="O11" t="n">
        <v>256473.473587424</v>
      </c>
      <c r="P11" t="n">
        <v>283703.034108119</v>
      </c>
      <c r="Q11" t="n">
        <v>331037.273569571</v>
      </c>
      <c r="R11" t="n">
        <v>307377.88753823</v>
      </c>
      <c r="S11" t="n">
        <v>265243.71615729</v>
      </c>
      <c r="T11" t="n">
        <v>295795.938574473</v>
      </c>
      <c r="U11" t="n">
        <v>224525.285833015</v>
      </c>
      <c r="V11" t="n">
        <v>291989.146218055</v>
      </c>
      <c r="W11" t="n">
        <v>501796.440057846</v>
      </c>
      <c r="X11" t="n">
        <v>537594.738135138</v>
      </c>
      <c r="Y11" t="n">
        <v>536586.323430356</v>
      </c>
      <c r="Z11" t="n">
        <v>509815.278006603</v>
      </c>
      <c r="AA11" t="n">
        <v>744134.609903589</v>
      </c>
      <c r="AB11" t="n">
        <v>711043.088258395</v>
      </c>
      <c r="AC11" t="n">
        <v>683592.175737235</v>
      </c>
      <c r="AD11" t="n">
        <v>629513.050688988</v>
      </c>
      <c r="AE11" t="n">
        <v>664405.854006121</v>
      </c>
    </row>
    <row r="12">
      <c r="A12" t="s">
        <v>11</v>
      </c>
      <c r="B12" t="s">
        <v>292</v>
      </c>
      <c r="C12" t="s">
        <v>246</v>
      </c>
      <c r="D12" t="s">
        <v>293</v>
      </c>
      <c r="E12" t="s">
        <v>247</v>
      </c>
      <c r="F12" t="n">
        <v>1132341.90444695</v>
      </c>
      <c r="G12" t="n">
        <v>1195648.40380148</v>
      </c>
      <c r="H12" t="n">
        <v>1239937.2221289</v>
      </c>
      <c r="I12" t="n">
        <v>1194324.66592347</v>
      </c>
      <c r="J12" t="n">
        <v>968370.187236024</v>
      </c>
      <c r="K12" t="n">
        <v>1063614.53104121</v>
      </c>
      <c r="L12" t="n">
        <v>1063262.59917353</v>
      </c>
      <c r="M12" t="n">
        <v>777226.809754817</v>
      </c>
      <c r="N12" t="n">
        <v>936068.914772101</v>
      </c>
      <c r="O12" t="n">
        <v>956415.554620897</v>
      </c>
      <c r="P12" t="n">
        <v>1040958.71663262</v>
      </c>
      <c r="Q12" t="n">
        <v>1210916.60636469</v>
      </c>
      <c r="R12" t="n">
        <v>1197677.37400175</v>
      </c>
      <c r="S12" t="n">
        <v>1073301.34832844</v>
      </c>
      <c r="T12" t="n">
        <v>842048.326576121</v>
      </c>
      <c r="U12" t="n">
        <v>810268.132000437</v>
      </c>
      <c r="V12" t="n">
        <v>859236.630465021</v>
      </c>
      <c r="W12" t="n">
        <v>949400.022623175</v>
      </c>
      <c r="X12" t="n">
        <v>977338.62236016</v>
      </c>
      <c r="Y12" t="n">
        <v>1012002.86882586</v>
      </c>
      <c r="Z12" t="n">
        <v>1088701.5884529</v>
      </c>
      <c r="AA12" t="n">
        <v>1005802.76254895</v>
      </c>
      <c r="AB12" t="n">
        <v>1058300.16517546</v>
      </c>
      <c r="AC12" t="n">
        <v>1161268.25386235</v>
      </c>
      <c r="AD12" t="n">
        <v>1139199.83152497</v>
      </c>
      <c r="AE12" t="n">
        <v>1078387.49145616</v>
      </c>
    </row>
    <row r="13">
      <c r="A13" t="s">
        <v>11</v>
      </c>
      <c r="B13" t="s">
        <v>294</v>
      </c>
      <c r="C13" t="s">
        <v>246</v>
      </c>
      <c r="D13" t="s">
        <v>295</v>
      </c>
      <c r="E13" t="s">
        <v>247</v>
      </c>
      <c r="F13" t="n">
        <v>1530602.30278472</v>
      </c>
      <c r="G13" t="n">
        <v>1687740.15879202</v>
      </c>
      <c r="H13" t="n">
        <v>1620955.80039511</v>
      </c>
      <c r="I13" t="n">
        <v>1481369.26896317</v>
      </c>
      <c r="J13" t="n">
        <v>1370675.55131572</v>
      </c>
      <c r="K13" t="n">
        <v>1414293.17521046</v>
      </c>
      <c r="L13" t="n">
        <v>1451538.98017565</v>
      </c>
      <c r="M13" t="n">
        <v>1066068.33777412</v>
      </c>
      <c r="N13" t="n">
        <v>882211.31314998</v>
      </c>
      <c r="O13" t="n">
        <v>1001514.68051229</v>
      </c>
      <c r="P13" t="n">
        <v>1214726.25338302</v>
      </c>
      <c r="Q13" t="n">
        <v>1468883.41661593</v>
      </c>
      <c r="R13" t="n">
        <v>1704355.40939001</v>
      </c>
      <c r="S13" t="n">
        <v>1737161.73051277</v>
      </c>
      <c r="T13" t="n">
        <v>1280834.45948545</v>
      </c>
      <c r="U13" t="n">
        <v>1237223.74180769</v>
      </c>
      <c r="V13" t="n">
        <v>1233302.81902614</v>
      </c>
      <c r="W13" t="n">
        <v>1301802.95363555</v>
      </c>
      <c r="X13" t="n">
        <v>1132045.1014039</v>
      </c>
      <c r="Y13" t="n">
        <v>1341213.90265588</v>
      </c>
      <c r="Z13" t="n">
        <v>1404615.05690922</v>
      </c>
      <c r="AA13" t="n">
        <v>1357498.53119768</v>
      </c>
      <c r="AB13" t="n">
        <v>1712375.62656313</v>
      </c>
      <c r="AC13" t="n">
        <v>1587782.32053191</v>
      </c>
      <c r="AD13" t="n">
        <v>1683611.35007402</v>
      </c>
      <c r="AE13" t="n">
        <v>1474655.16548282</v>
      </c>
    </row>
    <row r="14">
      <c r="A14" t="s">
        <v>11</v>
      </c>
      <c r="B14" t="s">
        <v>296</v>
      </c>
      <c r="C14" t="s">
        <v>246</v>
      </c>
      <c r="D14" t="s">
        <v>297</v>
      </c>
      <c r="E14" t="s">
        <v>247</v>
      </c>
      <c r="F14" t="n">
        <v>2048441.53338638</v>
      </c>
      <c r="G14" t="n">
        <v>2139551.66679389</v>
      </c>
      <c r="H14" t="n">
        <v>2185612.23613267</v>
      </c>
      <c r="I14" t="n">
        <v>2361592.98954556</v>
      </c>
      <c r="J14" t="n">
        <v>2039519.96060412</v>
      </c>
      <c r="K14" t="n">
        <v>2539333.69474702</v>
      </c>
      <c r="L14" t="n">
        <v>2538882.41993747</v>
      </c>
      <c r="M14" t="n">
        <v>1626364.38929478</v>
      </c>
      <c r="N14" t="n">
        <v>1668871.54050289</v>
      </c>
      <c r="O14" t="n">
        <v>2235602.62048913</v>
      </c>
      <c r="P14" t="n">
        <v>2125519.77694799</v>
      </c>
      <c r="Q14" t="n">
        <v>2519227.61393246</v>
      </c>
      <c r="R14" t="n">
        <v>2467109.45558432</v>
      </c>
      <c r="S14" t="n">
        <v>2475420.1656986</v>
      </c>
      <c r="T14" t="n">
        <v>1455302.39803829</v>
      </c>
      <c r="U14" t="n">
        <v>1250391.83430854</v>
      </c>
      <c r="V14" t="n">
        <v>1491171.44042393</v>
      </c>
      <c r="W14" t="n">
        <v>1536067.1174028</v>
      </c>
      <c r="X14" t="n">
        <v>1241389.94066255</v>
      </c>
      <c r="Y14" t="n">
        <v>1524058.56997846</v>
      </c>
      <c r="Z14" t="n">
        <v>2056495.51571279</v>
      </c>
      <c r="AA14" t="n">
        <v>1740549.00642093</v>
      </c>
      <c r="AB14" t="n">
        <v>1854241.98124761</v>
      </c>
      <c r="AC14" t="n">
        <v>2445371.61828225</v>
      </c>
      <c r="AD14" t="n">
        <v>2152000.93917025</v>
      </c>
      <c r="AE14" t="n">
        <v>2152185.95084757</v>
      </c>
    </row>
    <row r="15">
      <c r="A15" t="s">
        <v>11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11</v>
      </c>
      <c r="B16" t="s">
        <v>300</v>
      </c>
      <c r="C16" t="s">
        <v>246</v>
      </c>
      <c r="D16" t="s">
        <v>301</v>
      </c>
      <c r="E16" t="s">
        <v>247</v>
      </c>
      <c r="F16" t="n">
        <v>1218300</v>
      </c>
      <c r="G16" t="n">
        <v>1301400</v>
      </c>
      <c r="H16" t="n">
        <v>1389600</v>
      </c>
      <c r="I16" t="n">
        <v>1263400</v>
      </c>
      <c r="J16" t="n">
        <v>1183600</v>
      </c>
      <c r="K16" t="n">
        <v>1276700</v>
      </c>
      <c r="L16" t="n">
        <v>1243100</v>
      </c>
      <c r="M16" t="n">
        <v>872100</v>
      </c>
      <c r="N16" t="n">
        <v>893200</v>
      </c>
      <c r="O16" t="n">
        <v>997900</v>
      </c>
      <c r="P16" t="n">
        <v>1047300</v>
      </c>
      <c r="Q16" t="n">
        <v>1160100</v>
      </c>
      <c r="R16" t="n">
        <v>1225700</v>
      </c>
      <c r="S16" t="n">
        <v>968900</v>
      </c>
      <c r="T16" t="n">
        <v>618500</v>
      </c>
      <c r="U16" t="n">
        <v>645900</v>
      </c>
      <c r="V16" t="n">
        <v>797000</v>
      </c>
      <c r="W16" t="n">
        <v>737200</v>
      </c>
      <c r="X16" t="n">
        <v>712300</v>
      </c>
      <c r="Y16" t="n">
        <v>800600</v>
      </c>
      <c r="Z16" t="n">
        <v>926700</v>
      </c>
      <c r="AA16" t="n">
        <v>979900</v>
      </c>
      <c r="AB16" t="n">
        <v>1189500</v>
      </c>
      <c r="AC16" t="n">
        <v>1119100</v>
      </c>
      <c r="AD16" t="n">
        <v>947900</v>
      </c>
      <c r="AE16" t="n">
        <v>939800</v>
      </c>
    </row>
    <row r="17">
      <c r="A17" t="s">
        <v>11</v>
      </c>
      <c r="B17" t="s">
        <v>302</v>
      </c>
      <c r="C17" t="s">
        <v>246</v>
      </c>
      <c r="D17" t="s">
        <v>303</v>
      </c>
      <c r="E17" t="s">
        <v>247</v>
      </c>
      <c r="F17" t="n">
        <v>1376289.99947252</v>
      </c>
      <c r="G17" t="n">
        <v>1449901.27462329</v>
      </c>
      <c r="H17" t="n">
        <v>1527422.11609087</v>
      </c>
      <c r="I17" t="n">
        <v>1692390.93519639</v>
      </c>
      <c r="J17" t="n">
        <v>1367443.38689091</v>
      </c>
      <c r="K17" t="n">
        <v>1431398.0658143</v>
      </c>
      <c r="L17" t="n">
        <v>1354888.81695985</v>
      </c>
      <c r="M17" t="n">
        <v>1066491.07138727</v>
      </c>
      <c r="N17" t="n">
        <v>1093278.72186551</v>
      </c>
      <c r="O17" t="n">
        <v>1430392.21384291</v>
      </c>
      <c r="P17" t="n">
        <v>1772112.03131291</v>
      </c>
      <c r="Q17" t="n">
        <v>1518141.00605412</v>
      </c>
      <c r="R17" t="n">
        <v>2034907.88747869</v>
      </c>
      <c r="S17" t="n">
        <v>2126506.78795648</v>
      </c>
      <c r="T17" t="n">
        <v>1295064.73622231</v>
      </c>
      <c r="U17" t="n">
        <v>949396.193833665</v>
      </c>
      <c r="V17" t="n">
        <v>1202995.20056735</v>
      </c>
      <c r="W17" t="n">
        <v>1359475.76459655</v>
      </c>
      <c r="X17" t="n">
        <v>1129322.43693341</v>
      </c>
      <c r="Y17" t="n">
        <v>1242328.70105772</v>
      </c>
      <c r="Z17" t="n">
        <v>1509046.07253506</v>
      </c>
      <c r="AA17" t="n">
        <v>1386629.01127454</v>
      </c>
      <c r="AB17" t="n">
        <v>1213510.67256562</v>
      </c>
      <c r="AC17" t="n">
        <v>1563524.26146565</v>
      </c>
      <c r="AD17" t="n">
        <v>1519960.90955745</v>
      </c>
      <c r="AE17" t="n">
        <v>1126655.22887278</v>
      </c>
    </row>
    <row r="18">
      <c r="A18" t="s">
        <v>11</v>
      </c>
      <c r="B18" t="s">
        <v>304</v>
      </c>
      <c r="C18" t="s">
        <v>246</v>
      </c>
      <c r="D18" t="s">
        <v>305</v>
      </c>
      <c r="E18" t="s">
        <v>247</v>
      </c>
      <c r="F18" t="n">
        <v>1742000</v>
      </c>
      <c r="G18" t="n">
        <v>2010200</v>
      </c>
      <c r="H18" t="n">
        <v>2422900</v>
      </c>
      <c r="I18" t="n">
        <v>2605400</v>
      </c>
      <c r="J18" t="n">
        <v>2249200</v>
      </c>
      <c r="K18" t="n">
        <v>2000600</v>
      </c>
      <c r="L18" t="n">
        <v>2185800</v>
      </c>
      <c r="M18" t="n">
        <v>2051500</v>
      </c>
      <c r="N18" t="n">
        <v>2354300</v>
      </c>
      <c r="O18" t="n">
        <v>2216500</v>
      </c>
      <c r="P18" t="n">
        <v>2897800</v>
      </c>
      <c r="Q18" t="n">
        <v>2808400</v>
      </c>
      <c r="R18" t="n">
        <v>3058000</v>
      </c>
      <c r="S18" t="n">
        <v>3018900</v>
      </c>
      <c r="T18" t="n">
        <v>1846200</v>
      </c>
      <c r="U18" t="n">
        <v>1495900</v>
      </c>
      <c r="V18" t="n">
        <v>1680700</v>
      </c>
      <c r="W18" t="n">
        <v>1907100</v>
      </c>
      <c r="X18" t="n">
        <v>2051200</v>
      </c>
      <c r="Y18" t="n">
        <v>2215100</v>
      </c>
      <c r="Z18" t="n">
        <v>2602400</v>
      </c>
      <c r="AA18" t="n">
        <v>2897500</v>
      </c>
      <c r="AB18" t="n">
        <v>2888400</v>
      </c>
      <c r="AC18" t="n">
        <v>2978000</v>
      </c>
      <c r="AD18" t="n">
        <v>2758000</v>
      </c>
      <c r="AE18" t="n">
        <v>2408300</v>
      </c>
    </row>
    <row r="19">
      <c r="A19" t="s">
        <v>11</v>
      </c>
      <c r="B19" t="s">
        <v>306</v>
      </c>
      <c r="C19" t="s">
        <v>246</v>
      </c>
      <c r="D19" t="s">
        <v>307</v>
      </c>
      <c r="E19" t="s">
        <v>247</v>
      </c>
      <c r="F19" t="n">
        <v>201453.79502617</v>
      </c>
      <c r="G19" t="n">
        <v>256489.496684749</v>
      </c>
      <c r="H19" t="n">
        <v>279376.986947752</v>
      </c>
      <c r="I19" t="n">
        <v>295309.298112915</v>
      </c>
      <c r="J19" t="n">
        <v>246156.443874679</v>
      </c>
      <c r="K19" t="n">
        <v>196095.336098101</v>
      </c>
      <c r="L19" t="n">
        <v>232886.343617323</v>
      </c>
      <c r="M19" t="n">
        <v>166622.802897017</v>
      </c>
      <c r="N19" t="n">
        <v>230864.918818844</v>
      </c>
      <c r="O19" t="n">
        <v>211092.592364346</v>
      </c>
      <c r="P19" t="n">
        <v>289664.909327172</v>
      </c>
      <c r="Q19" t="n">
        <v>296020.713815941</v>
      </c>
      <c r="R19" t="n">
        <v>308854.99355373</v>
      </c>
      <c r="S19" t="n">
        <v>254986.781089569</v>
      </c>
      <c r="T19" t="n">
        <v>216910.511830406</v>
      </c>
      <c r="U19" t="n">
        <v>229264.374211053</v>
      </c>
      <c r="V19" t="n">
        <v>273534.321570946</v>
      </c>
      <c r="W19" t="n">
        <v>224206.30347642</v>
      </c>
      <c r="X19" t="n">
        <v>253510.613375194</v>
      </c>
      <c r="Y19" t="n">
        <v>265298.72468134</v>
      </c>
      <c r="Z19" t="n">
        <v>326245.950988955</v>
      </c>
      <c r="AA19" t="n">
        <v>298079.162551868</v>
      </c>
      <c r="AB19" t="n">
        <v>231761.592850672</v>
      </c>
      <c r="AC19" t="n">
        <v>219013.134659912</v>
      </c>
      <c r="AD19" t="n">
        <v>238939.626899546</v>
      </c>
      <c r="AE19" t="n">
        <v>210933.839804875</v>
      </c>
    </row>
    <row r="20">
      <c r="A20" t="s">
        <v>11</v>
      </c>
      <c r="B20" t="s">
        <v>308</v>
      </c>
      <c r="C20" t="s">
        <v>246</v>
      </c>
      <c r="D20" t="s">
        <v>309</v>
      </c>
      <c r="E20" t="s">
        <v>247</v>
      </c>
      <c r="F20" t="n">
        <v>3387772.95185177</v>
      </c>
      <c r="G20" t="n">
        <v>3329984.63099678</v>
      </c>
      <c r="H20" t="n">
        <v>3355064.48955118</v>
      </c>
      <c r="I20" t="n">
        <v>3189611.96239365</v>
      </c>
      <c r="J20" t="n">
        <v>3071671.93693777</v>
      </c>
      <c r="K20" t="n">
        <v>2629422.41720914</v>
      </c>
      <c r="L20" t="n">
        <v>2571371.75803607</v>
      </c>
      <c r="M20" t="n">
        <v>2339940.72254623</v>
      </c>
      <c r="N20" t="n">
        <v>2220630.6652826</v>
      </c>
      <c r="O20" t="n">
        <v>1841288.08079551</v>
      </c>
      <c r="P20" t="n">
        <v>1809912.24994591</v>
      </c>
      <c r="Q20" t="n">
        <v>1714581.72715874</v>
      </c>
      <c r="R20" t="n">
        <v>1807341.92729104</v>
      </c>
      <c r="S20" t="n">
        <v>2076084.5848323</v>
      </c>
      <c r="T20" t="n">
        <v>2019557.99408093</v>
      </c>
      <c r="U20" t="n">
        <v>2005770.51679286</v>
      </c>
      <c r="V20" t="n">
        <v>2009791.19845581</v>
      </c>
      <c r="W20" t="n">
        <v>2160883.3333059</v>
      </c>
      <c r="X20" t="n">
        <v>2209290.99685144</v>
      </c>
      <c r="Y20" t="n">
        <v>2102504.17784021</v>
      </c>
      <c r="Z20" t="n">
        <v>2271901.28433196</v>
      </c>
      <c r="AA20" t="n">
        <v>2198024.01714308</v>
      </c>
      <c r="AB20" t="n">
        <v>2084668.18731346</v>
      </c>
      <c r="AC20" t="n">
        <v>2222060.93467571</v>
      </c>
      <c r="AD20" t="n">
        <v>1915234.17527632</v>
      </c>
      <c r="AE20" t="n">
        <v>1844561.41881507</v>
      </c>
    </row>
    <row r="21">
      <c r="A21" t="s">
        <v>11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11</v>
      </c>
      <c r="B22" t="s">
        <v>312</v>
      </c>
      <c r="C22" t="s">
        <v>246</v>
      </c>
      <c r="D22" t="s">
        <v>313</v>
      </c>
      <c r="E22" t="s">
        <v>247</v>
      </c>
      <c r="F22" t="n">
        <v>187027.048148228</v>
      </c>
      <c r="G22" t="n">
        <v>182415.369003222</v>
      </c>
      <c r="H22" t="n">
        <v>179435.510448821</v>
      </c>
      <c r="I22" t="n">
        <v>163988.037606351</v>
      </c>
      <c r="J22" t="n">
        <v>140428.063062225</v>
      </c>
      <c r="K22" t="n">
        <v>109177.582790857</v>
      </c>
      <c r="L22" t="n">
        <v>126928.241963927</v>
      </c>
      <c r="M22" t="n">
        <v>140859.277453772</v>
      </c>
      <c r="N22" t="n">
        <v>114769.334717398</v>
      </c>
      <c r="O22" t="n">
        <v>89911.9192044918</v>
      </c>
      <c r="P22" t="n">
        <v>87187.7500540949</v>
      </c>
      <c r="Q22" t="n">
        <v>91018.2728412616</v>
      </c>
      <c r="R22" t="n">
        <v>80458.0727089602</v>
      </c>
      <c r="S22" t="n">
        <v>94315.4151677008</v>
      </c>
      <c r="T22" t="n">
        <v>126842.005919073</v>
      </c>
      <c r="U22" t="n">
        <v>143229.483207139</v>
      </c>
      <c r="V22" t="n">
        <v>191308.801544189</v>
      </c>
      <c r="W22" t="n">
        <v>204616.666694105</v>
      </c>
      <c r="X22" t="n">
        <v>269509.003148557</v>
      </c>
      <c r="Y22" t="n">
        <v>254695.822159793</v>
      </c>
      <c r="Z22" t="n">
        <v>266198.715668039</v>
      </c>
      <c r="AA22" t="n">
        <v>272775.982856923</v>
      </c>
      <c r="AB22" t="n">
        <v>249731.812686538</v>
      </c>
      <c r="AC22" t="n">
        <v>258139.065324289</v>
      </c>
      <c r="AD22" t="n">
        <v>292865.824723682</v>
      </c>
      <c r="AE22" t="n">
        <v>345938.581184935</v>
      </c>
    </row>
    <row r="23">
      <c r="A23" t="s">
        <v>11</v>
      </c>
      <c r="B23" t="s">
        <v>314</v>
      </c>
      <c r="C23" t="s">
        <v>246</v>
      </c>
      <c r="D23" t="s">
        <v>315</v>
      </c>
      <c r="E23" t="s">
        <v>247</v>
      </c>
      <c r="F23" t="n">
        <v>1227500</v>
      </c>
      <c r="G23" t="n">
        <v>1122900</v>
      </c>
      <c r="H23" t="n">
        <v>1038300</v>
      </c>
      <c r="I23" t="n">
        <v>969700</v>
      </c>
      <c r="J23" t="n">
        <v>987600</v>
      </c>
      <c r="K23" t="n">
        <v>1097800</v>
      </c>
      <c r="L23" t="n">
        <v>923400</v>
      </c>
      <c r="M23" t="n">
        <v>797100</v>
      </c>
      <c r="N23" t="n">
        <v>582400</v>
      </c>
      <c r="O23" t="n">
        <v>582800</v>
      </c>
      <c r="P23" t="n">
        <v>566500</v>
      </c>
      <c r="Q23" t="n">
        <v>601100</v>
      </c>
      <c r="R23" t="n">
        <v>942100</v>
      </c>
      <c r="S23" t="n">
        <v>797200</v>
      </c>
      <c r="T23" t="n">
        <v>655200</v>
      </c>
      <c r="U23" t="n">
        <v>824900</v>
      </c>
      <c r="V23" t="n">
        <v>887500</v>
      </c>
      <c r="W23" t="n">
        <v>897700</v>
      </c>
      <c r="X23" t="n">
        <v>1041400</v>
      </c>
      <c r="Y23" t="n">
        <v>1081900</v>
      </c>
      <c r="Z23" t="n">
        <v>1045900</v>
      </c>
      <c r="AA23" t="n">
        <v>945200</v>
      </c>
      <c r="AB23" t="n">
        <v>1141000</v>
      </c>
      <c r="AC23" t="n">
        <v>1044700</v>
      </c>
      <c r="AD23" t="n">
        <v>1094100</v>
      </c>
      <c r="AE23" t="n">
        <v>1214500</v>
      </c>
    </row>
    <row r="24">
      <c r="A24" t="s">
        <v>11</v>
      </c>
      <c r="B24" t="s">
        <v>316</v>
      </c>
      <c r="C24" t="s">
        <v>246</v>
      </c>
      <c r="D24" t="s">
        <v>317</v>
      </c>
      <c r="E24" t="s">
        <v>247</v>
      </c>
      <c r="F24" t="n">
        <v>1862254.97235514</v>
      </c>
      <c r="G24" t="n">
        <v>2037838.5116803</v>
      </c>
      <c r="H24" t="n">
        <v>2063535.13961639</v>
      </c>
      <c r="I24" t="n">
        <v>1806786.24669738</v>
      </c>
      <c r="J24" t="n">
        <v>1837767.51727218</v>
      </c>
      <c r="K24" t="n">
        <v>2114483.56591028</v>
      </c>
      <c r="L24" t="n">
        <v>1768171.91522918</v>
      </c>
      <c r="M24" t="n">
        <v>1607483.6348427</v>
      </c>
      <c r="N24" t="n">
        <v>1491878.22870773</v>
      </c>
      <c r="O24" t="n">
        <v>1694821.14726103</v>
      </c>
      <c r="P24" t="n">
        <v>1760485.2477527</v>
      </c>
      <c r="Q24" t="n">
        <v>1909232.94644816</v>
      </c>
      <c r="R24" t="n">
        <v>1914671.29399649</v>
      </c>
      <c r="S24" t="n">
        <v>1937894.16152389</v>
      </c>
      <c r="T24" t="n">
        <v>1757024.28867211</v>
      </c>
      <c r="U24" t="n">
        <v>1744180.35415856</v>
      </c>
      <c r="V24" t="n">
        <v>1684622.68048161</v>
      </c>
      <c r="W24" t="n">
        <v>1814680.09073991</v>
      </c>
      <c r="X24" t="n">
        <v>1900043.99858821</v>
      </c>
      <c r="Y24" t="n">
        <v>2051161.23684123</v>
      </c>
      <c r="Z24" t="n">
        <v>2120437.96667283</v>
      </c>
      <c r="AA24" t="n">
        <v>1959849.97586331</v>
      </c>
      <c r="AB24" t="n">
        <v>1982677.85402616</v>
      </c>
      <c r="AC24" t="n">
        <v>1796161.74302587</v>
      </c>
      <c r="AD24" t="n">
        <v>2093692.0870902</v>
      </c>
      <c r="AE24" t="n">
        <v>1942820.83197549</v>
      </c>
    </row>
    <row r="25">
      <c r="A25" t="s">
        <v>11</v>
      </c>
      <c r="B25" t="s">
        <v>318</v>
      </c>
      <c r="C25" t="s">
        <v>246</v>
      </c>
      <c r="D25" t="s">
        <v>319</v>
      </c>
      <c r="E25" t="s">
        <v>247</v>
      </c>
      <c r="F25" t="n">
        <v>230654.972355143</v>
      </c>
      <c r="G25" t="n">
        <v>318738.511680303</v>
      </c>
      <c r="H25" t="n">
        <v>293935.139616394</v>
      </c>
      <c r="I25" t="n">
        <v>144886.246697376</v>
      </c>
      <c r="J25" t="n">
        <v>239867.517272178</v>
      </c>
      <c r="K25" t="n">
        <v>297383.565910279</v>
      </c>
      <c r="L25" t="n">
        <v>220871.915229184</v>
      </c>
      <c r="M25" t="n">
        <v>151583.634842696</v>
      </c>
      <c r="N25" t="n">
        <v>168978.228707727</v>
      </c>
      <c r="O25" t="n">
        <v>201721.147261033</v>
      </c>
      <c r="P25" t="n">
        <v>247085.247752703</v>
      </c>
      <c r="Q25" t="n">
        <v>206432.946448156</v>
      </c>
      <c r="R25" t="n">
        <v>197271.293996492</v>
      </c>
      <c r="S25" t="n">
        <v>288694.161523887</v>
      </c>
      <c r="T25" t="n">
        <v>229524.288672111</v>
      </c>
      <c r="U25" t="n">
        <v>104180.354158556</v>
      </c>
      <c r="V25" t="n">
        <v>93122.6804816128</v>
      </c>
      <c r="W25" t="n">
        <v>98980.0907399091</v>
      </c>
      <c r="X25" t="n">
        <v>110843.998588211</v>
      </c>
      <c r="Y25" t="n">
        <v>179761.236841225</v>
      </c>
      <c r="Z25" t="n">
        <v>122537.966672832</v>
      </c>
      <c r="AA25" t="n">
        <v>87649.9758633066</v>
      </c>
      <c r="AB25" t="n">
        <v>99477.8540261576</v>
      </c>
      <c r="AC25" t="n">
        <v>59561.7430258717</v>
      </c>
      <c r="AD25" t="n">
        <v>183592.087090201</v>
      </c>
      <c r="AE25" t="n">
        <v>106320.831975494</v>
      </c>
    </row>
    <row r="26">
      <c r="A26" t="s">
        <v>11</v>
      </c>
      <c r="B26" t="s">
        <v>320</v>
      </c>
      <c r="C26" t="s">
        <v>246</v>
      </c>
      <c r="D26" t="s">
        <v>321</v>
      </c>
      <c r="E26" t="s">
        <v>247</v>
      </c>
      <c r="F26" t="n">
        <v>717482.332713075</v>
      </c>
      <c r="G26" t="n">
        <v>759684.465712405</v>
      </c>
      <c r="H26" t="n">
        <v>880507.553492433</v>
      </c>
      <c r="I26" t="n">
        <v>723621.636995328</v>
      </c>
      <c r="J26" t="n">
        <v>675144.034808773</v>
      </c>
      <c r="K26" t="n">
        <v>676247.069755852</v>
      </c>
      <c r="L26" t="n">
        <v>554291.491527907</v>
      </c>
      <c r="M26" t="n">
        <v>552292.810058712</v>
      </c>
      <c r="N26" t="n">
        <v>462443.858212414</v>
      </c>
      <c r="O26" t="n">
        <v>467082.80798663</v>
      </c>
      <c r="P26" t="n">
        <v>483801.971458898</v>
      </c>
      <c r="Q26" t="n">
        <v>582654.864301368</v>
      </c>
      <c r="R26" t="n">
        <v>623239.172209508</v>
      </c>
      <c r="S26" t="n">
        <v>645282.193823755</v>
      </c>
      <c r="T26" t="n">
        <v>589321.441730714</v>
      </c>
      <c r="U26" t="n">
        <v>592287.979585692</v>
      </c>
      <c r="V26" t="n">
        <v>558514.646030442</v>
      </c>
      <c r="W26" t="n">
        <v>590218.600127685</v>
      </c>
      <c r="X26" t="n">
        <v>591618.087575979</v>
      </c>
      <c r="Y26" t="n">
        <v>608603.916730712</v>
      </c>
      <c r="Z26" t="n">
        <v>651244.748630863</v>
      </c>
      <c r="AA26" t="n">
        <v>586634.850495606</v>
      </c>
      <c r="AB26" t="n">
        <v>621382.792047344</v>
      </c>
      <c r="AC26" t="n">
        <v>519816.068993662</v>
      </c>
      <c r="AD26" t="n">
        <v>531548.767083735</v>
      </c>
      <c r="AE26" t="n">
        <v>546465.99158489</v>
      </c>
    </row>
    <row r="27">
      <c r="A27" t="s">
        <v>11</v>
      </c>
      <c r="B27" t="s">
        <v>322</v>
      </c>
      <c r="C27" t="s">
        <v>246</v>
      </c>
      <c r="D27" t="s">
        <v>323</v>
      </c>
      <c r="E27" t="s">
        <v>247</v>
      </c>
      <c r="F27" t="n">
        <v>914117.667286925</v>
      </c>
      <c r="G27" t="n">
        <v>959415.534287595</v>
      </c>
      <c r="H27" t="n">
        <v>889092.446507566</v>
      </c>
      <c r="I27" t="n">
        <v>938278.363004672</v>
      </c>
      <c r="J27" t="n">
        <v>922755.965191227</v>
      </c>
      <c r="K27" t="n">
        <v>1140852.93024415</v>
      </c>
      <c r="L27" t="n">
        <v>993008.508472093</v>
      </c>
      <c r="M27" t="n">
        <v>903607.189941288</v>
      </c>
      <c r="N27" t="n">
        <v>860456.141787586</v>
      </c>
      <c r="O27" t="n">
        <v>1026017.19201337</v>
      </c>
      <c r="P27" t="n">
        <v>1029598.0285411</v>
      </c>
      <c r="Q27" t="n">
        <v>1120145.13569863</v>
      </c>
      <c r="R27" t="n">
        <v>1094160.82779049</v>
      </c>
      <c r="S27" t="n">
        <v>1003917.80617625</v>
      </c>
      <c r="T27" t="n">
        <v>938178.558269286</v>
      </c>
      <c r="U27" t="n">
        <v>1047712.02041431</v>
      </c>
      <c r="V27" t="n">
        <v>1032985.35396956</v>
      </c>
      <c r="W27" t="n">
        <v>1125481.39987232</v>
      </c>
      <c r="X27" t="n">
        <v>1197581.91242402</v>
      </c>
      <c r="Y27" t="n">
        <v>1262796.08326929</v>
      </c>
      <c r="Z27" t="n">
        <v>1346655.25136914</v>
      </c>
      <c r="AA27" t="n">
        <v>1285565.14950439</v>
      </c>
      <c r="AB27" t="n">
        <v>1261817.20795266</v>
      </c>
      <c r="AC27" t="n">
        <v>1216783.93100634</v>
      </c>
      <c r="AD27" t="n">
        <v>1378551.23291627</v>
      </c>
      <c r="AE27" t="n">
        <v>1290034.00841511</v>
      </c>
    </row>
    <row r="28">
      <c r="A28" t="s">
        <v>11</v>
      </c>
      <c r="B28" t="s">
        <v>324</v>
      </c>
      <c r="C28" t="s">
        <v>246</v>
      </c>
      <c r="D28" t="s">
        <v>325</v>
      </c>
      <c r="E28" t="s">
        <v>247</v>
      </c>
      <c r="F28" t="n">
        <v>1297200</v>
      </c>
      <c r="G28" t="n">
        <v>1300600</v>
      </c>
      <c r="H28" t="n">
        <v>1479600</v>
      </c>
      <c r="I28" t="n">
        <v>1184300</v>
      </c>
      <c r="J28" t="n">
        <v>1214300</v>
      </c>
      <c r="K28" t="n">
        <v>1155200</v>
      </c>
      <c r="L28" t="n">
        <v>976200</v>
      </c>
      <c r="M28" t="n">
        <v>791500</v>
      </c>
      <c r="N28" t="n">
        <v>961400</v>
      </c>
      <c r="O28" t="n">
        <v>912200</v>
      </c>
      <c r="P28" t="n">
        <v>841000</v>
      </c>
      <c r="Q28" t="n">
        <v>784200</v>
      </c>
      <c r="R28" t="n">
        <v>962100</v>
      </c>
      <c r="S28" t="n">
        <v>916300</v>
      </c>
      <c r="T28" t="n">
        <v>912700</v>
      </c>
      <c r="U28" t="n">
        <v>761200</v>
      </c>
      <c r="V28" t="n">
        <v>682500</v>
      </c>
      <c r="W28" t="n">
        <v>980900</v>
      </c>
      <c r="X28" t="n">
        <v>869500</v>
      </c>
      <c r="Y28" t="n">
        <v>992500</v>
      </c>
      <c r="Z28" t="n">
        <v>843100</v>
      </c>
      <c r="AA28" t="n">
        <v>895600</v>
      </c>
      <c r="AB28" t="n">
        <v>1002600</v>
      </c>
      <c r="AC28" t="n">
        <v>1168200</v>
      </c>
      <c r="AD28" t="n">
        <v>1151400</v>
      </c>
      <c r="AE28" t="n">
        <v>1197300</v>
      </c>
    </row>
    <row r="29">
      <c r="A29" t="s">
        <v>11</v>
      </c>
      <c r="B29" t="s">
        <v>326</v>
      </c>
      <c r="C29" t="s">
        <v>246</v>
      </c>
      <c r="D29" t="s">
        <v>327</v>
      </c>
      <c r="E29" t="s">
        <v>247</v>
      </c>
      <c r="F29" t="n">
        <v>826990.898603674</v>
      </c>
      <c r="G29" t="n">
        <v>824003.674691383</v>
      </c>
      <c r="H29" t="n">
        <v>1044251.74274792</v>
      </c>
      <c r="I29" t="n">
        <v>726321.91682568</v>
      </c>
      <c r="J29" t="n">
        <v>672034.182998084</v>
      </c>
      <c r="K29" t="n">
        <v>727581.0785853</v>
      </c>
      <c r="L29" t="n">
        <v>549172.951120563</v>
      </c>
      <c r="M29" t="n">
        <v>454840.85658978</v>
      </c>
      <c r="N29" t="n">
        <v>525333.708276819</v>
      </c>
      <c r="O29" t="n">
        <v>499529.698000324</v>
      </c>
      <c r="P29" t="n">
        <v>516947.881489511</v>
      </c>
      <c r="Q29" t="n">
        <v>475588.46156496</v>
      </c>
      <c r="R29" t="n">
        <v>532553.709121361</v>
      </c>
      <c r="S29" t="n">
        <v>519630.965343471</v>
      </c>
      <c r="T29" t="n">
        <v>464840.438718865</v>
      </c>
      <c r="U29" t="n">
        <v>442173.500595702</v>
      </c>
      <c r="V29" t="n">
        <v>407038.21696602</v>
      </c>
      <c r="W29" t="n">
        <v>568227.691810217</v>
      </c>
      <c r="X29" t="n">
        <v>539719.885596068</v>
      </c>
      <c r="Y29" t="n">
        <v>596805.65039473</v>
      </c>
      <c r="Z29" t="n">
        <v>509352.851954921</v>
      </c>
      <c r="AA29" t="n">
        <v>522995.895691614</v>
      </c>
      <c r="AB29" t="n">
        <v>554536.499695037</v>
      </c>
      <c r="AC29" t="n">
        <v>698849.993889125</v>
      </c>
      <c r="AD29" t="n">
        <v>759264.751897533</v>
      </c>
      <c r="AE29" t="n">
        <v>770539.835103157</v>
      </c>
    </row>
    <row r="30">
      <c r="A30" t="s">
        <v>11</v>
      </c>
      <c r="B30" t="s">
        <v>328</v>
      </c>
      <c r="C30" t="s">
        <v>246</v>
      </c>
      <c r="D30" t="s">
        <v>329</v>
      </c>
      <c r="E30" t="s">
        <v>247</v>
      </c>
      <c r="F30" t="n">
        <v>66772.6935794482</v>
      </c>
      <c r="G30" t="n">
        <v>87681.1788636632</v>
      </c>
      <c r="H30" t="n">
        <v>61578.8806149508</v>
      </c>
      <c r="I30" t="n">
        <v>83453.6216177814</v>
      </c>
      <c r="J30" t="n">
        <v>79133.4066259135</v>
      </c>
      <c r="K30" t="n">
        <v>67670.1049599962</v>
      </c>
      <c r="L30" t="n">
        <v>105616.863259523</v>
      </c>
      <c r="M30" t="n">
        <v>135824.006545988</v>
      </c>
      <c r="N30" t="n">
        <v>189633.185307727</v>
      </c>
      <c r="O30" t="n">
        <v>196526.060045852</v>
      </c>
      <c r="P30" t="n">
        <v>105712.241131412</v>
      </c>
      <c r="Q30" t="n">
        <v>99594.5077027837</v>
      </c>
      <c r="R30" t="n">
        <v>85454.1386292873</v>
      </c>
      <c r="S30" t="n">
        <v>131800.771112103</v>
      </c>
      <c r="T30" t="n">
        <v>166160.095433427</v>
      </c>
      <c r="U30" t="n">
        <v>82297.4406206495</v>
      </c>
      <c r="V30" t="n">
        <v>89209.2892483732</v>
      </c>
      <c r="W30" t="n">
        <v>107789.531260363</v>
      </c>
      <c r="X30" t="n">
        <v>106601.591565519</v>
      </c>
      <c r="Y30" t="n">
        <v>102454.690078592</v>
      </c>
      <c r="Z30" t="n">
        <v>100326.390416122</v>
      </c>
      <c r="AA30" t="n">
        <v>151977.793447308</v>
      </c>
      <c r="AB30" t="n">
        <v>185911.46491461</v>
      </c>
      <c r="AC30" t="n">
        <v>177561.7665069</v>
      </c>
      <c r="AD30" t="n">
        <v>127144.614467945</v>
      </c>
      <c r="AE30" t="n">
        <v>117771.212551763</v>
      </c>
    </row>
    <row r="31">
      <c r="A31" t="s">
        <v>11</v>
      </c>
      <c r="B31" t="s">
        <v>330</v>
      </c>
      <c r="C31" t="s">
        <v>246</v>
      </c>
      <c r="D31" t="s">
        <v>331</v>
      </c>
      <c r="E31" t="s">
        <v>247</v>
      </c>
      <c r="F31" t="n">
        <v>39875.9396824994</v>
      </c>
      <c r="G31" t="n">
        <v>40866.4879178949</v>
      </c>
      <c r="H31" t="n">
        <v>75030.8308230248</v>
      </c>
      <c r="I31" t="n">
        <v>50740.7274131397</v>
      </c>
      <c r="J31" t="n">
        <v>33689.1681117201</v>
      </c>
      <c r="K31" t="n">
        <v>39159.8355710641</v>
      </c>
      <c r="L31" t="n">
        <v>28460.9351500517</v>
      </c>
      <c r="M31" t="n">
        <v>18355.0012703839</v>
      </c>
      <c r="N31" t="n">
        <v>23536.6087097243</v>
      </c>
      <c r="O31" t="n">
        <v>21738.0411285476</v>
      </c>
      <c r="P31" t="n">
        <v>21088.6728670344</v>
      </c>
      <c r="Q31" t="n">
        <v>24101.9857921596</v>
      </c>
      <c r="R31" t="n">
        <v>41568.0076792742</v>
      </c>
      <c r="S31" t="n">
        <v>74331.9769337217</v>
      </c>
      <c r="T31" t="n">
        <v>67274.5802376757</v>
      </c>
      <c r="U31" t="n">
        <v>41811.3324521522</v>
      </c>
      <c r="V31" t="n">
        <v>21992.9281013205</v>
      </c>
      <c r="W31" t="n">
        <v>46140.3465272227</v>
      </c>
      <c r="X31" t="n">
        <v>48510.2237716905</v>
      </c>
      <c r="Y31" t="n">
        <v>44052.2593130517</v>
      </c>
      <c r="Z31" t="n">
        <v>34531.1005790342</v>
      </c>
      <c r="AA31" t="n">
        <v>44272.282711028</v>
      </c>
      <c r="AB31" t="n">
        <v>61231.8595984557</v>
      </c>
      <c r="AC31" t="n">
        <v>56543.4143319651</v>
      </c>
      <c r="AD31" t="n">
        <v>49464.9101657771</v>
      </c>
      <c r="AE31" t="n">
        <v>104505.353877635</v>
      </c>
    </row>
    <row r="32">
      <c r="A32" t="s">
        <v>11</v>
      </c>
      <c r="B32" t="s">
        <v>332</v>
      </c>
      <c r="C32" t="s">
        <v>246</v>
      </c>
      <c r="D32" t="s">
        <v>333</v>
      </c>
      <c r="E32" t="s">
        <v>247</v>
      </c>
      <c r="F32" t="n">
        <v>329464.570411695</v>
      </c>
      <c r="G32" t="n">
        <v>316408.754984956</v>
      </c>
      <c r="H32" t="n">
        <v>259676.091439994</v>
      </c>
      <c r="I32" t="n">
        <v>295451.172708662</v>
      </c>
      <c r="J32" t="n">
        <v>390058.759305715</v>
      </c>
      <c r="K32" t="n">
        <v>297895.301940915</v>
      </c>
      <c r="L32" t="n">
        <v>263618.030490753</v>
      </c>
      <c r="M32" t="n">
        <v>164748.945163234</v>
      </c>
      <c r="N32" t="n">
        <v>210715.466366338</v>
      </c>
      <c r="O32" t="n">
        <v>184602.469493752</v>
      </c>
      <c r="P32" t="n">
        <v>182468.99628355</v>
      </c>
      <c r="Q32" t="n">
        <v>151654.490649612</v>
      </c>
      <c r="R32" t="n">
        <v>195973.372774171</v>
      </c>
      <c r="S32" t="n">
        <v>182883.149932987</v>
      </c>
      <c r="T32" t="n">
        <v>206083.684503294</v>
      </c>
      <c r="U32" t="n">
        <v>185896.147818728</v>
      </c>
      <c r="V32" t="n">
        <v>159731.058866552</v>
      </c>
      <c r="W32" t="n">
        <v>241492.533293065</v>
      </c>
      <c r="X32" t="n">
        <v>167691.484943041</v>
      </c>
      <c r="Y32" t="n">
        <v>239662.231859571</v>
      </c>
      <c r="Z32" t="n">
        <v>180716.067499648</v>
      </c>
      <c r="AA32" t="n">
        <v>163709.681089129</v>
      </c>
      <c r="AB32" t="n">
        <v>190117.495204973</v>
      </c>
      <c r="AC32" t="n">
        <v>230252.695924619</v>
      </c>
      <c r="AD32" t="n">
        <v>211876.240696802</v>
      </c>
      <c r="AE32" t="n">
        <v>201807.281423271</v>
      </c>
    </row>
    <row r="33">
      <c r="A33" t="s">
        <v>11</v>
      </c>
      <c r="B33" t="s">
        <v>334</v>
      </c>
      <c r="C33" t="s">
        <v>246</v>
      </c>
      <c r="D33" t="s">
        <v>335</v>
      </c>
      <c r="E33" t="s">
        <v>247</v>
      </c>
      <c r="F33" t="n">
        <v>34095.897722683</v>
      </c>
      <c r="G33" t="n">
        <v>31639.9035421033</v>
      </c>
      <c r="H33" t="n">
        <v>39062.4543741102</v>
      </c>
      <c r="I33" t="n">
        <v>28332.5614347365</v>
      </c>
      <c r="J33" t="n">
        <v>39384.4829585679</v>
      </c>
      <c r="K33" t="n">
        <v>22893.6789427244</v>
      </c>
      <c r="L33" t="n">
        <v>29331.21997911</v>
      </c>
      <c r="M33" t="n">
        <v>17731.1904306145</v>
      </c>
      <c r="N33" t="n">
        <v>12181.031339392</v>
      </c>
      <c r="O33" t="n">
        <v>9803.73133152398</v>
      </c>
      <c r="P33" t="n">
        <v>14782.2082284927</v>
      </c>
      <c r="Q33" t="n">
        <v>33260.5542904842</v>
      </c>
      <c r="R33" t="n">
        <v>106550.771795906</v>
      </c>
      <c r="S33" t="n">
        <v>7653.13667771719</v>
      </c>
      <c r="T33" t="n">
        <v>8341.20110673841</v>
      </c>
      <c r="U33" t="n">
        <v>9021.57851276876</v>
      </c>
      <c r="V33" t="n">
        <v>4528.50681773446</v>
      </c>
      <c r="W33" t="n">
        <v>17249.8971091328</v>
      </c>
      <c r="X33" t="n">
        <v>6976.81412368166</v>
      </c>
      <c r="Y33" t="n">
        <v>9525.16835405493</v>
      </c>
      <c r="Z33" t="n">
        <v>18173.5895502747</v>
      </c>
      <c r="AA33" t="n">
        <v>12644.3470609217</v>
      </c>
      <c r="AB33" t="n">
        <v>10802.6805869243</v>
      </c>
      <c r="AC33" t="n">
        <v>4992.12934739128</v>
      </c>
      <c r="AD33" t="n">
        <v>3649.48277194265</v>
      </c>
      <c r="AE33" t="n">
        <v>2676.31704417442</v>
      </c>
    </row>
    <row r="34">
      <c r="A34" t="s">
        <v>11</v>
      </c>
      <c r="B34" t="s">
        <v>336</v>
      </c>
      <c r="C34" t="s">
        <v>246</v>
      </c>
      <c r="D34" t="s">
        <v>337</v>
      </c>
      <c r="E34" t="s">
        <v>247</v>
      </c>
      <c r="F34" t="n">
        <v>359900</v>
      </c>
      <c r="G34" t="n">
        <v>445700</v>
      </c>
      <c r="H34" t="n">
        <v>450000</v>
      </c>
      <c r="I34" t="n">
        <v>405100</v>
      </c>
      <c r="J34" t="n">
        <v>468400</v>
      </c>
      <c r="K34" t="n">
        <v>499600</v>
      </c>
      <c r="L34" t="n">
        <v>503700</v>
      </c>
      <c r="M34" t="n">
        <v>430300</v>
      </c>
      <c r="N34" t="n">
        <v>333700</v>
      </c>
      <c r="O34" t="n">
        <v>381300</v>
      </c>
      <c r="P34" t="n">
        <v>355300</v>
      </c>
      <c r="Q34" t="n">
        <v>653200</v>
      </c>
      <c r="R34" t="n">
        <v>739100</v>
      </c>
      <c r="S34" t="n">
        <v>554500</v>
      </c>
      <c r="T34" t="n">
        <v>408600</v>
      </c>
      <c r="U34" t="n">
        <v>411500</v>
      </c>
      <c r="V34" t="n">
        <v>406200</v>
      </c>
      <c r="W34" t="n">
        <v>503000</v>
      </c>
      <c r="X34" t="n">
        <v>349500</v>
      </c>
      <c r="Y34" t="n">
        <v>479700</v>
      </c>
      <c r="Z34" t="n">
        <v>491100</v>
      </c>
      <c r="AA34" t="n">
        <v>367400</v>
      </c>
      <c r="AB34" t="n">
        <v>396800</v>
      </c>
      <c r="AC34" t="n">
        <v>382400</v>
      </c>
      <c r="AD34" t="n">
        <v>346000</v>
      </c>
      <c r="AE34" t="n">
        <v>290600</v>
      </c>
    </row>
    <row r="35">
      <c r="A35" t="s">
        <v>11</v>
      </c>
      <c r="B35" t="s">
        <v>338</v>
      </c>
      <c r="C35" t="s">
        <v>246</v>
      </c>
      <c r="D35" t="s">
        <v>339</v>
      </c>
      <c r="E35" t="s">
        <v>247</v>
      </c>
      <c r="F35" t="n">
        <v>216100</v>
      </c>
      <c r="G35" t="n">
        <v>270000</v>
      </c>
      <c r="H35" t="n">
        <v>299200</v>
      </c>
      <c r="I35" t="n">
        <v>321700</v>
      </c>
      <c r="J35" t="n">
        <v>371900</v>
      </c>
      <c r="K35" t="n">
        <v>381200</v>
      </c>
      <c r="L35" t="n">
        <v>433300</v>
      </c>
      <c r="M35" t="n">
        <v>418200</v>
      </c>
      <c r="N35" t="n">
        <v>415000</v>
      </c>
      <c r="O35" t="n">
        <v>365500</v>
      </c>
      <c r="P35" t="n">
        <v>326800</v>
      </c>
      <c r="Q35" t="n">
        <v>433000</v>
      </c>
      <c r="R35" t="n">
        <v>323500</v>
      </c>
      <c r="S35" t="n">
        <v>314300</v>
      </c>
      <c r="T35" t="n">
        <v>391000</v>
      </c>
      <c r="U35" t="n">
        <v>308300</v>
      </c>
      <c r="V35" t="n">
        <v>293000</v>
      </c>
      <c r="W35" t="n">
        <v>341200</v>
      </c>
      <c r="X35" t="n">
        <v>298500</v>
      </c>
      <c r="Y35" t="n">
        <v>293100</v>
      </c>
      <c r="Z35" t="n">
        <v>300900</v>
      </c>
      <c r="AA35" t="n">
        <v>312500</v>
      </c>
      <c r="AB35" t="n">
        <v>334500</v>
      </c>
      <c r="AC35" t="n">
        <v>316700</v>
      </c>
      <c r="AD35" t="n">
        <v>336100</v>
      </c>
      <c r="AE35" t="n">
        <v>324600</v>
      </c>
    </row>
    <row r="36">
      <c r="A36" t="s">
        <v>11</v>
      </c>
      <c r="B36" t="s">
        <v>340</v>
      </c>
      <c r="C36" t="s">
        <v>246</v>
      </c>
      <c r="D36" t="s">
        <v>341</v>
      </c>
      <c r="E36" t="s">
        <v>247</v>
      </c>
      <c r="F36" t="n">
        <v>139075.658209686</v>
      </c>
      <c r="G36" t="n">
        <v>179325.512393036</v>
      </c>
      <c r="H36" t="n">
        <v>206064.853195076</v>
      </c>
      <c r="I36" t="n">
        <v>187107.610655221</v>
      </c>
      <c r="J36" t="n">
        <v>238262.22183213</v>
      </c>
      <c r="K36" t="n">
        <v>183980.57333232</v>
      </c>
      <c r="L36" t="n">
        <v>238028.100891262</v>
      </c>
      <c r="M36" t="n">
        <v>246270.472294988</v>
      </c>
      <c r="N36" t="n">
        <v>249124.471679404</v>
      </c>
      <c r="O36" t="n">
        <v>204204.588229483</v>
      </c>
      <c r="P36" t="n">
        <v>211781.3010053</v>
      </c>
      <c r="Q36" t="n">
        <v>246237.868679252</v>
      </c>
      <c r="R36" t="n">
        <v>176960.415976378</v>
      </c>
      <c r="S36" t="n">
        <v>138471.033128266</v>
      </c>
      <c r="T36" t="n">
        <v>167929.511458387</v>
      </c>
      <c r="U36" t="n">
        <v>152192.555530661</v>
      </c>
      <c r="V36" t="n">
        <v>141421.023399987</v>
      </c>
      <c r="W36" t="n">
        <v>176210.158223072</v>
      </c>
      <c r="X36" t="n">
        <v>154378.636444491</v>
      </c>
      <c r="Y36" t="n">
        <v>158798.483944943</v>
      </c>
      <c r="Z36" t="n">
        <v>124831.61817523</v>
      </c>
      <c r="AA36" t="n">
        <v>136733.501124002</v>
      </c>
      <c r="AB36" t="n">
        <v>133894.738246727</v>
      </c>
      <c r="AC36" t="n">
        <v>102609.615521929</v>
      </c>
      <c r="AD36" t="n">
        <v>154421.524857184</v>
      </c>
      <c r="AE36" t="n">
        <v>125219.137705403</v>
      </c>
    </row>
    <row r="37">
      <c r="A37" t="s">
        <v>11</v>
      </c>
      <c r="B37" t="s">
        <v>342</v>
      </c>
      <c r="C37" t="s">
        <v>246</v>
      </c>
      <c r="D37" t="s">
        <v>343</v>
      </c>
      <c r="E37" t="s">
        <v>247</v>
      </c>
      <c r="F37" t="n">
        <v>45969.4840601705</v>
      </c>
      <c r="G37" t="n">
        <v>57294.061007468</v>
      </c>
      <c r="H37" t="n">
        <v>57128.315865603</v>
      </c>
      <c r="I37" t="n">
        <v>81642.3592960104</v>
      </c>
      <c r="J37" t="n">
        <v>85717.1941320077</v>
      </c>
      <c r="K37" t="n">
        <v>103399.743532485</v>
      </c>
      <c r="L37" t="n">
        <v>101394.529941704</v>
      </c>
      <c r="M37" t="n">
        <v>73781.8482741707</v>
      </c>
      <c r="N37" t="n">
        <v>66574.3756153333</v>
      </c>
      <c r="O37" t="n">
        <v>53771.1777322656</v>
      </c>
      <c r="P37" t="n">
        <v>52754.1731567874</v>
      </c>
      <c r="Q37" t="n">
        <v>99021.5175261941</v>
      </c>
      <c r="R37" t="n">
        <v>92704.4725880622</v>
      </c>
      <c r="S37" t="n">
        <v>100761.047342865</v>
      </c>
      <c r="T37" t="n">
        <v>151827.252947894</v>
      </c>
      <c r="U37" t="n">
        <v>82622.0776445357</v>
      </c>
      <c r="V37" t="n">
        <v>87605.9490832511</v>
      </c>
      <c r="W37" t="n">
        <v>114857.376372781</v>
      </c>
      <c r="X37" t="n">
        <v>92024.3130958184</v>
      </c>
      <c r="Y37" t="n">
        <v>75464.9247531924</v>
      </c>
      <c r="Z37" t="n">
        <v>79750.3472218023</v>
      </c>
      <c r="AA37" t="n">
        <v>97522.564360287</v>
      </c>
      <c r="AB37" t="n">
        <v>114950.119757873</v>
      </c>
      <c r="AC37" t="n">
        <v>73913.2062434984</v>
      </c>
      <c r="AD37" t="n">
        <v>82685.6704811247</v>
      </c>
      <c r="AE37" t="n">
        <v>105344.27152661</v>
      </c>
    </row>
    <row r="38">
      <c r="A38" t="s">
        <v>11</v>
      </c>
      <c r="B38" t="s">
        <v>344</v>
      </c>
      <c r="C38" t="s">
        <v>246</v>
      </c>
      <c r="D38" t="s">
        <v>345</v>
      </c>
      <c r="E38" t="s">
        <v>247</v>
      </c>
      <c r="F38" t="n">
        <v>31054.8577301435</v>
      </c>
      <c r="G38" t="n">
        <v>33380.4265994959</v>
      </c>
      <c r="H38" t="n">
        <v>36006.8309393213</v>
      </c>
      <c r="I38" t="n">
        <v>52950.0300487682</v>
      </c>
      <c r="J38" t="n">
        <v>47920.584035862</v>
      </c>
      <c r="K38" t="n">
        <v>93819.6831351956</v>
      </c>
      <c r="L38" t="n">
        <v>93877.3691670333</v>
      </c>
      <c r="M38" t="n">
        <v>98147.6794308418</v>
      </c>
      <c r="N38" t="n">
        <v>99301.1527052625</v>
      </c>
      <c r="O38" t="n">
        <v>107524.234038252</v>
      </c>
      <c r="P38" t="n">
        <v>62264.5258379124</v>
      </c>
      <c r="Q38" t="n">
        <v>87740.6137945539</v>
      </c>
      <c r="R38" t="n">
        <v>53835.1114355601</v>
      </c>
      <c r="S38" t="n">
        <v>75067.9195288689</v>
      </c>
      <c r="T38" t="n">
        <v>71243.2355937188</v>
      </c>
      <c r="U38" t="n">
        <v>73485.3668248033</v>
      </c>
      <c r="V38" t="n">
        <v>63973.0275167619</v>
      </c>
      <c r="W38" t="n">
        <v>50132.4654041472</v>
      </c>
      <c r="X38" t="n">
        <v>52097.0504596904</v>
      </c>
      <c r="Y38" t="n">
        <v>58836.5913018641</v>
      </c>
      <c r="Z38" t="n">
        <v>96318.0346029675</v>
      </c>
      <c r="AA38" t="n">
        <v>78243.9345157113</v>
      </c>
      <c r="AB38" t="n">
        <v>85655.1419954001</v>
      </c>
      <c r="AC38" t="n">
        <v>140177.178234573</v>
      </c>
      <c r="AD38" t="n">
        <v>98992.8046616909</v>
      </c>
      <c r="AE38" t="n">
        <v>94036.5907679871</v>
      </c>
    </row>
    <row r="39">
      <c r="A39" t="s">
        <v>11</v>
      </c>
      <c r="B39" t="s">
        <v>346</v>
      </c>
      <c r="C39" t="s">
        <v>246</v>
      </c>
      <c r="D39" t="s">
        <v>347</v>
      </c>
      <c r="E39" t="s">
        <v>247</v>
      </c>
      <c r="F39" t="n">
        <v>175200</v>
      </c>
      <c r="G39" t="n">
        <v>182000</v>
      </c>
      <c r="H39" t="n">
        <v>169100</v>
      </c>
      <c r="I39" t="n">
        <v>200500</v>
      </c>
      <c r="J39" t="n">
        <v>167600</v>
      </c>
      <c r="K39" t="n">
        <v>180700</v>
      </c>
      <c r="L39" t="n">
        <v>202400</v>
      </c>
      <c r="M39" t="n">
        <v>190000</v>
      </c>
      <c r="N39" t="n">
        <v>200600</v>
      </c>
      <c r="O39" t="n">
        <v>181200</v>
      </c>
      <c r="P39" t="n">
        <v>161800</v>
      </c>
      <c r="Q39" t="n">
        <v>161900</v>
      </c>
      <c r="R39" t="n">
        <v>142400</v>
      </c>
      <c r="S39" t="n">
        <v>142000</v>
      </c>
      <c r="T39" t="n">
        <v>173900</v>
      </c>
      <c r="U39" t="n">
        <v>155700</v>
      </c>
      <c r="V39" t="n">
        <v>144100</v>
      </c>
      <c r="W39" t="n">
        <v>158600</v>
      </c>
      <c r="X39" t="n">
        <v>173400</v>
      </c>
      <c r="Y39" t="n">
        <v>216800</v>
      </c>
      <c r="Z39" t="n">
        <v>202600</v>
      </c>
      <c r="AA39" t="n">
        <v>197900</v>
      </c>
      <c r="AB39" t="n">
        <v>198800</v>
      </c>
      <c r="AC39" t="n">
        <v>179000</v>
      </c>
      <c r="AD39" t="n">
        <v>165900</v>
      </c>
      <c r="AE39" t="n">
        <v>161100</v>
      </c>
    </row>
    <row r="40">
      <c r="A40" t="s">
        <v>11</v>
      </c>
      <c r="B40" t="s">
        <v>348</v>
      </c>
      <c r="C40" t="s">
        <v>246</v>
      </c>
      <c r="D40" t="s">
        <v>349</v>
      </c>
      <c r="E40" t="s">
        <v>247</v>
      </c>
      <c r="F40" t="n">
        <v>622300</v>
      </c>
      <c r="G40" t="n">
        <v>701800</v>
      </c>
      <c r="H40" t="n">
        <v>551900</v>
      </c>
      <c r="I40" t="n">
        <v>479100</v>
      </c>
      <c r="J40" t="n">
        <v>589200</v>
      </c>
      <c r="K40" t="n">
        <v>490600</v>
      </c>
      <c r="L40" t="n">
        <v>485800</v>
      </c>
      <c r="M40" t="n">
        <v>432000</v>
      </c>
      <c r="N40" t="n">
        <v>364600</v>
      </c>
      <c r="O40" t="n">
        <v>303800</v>
      </c>
      <c r="P40" t="n">
        <v>526600</v>
      </c>
      <c r="Q40" t="n">
        <v>414800</v>
      </c>
      <c r="R40" t="n">
        <v>378800</v>
      </c>
      <c r="S40" t="n">
        <v>396300</v>
      </c>
      <c r="T40" t="n">
        <v>372900</v>
      </c>
      <c r="U40" t="n">
        <v>411800</v>
      </c>
      <c r="V40" t="n">
        <v>303700</v>
      </c>
      <c r="W40" t="n">
        <v>304900</v>
      </c>
      <c r="X40" t="n">
        <v>343400</v>
      </c>
      <c r="Y40" t="n">
        <v>524000</v>
      </c>
      <c r="Z40" t="n">
        <v>534900</v>
      </c>
      <c r="AA40" t="n">
        <v>411900</v>
      </c>
      <c r="AB40" t="n">
        <v>404000</v>
      </c>
      <c r="AC40" t="n">
        <v>566500</v>
      </c>
      <c r="AD40" t="n">
        <v>737400</v>
      </c>
      <c r="AE40" t="n">
        <v>787900</v>
      </c>
    </row>
    <row r="41">
      <c r="A41" t="s">
        <v>11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11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11</v>
      </c>
      <c r="B43" t="s">
        <v>354</v>
      </c>
      <c r="C43" t="s">
        <v>246</v>
      </c>
      <c r="D43" t="s">
        <v>355</v>
      </c>
      <c r="E43" t="s">
        <v>247</v>
      </c>
      <c r="F43" t="n">
        <v>1173071.63047839</v>
      </c>
      <c r="G43" t="n">
        <v>1405183.56451486</v>
      </c>
      <c r="H43" t="n">
        <v>1950951.66843539</v>
      </c>
      <c r="I43" t="n">
        <v>1566116.70159194</v>
      </c>
      <c r="J43" t="n">
        <v>1203852.58105233</v>
      </c>
      <c r="K43" t="n">
        <v>1218932.52748958</v>
      </c>
      <c r="L43" t="n">
        <v>1427019.68105649</v>
      </c>
      <c r="M43" t="n">
        <v>1942729.34145287</v>
      </c>
      <c r="N43" t="n">
        <v>2099108.91785951</v>
      </c>
      <c r="O43" t="n">
        <v>2276499.96095672</v>
      </c>
      <c r="P43" t="n">
        <v>2648980.25411746</v>
      </c>
      <c r="Q43" t="n">
        <v>3666038.61397837</v>
      </c>
      <c r="R43" t="n">
        <v>3080711.81336733</v>
      </c>
      <c r="S43" t="n">
        <v>2429782.88493744</v>
      </c>
      <c r="T43" t="n">
        <v>1994023.02074924</v>
      </c>
      <c r="U43" t="n">
        <v>1925085.38354787</v>
      </c>
      <c r="V43" t="n">
        <v>1994645.8209189</v>
      </c>
      <c r="W43" t="n">
        <v>2111530.61061009</v>
      </c>
      <c r="X43" t="n">
        <v>2207887.43035838</v>
      </c>
      <c r="Y43" t="n">
        <v>2051655.75765191</v>
      </c>
      <c r="Z43" t="n">
        <v>2291964.03353432</v>
      </c>
      <c r="AA43" t="n">
        <v>2281365.49223012</v>
      </c>
      <c r="AB43" t="n">
        <v>2531768.57725925</v>
      </c>
      <c r="AC43" t="n">
        <v>2515458.73995635</v>
      </c>
      <c r="AD43" t="n">
        <v>2725179.78992523</v>
      </c>
      <c r="AE43" t="n">
        <v>2439911.3669745</v>
      </c>
    </row>
    <row r="44">
      <c r="A44" t="s">
        <v>11</v>
      </c>
      <c r="B44" t="s">
        <v>356</v>
      </c>
      <c r="C44" t="s">
        <v>246</v>
      </c>
      <c r="D44" t="s">
        <v>357</v>
      </c>
      <c r="E44" t="s">
        <v>247</v>
      </c>
      <c r="F44" t="n">
        <v>25803900</v>
      </c>
      <c r="G44" t="n">
        <v>27250700</v>
      </c>
      <c r="H44" t="n">
        <v>28734800</v>
      </c>
      <c r="I44" t="n">
        <v>27436700</v>
      </c>
      <c r="J44" t="n">
        <v>25129000</v>
      </c>
      <c r="K44" t="n">
        <v>25429400</v>
      </c>
      <c r="L44" t="n">
        <v>25124800</v>
      </c>
      <c r="M44" t="n">
        <v>21783200</v>
      </c>
      <c r="N44" t="n">
        <v>21876900</v>
      </c>
      <c r="O44" t="n">
        <v>22920700</v>
      </c>
      <c r="P44" t="n">
        <v>25351800</v>
      </c>
      <c r="Q44" t="n">
        <v>27046200</v>
      </c>
      <c r="R44" t="n">
        <v>28143000</v>
      </c>
      <c r="S44" t="n">
        <v>27078900</v>
      </c>
      <c r="T44" t="n">
        <v>21126000</v>
      </c>
      <c r="U44" t="n">
        <v>19909200</v>
      </c>
      <c r="V44" t="n">
        <v>20930000</v>
      </c>
      <c r="W44" t="n">
        <v>22665600</v>
      </c>
      <c r="X44" t="n">
        <v>22367600</v>
      </c>
      <c r="Y44" t="n">
        <v>23627800</v>
      </c>
      <c r="Z44" t="n">
        <v>25427500</v>
      </c>
      <c r="AA44" t="n">
        <v>24664600</v>
      </c>
      <c r="AB44" t="n">
        <v>25852200</v>
      </c>
      <c r="AC44" t="n">
        <v>26863800</v>
      </c>
      <c r="AD44" t="n">
        <v>26381400</v>
      </c>
      <c r="AE44" t="n">
        <v>24344300</v>
      </c>
    </row>
    <row r="45">
      <c r="A45" t="s">
        <v>11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11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11</v>
      </c>
      <c r="B47" t="s">
        <v>362</v>
      </c>
      <c r="C47" t="s">
        <v>246</v>
      </c>
      <c r="D47" t="s">
        <v>363</v>
      </c>
      <c r="E47" t="s">
        <v>247</v>
      </c>
      <c r="F47" t="n">
        <v>1486600</v>
      </c>
      <c r="G47" t="n">
        <v>1569700</v>
      </c>
      <c r="H47" t="n">
        <v>1488300</v>
      </c>
      <c r="I47" t="n">
        <v>1169500</v>
      </c>
      <c r="J47" t="n">
        <v>1471800</v>
      </c>
      <c r="K47" t="n">
        <v>1523700</v>
      </c>
      <c r="L47" t="n">
        <v>1263100</v>
      </c>
      <c r="M47" t="n">
        <v>1225900</v>
      </c>
      <c r="N47" t="n">
        <v>1059900</v>
      </c>
      <c r="O47" t="n">
        <v>918800</v>
      </c>
      <c r="P47" t="n">
        <v>832500</v>
      </c>
      <c r="Q47" t="n">
        <v>843200</v>
      </c>
      <c r="R47" t="n">
        <v>697000</v>
      </c>
      <c r="S47" t="n">
        <v>783000</v>
      </c>
      <c r="T47" t="n">
        <v>841000</v>
      </c>
      <c r="U47" t="n">
        <v>776900</v>
      </c>
      <c r="V47" t="n">
        <v>677000</v>
      </c>
      <c r="W47" t="n">
        <v>646500</v>
      </c>
      <c r="X47" t="n">
        <v>645500</v>
      </c>
      <c r="Y47" t="n">
        <v>887700</v>
      </c>
      <c r="Z47" t="n">
        <v>1029800</v>
      </c>
      <c r="AA47" t="n">
        <v>1049500</v>
      </c>
      <c r="AB47" t="n">
        <v>1173100</v>
      </c>
      <c r="AC47" t="n">
        <v>1383500</v>
      </c>
      <c r="AD47" t="n">
        <v>1307800</v>
      </c>
      <c r="AE47" t="n">
        <v>1210700</v>
      </c>
    </row>
    <row r="48">
      <c r="A48" t="s">
        <v>11</v>
      </c>
      <c r="B48" t="s">
        <v>364</v>
      </c>
      <c r="C48" t="s">
        <v>246</v>
      </c>
      <c r="D48" t="s">
        <v>365</v>
      </c>
      <c r="E48" t="s">
        <v>247</v>
      </c>
      <c r="F48" t="n">
        <v>3699900</v>
      </c>
      <c r="G48" t="n">
        <v>4136100</v>
      </c>
      <c r="H48" t="n">
        <v>4059500</v>
      </c>
      <c r="I48" t="n">
        <v>3742700</v>
      </c>
      <c r="J48" t="n">
        <v>4236300</v>
      </c>
      <c r="K48" t="n">
        <v>4155400</v>
      </c>
      <c r="L48" t="n">
        <v>3895900</v>
      </c>
      <c r="M48" t="n">
        <v>3729700</v>
      </c>
      <c r="N48" t="n">
        <v>3281100</v>
      </c>
      <c r="O48" t="n">
        <v>3226800</v>
      </c>
      <c r="P48" t="n">
        <v>3317200</v>
      </c>
      <c r="Q48" t="n">
        <v>3250000</v>
      </c>
      <c r="R48" t="n">
        <v>3039800</v>
      </c>
      <c r="S48" t="n">
        <v>2899000</v>
      </c>
      <c r="T48" t="n">
        <v>2896700</v>
      </c>
      <c r="U48" t="n">
        <v>3019900</v>
      </c>
      <c r="V48" t="n">
        <v>2896900</v>
      </c>
      <c r="W48" t="n">
        <v>2766700</v>
      </c>
      <c r="X48" t="n">
        <v>2858000</v>
      </c>
      <c r="Y48" t="n">
        <v>3214100</v>
      </c>
      <c r="Z48" t="n">
        <v>3228000</v>
      </c>
      <c r="AA48" t="n">
        <v>3200300</v>
      </c>
      <c r="AB48" t="n">
        <v>3402200</v>
      </c>
      <c r="AC48" t="n">
        <v>3533200</v>
      </c>
      <c r="AD48" t="n">
        <v>3622400</v>
      </c>
      <c r="AE48" t="n">
        <v>3569900</v>
      </c>
    </row>
    <row r="49">
      <c r="A49" t="s">
        <v>11</v>
      </c>
      <c r="B49" t="s">
        <v>366</v>
      </c>
      <c r="C49" t="s">
        <v>246</v>
      </c>
      <c r="D49" t="s">
        <v>367</v>
      </c>
      <c r="E49" t="s">
        <v>247</v>
      </c>
      <c r="F49" t="n">
        <v>518300</v>
      </c>
      <c r="G49" t="n">
        <v>506700</v>
      </c>
      <c r="H49" t="n">
        <v>540900</v>
      </c>
      <c r="I49" t="n">
        <v>546600</v>
      </c>
      <c r="J49" t="n">
        <v>567100</v>
      </c>
      <c r="K49" t="n">
        <v>523800</v>
      </c>
      <c r="L49" t="n">
        <v>476300</v>
      </c>
      <c r="M49" t="n">
        <v>400900</v>
      </c>
      <c r="N49" t="n">
        <v>317100</v>
      </c>
      <c r="O49" t="n">
        <v>287700</v>
      </c>
      <c r="P49" t="n">
        <v>274000</v>
      </c>
      <c r="Q49" t="n">
        <v>256900</v>
      </c>
      <c r="R49" t="n">
        <v>258300</v>
      </c>
      <c r="S49" t="n">
        <v>254900</v>
      </c>
      <c r="T49" t="n">
        <v>273700</v>
      </c>
      <c r="U49" t="n">
        <v>293300</v>
      </c>
      <c r="V49" t="n">
        <v>266000</v>
      </c>
      <c r="W49" t="n">
        <v>267100</v>
      </c>
      <c r="X49" t="n">
        <v>291300</v>
      </c>
      <c r="Y49" t="n">
        <v>310200</v>
      </c>
      <c r="Z49" t="n">
        <v>276200</v>
      </c>
      <c r="AA49" t="n">
        <v>234900</v>
      </c>
      <c r="AB49" t="n">
        <v>213400</v>
      </c>
      <c r="AC49" t="n">
        <v>188100</v>
      </c>
      <c r="AD49" t="n">
        <v>217900</v>
      </c>
      <c r="AE49" t="n">
        <v>229200</v>
      </c>
    </row>
    <row r="50">
      <c r="A50" t="s">
        <v>11</v>
      </c>
      <c r="B50" t="s">
        <v>368</v>
      </c>
      <c r="C50" t="s">
        <v>246</v>
      </c>
      <c r="D50" t="s">
        <v>369</v>
      </c>
      <c r="E50" t="s">
        <v>247</v>
      </c>
      <c r="F50" t="n">
        <v>1695000</v>
      </c>
      <c r="G50" t="n">
        <v>2059700</v>
      </c>
      <c r="H50" t="n">
        <v>2030300</v>
      </c>
      <c r="I50" t="n">
        <v>2026600</v>
      </c>
      <c r="J50" t="n">
        <v>2197400</v>
      </c>
      <c r="K50" t="n">
        <v>2107900</v>
      </c>
      <c r="L50" t="n">
        <v>2156500</v>
      </c>
      <c r="M50" t="n">
        <v>2102900</v>
      </c>
      <c r="N50" t="n">
        <v>1904100</v>
      </c>
      <c r="O50" t="n">
        <v>2020300</v>
      </c>
      <c r="P50" t="n">
        <v>2210700</v>
      </c>
      <c r="Q50" t="n">
        <v>2149900</v>
      </c>
      <c r="R50" t="n">
        <v>2084500</v>
      </c>
      <c r="S50" t="n">
        <v>1861100</v>
      </c>
      <c r="T50" t="n">
        <v>1782000</v>
      </c>
      <c r="U50" t="n">
        <v>1949700</v>
      </c>
      <c r="V50" t="n">
        <v>1953900</v>
      </c>
      <c r="W50" t="n">
        <v>1853100</v>
      </c>
      <c r="X50" t="n">
        <v>1921200</v>
      </c>
      <c r="Y50" t="n">
        <v>2016200</v>
      </c>
      <c r="Z50" t="n">
        <v>1922000</v>
      </c>
      <c r="AA50" t="n">
        <v>1915900</v>
      </c>
      <c r="AB50" t="n">
        <v>2015700</v>
      </c>
      <c r="AC50" t="n">
        <v>1961600</v>
      </c>
      <c r="AD50" t="n">
        <v>2096700</v>
      </c>
      <c r="AE50" t="n">
        <v>2130000</v>
      </c>
    </row>
    <row r="51">
      <c r="A51" t="s">
        <v>11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11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11</v>
      </c>
      <c r="B53" t="s">
        <v>374</v>
      </c>
      <c r="C53" t="s">
        <v>246</v>
      </c>
      <c r="D53" t="s">
        <v>375</v>
      </c>
      <c r="E53" t="s">
        <v>247</v>
      </c>
      <c r="F53" t="n">
        <v>985120.582002224</v>
      </c>
      <c r="G53" t="n">
        <v>1126020.92113362</v>
      </c>
      <c r="H53" t="n">
        <v>1165754.50976916</v>
      </c>
      <c r="I53" t="n">
        <v>1094386.69240671</v>
      </c>
      <c r="J53" t="n">
        <v>1056804.58176668</v>
      </c>
      <c r="K53" t="n">
        <v>1120072.20985742</v>
      </c>
      <c r="L53" t="n">
        <v>1297293.17529994</v>
      </c>
      <c r="M53" t="n">
        <v>1173855.16745316</v>
      </c>
      <c r="N53" t="n">
        <v>1435454.2331294</v>
      </c>
      <c r="O53" t="n">
        <v>1674104.4893951</v>
      </c>
      <c r="P53" t="n">
        <v>1928330.05635106</v>
      </c>
      <c r="Q53" t="n">
        <v>1739997.87032543</v>
      </c>
      <c r="R53" t="n">
        <v>1587516.2596785</v>
      </c>
      <c r="S53" t="n">
        <v>1746975.46075582</v>
      </c>
      <c r="T53" t="n">
        <v>1432602.2152549</v>
      </c>
      <c r="U53" t="n">
        <v>1478086.96267277</v>
      </c>
      <c r="V53" t="n">
        <v>1452268.57592331</v>
      </c>
      <c r="W53" t="n">
        <v>1578599.70774478</v>
      </c>
      <c r="X53" t="n">
        <v>1525284.75130855</v>
      </c>
      <c r="Y53" t="n">
        <v>1568132.98247782</v>
      </c>
      <c r="Z53" t="n">
        <v>1488177.41603044</v>
      </c>
      <c r="AA53" t="n">
        <v>1211768.21590171</v>
      </c>
      <c r="AB53" t="n">
        <v>1137360.88193303</v>
      </c>
      <c r="AC53" t="n">
        <v>1234285.84673859</v>
      </c>
      <c r="AD53" t="n">
        <v>1141081.86461423</v>
      </c>
      <c r="AE53" t="n">
        <v>661737.588460376</v>
      </c>
    </row>
    <row r="54">
      <c r="A54" t="s">
        <v>11</v>
      </c>
      <c r="B54" t="s">
        <v>376</v>
      </c>
      <c r="C54" t="s">
        <v>246</v>
      </c>
      <c r="D54" t="s">
        <v>377</v>
      </c>
      <c r="E54" t="s">
        <v>247</v>
      </c>
      <c r="F54" t="n">
        <v>1263545.02764486</v>
      </c>
      <c r="G54" t="n">
        <v>1419261.4883197</v>
      </c>
      <c r="H54" t="n">
        <v>1462264.86038361</v>
      </c>
      <c r="I54" t="n">
        <v>1356313.75330262</v>
      </c>
      <c r="J54" t="n">
        <v>1389532.48272782</v>
      </c>
      <c r="K54" t="n">
        <v>1461216.43408972</v>
      </c>
      <c r="L54" t="n">
        <v>1549728.08477082</v>
      </c>
      <c r="M54" t="n">
        <v>1361016.3651573</v>
      </c>
      <c r="N54" t="n">
        <v>1651621.77129227</v>
      </c>
      <c r="O54" t="n">
        <v>1961178.85273897</v>
      </c>
      <c r="P54" t="n">
        <v>2233914.7522473</v>
      </c>
      <c r="Q54" t="n">
        <v>1994567.05355184</v>
      </c>
      <c r="R54" t="n">
        <v>1955028.70600351</v>
      </c>
      <c r="S54" t="n">
        <v>2109805.83847611</v>
      </c>
      <c r="T54" t="n">
        <v>1717975.71132789</v>
      </c>
      <c r="U54" t="n">
        <v>1856119.64584144</v>
      </c>
      <c r="V54" t="n">
        <v>1808477.31951839</v>
      </c>
      <c r="W54" t="n">
        <v>1951519.90926009</v>
      </c>
      <c r="X54" t="n">
        <v>1970856.00141179</v>
      </c>
      <c r="Y54" t="n">
        <v>1955438.76315877</v>
      </c>
      <c r="Z54" t="n">
        <v>1840462.03332717</v>
      </c>
      <c r="AA54" t="n">
        <v>1521750.02413669</v>
      </c>
      <c r="AB54" t="n">
        <v>1474822.14597384</v>
      </c>
      <c r="AC54" t="n">
        <v>1536738.25697413</v>
      </c>
      <c r="AD54" t="n">
        <v>1433307.9129098</v>
      </c>
      <c r="AE54" t="n">
        <v>1099679.16802451</v>
      </c>
    </row>
    <row r="55">
      <c r="A55" t="s">
        <v>11</v>
      </c>
      <c r="B55" t="s">
        <v>378</v>
      </c>
      <c r="C55" t="s">
        <v>246</v>
      </c>
      <c r="D55" t="s">
        <v>379</v>
      </c>
      <c r="E55" t="s">
        <v>247</v>
      </c>
      <c r="F55" t="n">
        <v>278424.445642633</v>
      </c>
      <c r="G55" t="n">
        <v>293240.56718608</v>
      </c>
      <c r="H55" t="n">
        <v>296510.350614449</v>
      </c>
      <c r="I55" t="n">
        <v>261927.060895916</v>
      </c>
      <c r="J55" t="n">
        <v>332727.900961142</v>
      </c>
      <c r="K55" t="n">
        <v>341144.224232304</v>
      </c>
      <c r="L55" t="n">
        <v>252434.909470878</v>
      </c>
      <c r="M55" t="n">
        <v>187161.19770414</v>
      </c>
      <c r="N55" t="n">
        <v>216167.53816287</v>
      </c>
      <c r="O55" t="n">
        <v>287074.363343869</v>
      </c>
      <c r="P55" t="n">
        <v>305584.695896239</v>
      </c>
      <c r="Q55" t="n">
        <v>254569.183226414</v>
      </c>
      <c r="R55" t="n">
        <v>367512.446325008</v>
      </c>
      <c r="S55" t="n">
        <v>362830.377720293</v>
      </c>
      <c r="T55" t="n">
        <v>285373.496072988</v>
      </c>
      <c r="U55" t="n">
        <v>378032.683168672</v>
      </c>
      <c r="V55" t="n">
        <v>356208.743595075</v>
      </c>
      <c r="W55" t="n">
        <v>372920.201515312</v>
      </c>
      <c r="X55" t="n">
        <v>445571.250103238</v>
      </c>
      <c r="Y55" t="n">
        <v>387305.780680954</v>
      </c>
      <c r="Z55" t="n">
        <v>352284.617296731</v>
      </c>
      <c r="AA55" t="n">
        <v>309981.808234987</v>
      </c>
      <c r="AB55" t="n">
        <v>337461.26404081</v>
      </c>
      <c r="AC55" t="n">
        <v>302452.410235537</v>
      </c>
      <c r="AD55" t="n">
        <v>292226.048295573</v>
      </c>
      <c r="AE55" t="n">
        <v>437941.57956413</v>
      </c>
    </row>
    <row r="56">
      <c r="A56" t="s">
        <v>11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11</v>
      </c>
      <c r="B57" t="s">
        <v>382</v>
      </c>
      <c r="C57" t="s">
        <v>246</v>
      </c>
      <c r="D57" t="s">
        <v>383</v>
      </c>
      <c r="E57" t="s">
        <v>247</v>
      </c>
      <c r="F57" t="n">
        <v>30126100</v>
      </c>
      <c r="G57" t="n">
        <v>32088600</v>
      </c>
      <c r="H57" t="n">
        <v>33346200</v>
      </c>
      <c r="I57" t="n">
        <v>31658500</v>
      </c>
      <c r="J57" t="n">
        <v>29954500</v>
      </c>
      <c r="K57" t="n">
        <v>30075400</v>
      </c>
      <c r="L57" t="n">
        <v>29506500</v>
      </c>
      <c r="M57" t="n">
        <v>25944900</v>
      </c>
      <c r="N57" t="n">
        <v>25522600</v>
      </c>
      <c r="O57" t="n">
        <v>26451300</v>
      </c>
      <c r="P57" t="n">
        <v>29195600</v>
      </c>
      <c r="Q57" t="n">
        <v>30711000</v>
      </c>
      <c r="R57" t="n">
        <v>31561600</v>
      </c>
      <c r="S57" t="n">
        <v>30374200</v>
      </c>
      <c r="T57" t="n">
        <v>24395600</v>
      </c>
      <c r="U57" t="n">
        <v>23340900</v>
      </c>
      <c r="V57" t="n">
        <v>24130600</v>
      </c>
      <c r="W57" t="n">
        <v>25737200</v>
      </c>
      <c r="X57" t="n">
        <v>25569000</v>
      </c>
      <c r="Y57" t="n">
        <v>27365900</v>
      </c>
      <c r="Z57" t="n">
        <v>29190400</v>
      </c>
      <c r="AA57" t="n">
        <v>28276800</v>
      </c>
      <c r="AB57" t="n">
        <v>29658400</v>
      </c>
      <c r="AC57" t="n">
        <v>30963500</v>
      </c>
      <c r="AD57" t="n">
        <v>30741200</v>
      </c>
      <c r="AE57" t="n">
        <v>28702100</v>
      </c>
    </row>
    <row r="58">
      <c r="A58" t="s">
        <v>11</v>
      </c>
      <c r="B58" t="s">
        <v>384</v>
      </c>
      <c r="C58" t="s">
        <v>246</v>
      </c>
      <c r="D58" t="s">
        <v>385</v>
      </c>
      <c r="E58" t="s">
        <v>247</v>
      </c>
      <c r="F58" t="n">
        <v>30126100</v>
      </c>
      <c r="G58" t="n">
        <v>32088600</v>
      </c>
      <c r="H58" t="n">
        <v>33346200</v>
      </c>
      <c r="I58" t="n">
        <v>31658500</v>
      </c>
      <c r="J58" t="n">
        <v>29954500</v>
      </c>
      <c r="K58" t="n">
        <v>30075400</v>
      </c>
      <c r="L58" t="n">
        <v>29506500</v>
      </c>
      <c r="M58" t="n">
        <v>25944900</v>
      </c>
      <c r="N58" t="n">
        <v>25522600</v>
      </c>
      <c r="O58" t="n">
        <v>26451300</v>
      </c>
      <c r="P58" t="n">
        <v>29195600</v>
      </c>
      <c r="Q58" t="n">
        <v>30711000</v>
      </c>
      <c r="R58" t="n">
        <v>31561600</v>
      </c>
      <c r="S58" t="n">
        <v>30374200</v>
      </c>
      <c r="T58" t="n">
        <v>24395600</v>
      </c>
      <c r="U58" t="n">
        <v>23340900</v>
      </c>
      <c r="V58" t="n">
        <v>24130600</v>
      </c>
      <c r="W58" t="n">
        <v>25737200</v>
      </c>
      <c r="X58" t="n">
        <v>25569000</v>
      </c>
      <c r="Y58" t="n">
        <v>27365900</v>
      </c>
      <c r="Z58" t="n">
        <v>29190400</v>
      </c>
      <c r="AA58" t="n">
        <v>28276800</v>
      </c>
      <c r="AB58" t="n">
        <v>29658400</v>
      </c>
      <c r="AC58" t="n">
        <v>30963500</v>
      </c>
      <c r="AD58" t="n">
        <v>30741200</v>
      </c>
      <c r="AE58" t="n">
        <v>28702100</v>
      </c>
    </row>
    <row r="59">
      <c r="A59" t="s">
        <v>11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13</v>
      </c>
      <c r="B2" t="s">
        <v>196</v>
      </c>
      <c r="C2" t="s">
        <v>246</v>
      </c>
      <c r="D2" t="s">
        <v>198</v>
      </c>
      <c r="E2" t="s">
        <v>247</v>
      </c>
      <c r="F2" t="n">
        <v>1288251.74533963</v>
      </c>
      <c r="G2" t="n">
        <v>960222.520878097</v>
      </c>
      <c r="H2" t="n">
        <v>1028860.815185</v>
      </c>
      <c r="I2" t="n">
        <v>1227832.85493889</v>
      </c>
      <c r="J2" t="n">
        <v>857473.223146116</v>
      </c>
      <c r="K2" t="n">
        <v>510221.571273191</v>
      </c>
      <c r="L2" t="n">
        <v>522587.54519698</v>
      </c>
      <c r="M2" t="n">
        <v>482341.967977192</v>
      </c>
      <c r="N2" t="n">
        <v>544941.839719772</v>
      </c>
      <c r="O2" t="n">
        <v>584615.387297343</v>
      </c>
      <c r="P2" t="n">
        <v>548899.84758291</v>
      </c>
      <c r="Q2" t="n">
        <v>358677.153292049</v>
      </c>
      <c r="R2" t="n">
        <v>322245.843623913</v>
      </c>
      <c r="S2" t="n">
        <v>311275.359974837</v>
      </c>
      <c r="T2" t="n">
        <v>253780.230095461</v>
      </c>
      <c r="U2" t="n">
        <v>208281.231431729</v>
      </c>
      <c r="V2" t="n">
        <v>164199.864808811</v>
      </c>
      <c r="W2" t="n">
        <v>264555.504918763</v>
      </c>
      <c r="X2" t="n">
        <v>377273.423983023</v>
      </c>
      <c r="Y2" t="n">
        <v>283498.207592508</v>
      </c>
      <c r="Z2" t="n">
        <v>456320.723805791</v>
      </c>
      <c r="AA2" t="n">
        <v>296312.013494913</v>
      </c>
      <c r="AB2" t="n">
        <v>653197.959643164</v>
      </c>
      <c r="AC2" t="n">
        <v>396040.686675392</v>
      </c>
      <c r="AD2" t="n">
        <v>247635.616036895</v>
      </c>
      <c r="AE2" t="n">
        <v>247488.940295087</v>
      </c>
    </row>
    <row r="3">
      <c r="A3" t="s">
        <v>13</v>
      </c>
      <c r="B3" t="s">
        <v>274</v>
      </c>
      <c r="C3" t="s">
        <v>246</v>
      </c>
      <c r="D3" t="s">
        <v>275</v>
      </c>
      <c r="E3" t="s">
        <v>247</v>
      </c>
      <c r="F3" t="n">
        <v>43500</v>
      </c>
      <c r="G3" t="n">
        <v>21300</v>
      </c>
      <c r="H3" t="n">
        <v>27200</v>
      </c>
      <c r="I3" t="n">
        <v>33200</v>
      </c>
      <c r="J3" t="n">
        <v>16700</v>
      </c>
      <c r="K3" t="n">
        <v>19900</v>
      </c>
      <c r="L3" t="n">
        <v>20000</v>
      </c>
      <c r="M3" t="n">
        <v>41800</v>
      </c>
      <c r="N3" t="n">
        <v>30200</v>
      </c>
      <c r="O3" t="n">
        <v>39600</v>
      </c>
      <c r="P3" t="n">
        <v>48500</v>
      </c>
      <c r="Q3" t="n">
        <v>54300</v>
      </c>
      <c r="R3" t="n">
        <v>49000</v>
      </c>
      <c r="S3" t="n">
        <v>51900</v>
      </c>
      <c r="T3" t="n">
        <v>50800</v>
      </c>
      <c r="U3" t="n">
        <v>44200</v>
      </c>
      <c r="V3" t="n">
        <v>55200</v>
      </c>
      <c r="W3" t="n">
        <v>36800</v>
      </c>
      <c r="X3" t="n">
        <v>82000</v>
      </c>
      <c r="Y3" t="n">
        <v>88700</v>
      </c>
      <c r="Z3" t="n">
        <v>108200</v>
      </c>
      <c r="AA3" t="n">
        <v>104300</v>
      </c>
      <c r="AB3" t="n">
        <v>135400</v>
      </c>
      <c r="AC3" t="n">
        <v>74100</v>
      </c>
      <c r="AD3" t="n">
        <v>57500</v>
      </c>
      <c r="AE3" t="n">
        <v>44300</v>
      </c>
    </row>
    <row r="4">
      <c r="A4" t="s">
        <v>13</v>
      </c>
      <c r="B4" t="s">
        <v>276</v>
      </c>
      <c r="C4" t="s">
        <v>246</v>
      </c>
      <c r="D4" t="s">
        <v>277</v>
      </c>
      <c r="E4" t="s">
        <v>247</v>
      </c>
      <c r="F4" t="n">
        <v>4914600</v>
      </c>
      <c r="G4" t="n">
        <v>4444100</v>
      </c>
      <c r="H4" t="n">
        <v>4798500</v>
      </c>
      <c r="I4" t="n">
        <v>5532300</v>
      </c>
      <c r="J4" t="n">
        <v>4038100</v>
      </c>
      <c r="K4" t="n">
        <v>4994900</v>
      </c>
      <c r="L4" t="n">
        <v>4913500</v>
      </c>
      <c r="M4" t="n">
        <v>4086500</v>
      </c>
      <c r="N4" t="n">
        <v>4169100</v>
      </c>
      <c r="O4" t="n">
        <v>4251400</v>
      </c>
      <c r="P4" t="n">
        <v>5058200</v>
      </c>
      <c r="Q4" t="n">
        <v>4815000</v>
      </c>
      <c r="R4" t="n">
        <v>5120100</v>
      </c>
      <c r="S4" t="n">
        <v>5132100</v>
      </c>
      <c r="T4" t="n">
        <v>3812600</v>
      </c>
      <c r="U4" t="n">
        <v>3447900</v>
      </c>
      <c r="V4" t="n">
        <v>4122100</v>
      </c>
      <c r="W4" t="n">
        <v>3788200</v>
      </c>
      <c r="X4" t="n">
        <v>3606300</v>
      </c>
      <c r="Y4" t="n">
        <v>3374600</v>
      </c>
      <c r="Z4" t="n">
        <v>3709000</v>
      </c>
      <c r="AA4" t="n">
        <v>4349100</v>
      </c>
      <c r="AB4" t="n">
        <v>4128000</v>
      </c>
      <c r="AC4" t="n">
        <v>4335800</v>
      </c>
      <c r="AD4" t="n">
        <v>4020700</v>
      </c>
      <c r="AE4" t="n">
        <v>3558600</v>
      </c>
    </row>
    <row r="5">
      <c r="A5" t="s">
        <v>13</v>
      </c>
      <c r="B5" t="s">
        <v>278</v>
      </c>
      <c r="C5" t="s">
        <v>246</v>
      </c>
      <c r="D5" t="s">
        <v>279</v>
      </c>
      <c r="E5" t="s">
        <v>247</v>
      </c>
      <c r="F5" t="n">
        <v>745800</v>
      </c>
      <c r="G5" t="n">
        <v>746000</v>
      </c>
      <c r="H5" t="n">
        <v>819100</v>
      </c>
      <c r="I5" t="n">
        <v>899500</v>
      </c>
      <c r="J5" t="n">
        <v>738400</v>
      </c>
      <c r="K5" t="n">
        <v>871700</v>
      </c>
      <c r="L5" t="n">
        <v>774200</v>
      </c>
      <c r="M5" t="n">
        <v>709000</v>
      </c>
      <c r="N5" t="n">
        <v>566700</v>
      </c>
      <c r="O5" t="n">
        <v>563200</v>
      </c>
      <c r="P5" t="n">
        <v>619600</v>
      </c>
      <c r="Q5" t="n">
        <v>656900</v>
      </c>
      <c r="R5" t="n">
        <v>656700</v>
      </c>
      <c r="S5" t="n">
        <v>548300</v>
      </c>
      <c r="T5" t="n">
        <v>563800</v>
      </c>
      <c r="U5" t="n">
        <v>535200</v>
      </c>
      <c r="V5" t="n">
        <v>726100</v>
      </c>
      <c r="W5" t="n">
        <v>605300</v>
      </c>
      <c r="X5" t="n">
        <v>555300</v>
      </c>
      <c r="Y5" t="n">
        <v>573500</v>
      </c>
      <c r="Z5" t="n">
        <v>550300</v>
      </c>
      <c r="AA5" t="n">
        <v>662300</v>
      </c>
      <c r="AB5" t="n">
        <v>731100</v>
      </c>
      <c r="AC5" t="n">
        <v>730100</v>
      </c>
      <c r="AD5" t="n">
        <v>649600</v>
      </c>
      <c r="AE5" t="n">
        <v>551700</v>
      </c>
    </row>
    <row r="6">
      <c r="A6" t="s">
        <v>13</v>
      </c>
      <c r="B6" t="s">
        <v>280</v>
      </c>
      <c r="C6" t="s">
        <v>246</v>
      </c>
      <c r="D6" t="s">
        <v>281</v>
      </c>
      <c r="E6" t="s">
        <v>247</v>
      </c>
      <c r="F6" t="n">
        <v>23129.299504708</v>
      </c>
      <c r="G6" t="n">
        <v>25638.1632523577</v>
      </c>
      <c r="H6" t="n">
        <v>30677.2355322807</v>
      </c>
      <c r="I6" t="n">
        <v>37831.6205374704</v>
      </c>
      <c r="J6" t="n">
        <v>28319.9869724676</v>
      </c>
      <c r="K6" t="n">
        <v>32540.2688191363</v>
      </c>
      <c r="L6" t="n">
        <v>34508.0824791506</v>
      </c>
      <c r="M6" t="n">
        <v>28583.4179211745</v>
      </c>
      <c r="N6" t="n">
        <v>18829.7764790192</v>
      </c>
      <c r="O6" t="n">
        <v>18221.7460593098</v>
      </c>
      <c r="P6" t="n">
        <v>24092.3711029559</v>
      </c>
      <c r="Q6" t="n">
        <v>22054.6523929884</v>
      </c>
      <c r="R6" t="n">
        <v>33389.6112433709</v>
      </c>
      <c r="S6" t="n">
        <v>36842.2782599487</v>
      </c>
      <c r="T6" t="n">
        <v>20790.9778223692</v>
      </c>
      <c r="U6" t="n">
        <v>25500.4859805078</v>
      </c>
      <c r="V6" t="n">
        <v>41460.6883786034</v>
      </c>
      <c r="W6" t="n">
        <v>27010.4061965357</v>
      </c>
      <c r="X6" t="n">
        <v>29085.0272219579</v>
      </c>
      <c r="Y6" t="n">
        <v>16419.8717465533</v>
      </c>
      <c r="Z6" t="n">
        <v>14832.7510366889</v>
      </c>
      <c r="AA6" t="n">
        <v>15237.8568674718</v>
      </c>
      <c r="AB6" t="n">
        <v>13349.9861957534</v>
      </c>
      <c r="AC6" t="n">
        <v>11689.6805641971</v>
      </c>
      <c r="AD6" t="n">
        <v>17863.7595395438</v>
      </c>
      <c r="AE6" t="n">
        <v>11826.8526726653</v>
      </c>
    </row>
    <row r="7">
      <c r="A7" t="s">
        <v>13</v>
      </c>
      <c r="B7" t="s">
        <v>282</v>
      </c>
      <c r="C7" t="s">
        <v>246</v>
      </c>
      <c r="D7" t="s">
        <v>283</v>
      </c>
      <c r="E7" t="s">
        <v>247</v>
      </c>
      <c r="F7" t="n">
        <v>315698.373870424</v>
      </c>
      <c r="G7" t="n">
        <v>318968.497633158</v>
      </c>
      <c r="H7" t="n">
        <v>322789.546787246</v>
      </c>
      <c r="I7" t="n">
        <v>350727.926915114</v>
      </c>
      <c r="J7" t="n">
        <v>239958.263961901</v>
      </c>
      <c r="K7" t="n">
        <v>299335.506799043</v>
      </c>
      <c r="L7" t="n">
        <v>276657.888940253</v>
      </c>
      <c r="M7" t="n">
        <v>251649.17728918</v>
      </c>
      <c r="N7" t="n">
        <v>230398.693138488</v>
      </c>
      <c r="O7" t="n">
        <v>224708.867532906</v>
      </c>
      <c r="P7" t="n">
        <v>328211.795155777</v>
      </c>
      <c r="Q7" t="n">
        <v>374987.455542866</v>
      </c>
      <c r="R7" t="n">
        <v>420683.150590465</v>
      </c>
      <c r="S7" t="n">
        <v>340924.520413152</v>
      </c>
      <c r="T7" t="n">
        <v>246352.948561765</v>
      </c>
      <c r="U7" t="n">
        <v>258695.64344327</v>
      </c>
      <c r="V7" t="n">
        <v>281029.446484648</v>
      </c>
      <c r="W7" t="n">
        <v>229350.316912505</v>
      </c>
      <c r="X7" t="n">
        <v>296913.698103088</v>
      </c>
      <c r="Y7" t="n">
        <v>277795.816842066</v>
      </c>
      <c r="Z7" t="n">
        <v>315738.309350158</v>
      </c>
      <c r="AA7" t="n">
        <v>352967.01803519</v>
      </c>
      <c r="AB7" t="n">
        <v>307958.98659964</v>
      </c>
      <c r="AC7" t="n">
        <v>315711.654021468</v>
      </c>
      <c r="AD7" t="n">
        <v>281639.978794729</v>
      </c>
      <c r="AE7" t="n">
        <v>301066.340915123</v>
      </c>
    </row>
    <row r="8">
      <c r="A8" t="s">
        <v>13</v>
      </c>
      <c r="B8" t="s">
        <v>284</v>
      </c>
      <c r="C8" t="s">
        <v>246</v>
      </c>
      <c r="D8" t="s">
        <v>285</v>
      </c>
      <c r="E8" t="s">
        <v>247</v>
      </c>
      <c r="F8" t="n">
        <v>386200</v>
      </c>
      <c r="G8" t="n">
        <v>247200</v>
      </c>
      <c r="H8" t="n">
        <v>177600</v>
      </c>
      <c r="I8" t="n">
        <v>222500</v>
      </c>
      <c r="J8" t="n">
        <v>104900</v>
      </c>
      <c r="K8" t="n">
        <v>77200</v>
      </c>
      <c r="L8" t="n">
        <v>58800</v>
      </c>
      <c r="M8" t="n">
        <v>79900</v>
      </c>
      <c r="N8" t="n">
        <v>72200</v>
      </c>
      <c r="O8" t="n">
        <v>80600</v>
      </c>
      <c r="P8" t="n">
        <v>69800</v>
      </c>
      <c r="Q8" t="n">
        <v>91700</v>
      </c>
      <c r="R8" t="n">
        <v>73300</v>
      </c>
      <c r="S8" t="n">
        <v>100400</v>
      </c>
      <c r="T8" t="n">
        <v>81300</v>
      </c>
      <c r="U8" t="n">
        <v>50900</v>
      </c>
      <c r="V8" t="n">
        <v>27500</v>
      </c>
      <c r="W8" t="n">
        <v>39100</v>
      </c>
      <c r="X8" t="n">
        <v>48600</v>
      </c>
      <c r="Y8" t="n">
        <v>46800</v>
      </c>
      <c r="Z8" t="n">
        <v>63100</v>
      </c>
      <c r="AA8" t="n">
        <v>53500</v>
      </c>
      <c r="AB8" t="n">
        <v>56500</v>
      </c>
      <c r="AC8" t="n">
        <v>48600</v>
      </c>
      <c r="AD8" t="n">
        <v>38600</v>
      </c>
      <c r="AE8" t="n">
        <v>53200</v>
      </c>
    </row>
    <row r="9">
      <c r="A9" t="s">
        <v>13</v>
      </c>
      <c r="B9" t="s">
        <v>286</v>
      </c>
      <c r="C9" t="s">
        <v>246</v>
      </c>
      <c r="D9" t="s">
        <v>287</v>
      </c>
      <c r="E9" t="s">
        <v>247</v>
      </c>
      <c r="F9" t="n">
        <v>613818.339675241</v>
      </c>
      <c r="G9" t="n">
        <v>626229.917942507</v>
      </c>
      <c r="H9" t="n">
        <v>682051.501351448</v>
      </c>
      <c r="I9" t="n">
        <v>745369.306595738</v>
      </c>
      <c r="J9" t="n">
        <v>550893.911154411</v>
      </c>
      <c r="K9" t="n">
        <v>582900.855310882</v>
      </c>
      <c r="L9" t="n">
        <v>606425.766442361</v>
      </c>
      <c r="M9" t="n">
        <v>510772.602294678</v>
      </c>
      <c r="N9" t="n">
        <v>510384.659771631</v>
      </c>
      <c r="O9" t="n">
        <v>466276.97984405</v>
      </c>
      <c r="P9" t="n">
        <v>602516.837779863</v>
      </c>
      <c r="Q9" t="n">
        <v>477114.387540573</v>
      </c>
      <c r="R9" t="n">
        <v>519135.251644791</v>
      </c>
      <c r="S9" t="n">
        <v>674920.106411155</v>
      </c>
      <c r="T9" t="n">
        <v>447842.992179166</v>
      </c>
      <c r="U9" t="n">
        <v>448404.146278355</v>
      </c>
      <c r="V9" t="n">
        <v>451687.196071461</v>
      </c>
      <c r="W9" t="n">
        <v>319517.302865374</v>
      </c>
      <c r="X9" t="n">
        <v>268364.573513438</v>
      </c>
      <c r="Y9" t="n">
        <v>252428.700948294</v>
      </c>
      <c r="Z9" t="n">
        <v>251227.839662792</v>
      </c>
      <c r="AA9" t="n">
        <v>235137.460413966</v>
      </c>
      <c r="AB9" t="n">
        <v>221307.469203705</v>
      </c>
      <c r="AC9" t="n">
        <v>307697.636685385</v>
      </c>
      <c r="AD9" t="n">
        <v>366547.943859976</v>
      </c>
      <c r="AE9" t="n">
        <v>297785.229727045</v>
      </c>
    </row>
    <row r="10">
      <c r="A10" t="s">
        <v>13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13</v>
      </c>
      <c r="B11" t="s">
        <v>290</v>
      </c>
      <c r="C11" t="s">
        <v>246</v>
      </c>
      <c r="D11" t="s">
        <v>291</v>
      </c>
      <c r="E11" t="s">
        <v>247</v>
      </c>
      <c r="F11" t="n">
        <v>257561.365007273</v>
      </c>
      <c r="G11" t="n">
        <v>244988.247770563</v>
      </c>
      <c r="H11" t="n">
        <v>280668.444811843</v>
      </c>
      <c r="I11" t="n">
        <v>279639.218647229</v>
      </c>
      <c r="J11" t="n">
        <v>226320.913963652</v>
      </c>
      <c r="K11" t="n">
        <v>267715.750645327</v>
      </c>
      <c r="L11" t="n">
        <v>297344.622017809</v>
      </c>
      <c r="M11" t="n">
        <v>306793.501116965</v>
      </c>
      <c r="N11" t="n">
        <v>309054.162268694</v>
      </c>
      <c r="O11" t="n">
        <v>304171.668812637</v>
      </c>
      <c r="P11" t="n">
        <v>308668.650211218</v>
      </c>
      <c r="Q11" t="n">
        <v>317122.529141614</v>
      </c>
      <c r="R11" t="n">
        <v>293048.740615538</v>
      </c>
      <c r="S11" t="n">
        <v>281724.509809225</v>
      </c>
      <c r="T11" t="n">
        <v>282179.593488611</v>
      </c>
      <c r="U11" t="n">
        <v>237208.220658109</v>
      </c>
      <c r="V11" t="n">
        <v>305656.421813281</v>
      </c>
      <c r="W11" t="n">
        <v>453362.303681189</v>
      </c>
      <c r="X11" t="n">
        <v>452289.13801964</v>
      </c>
      <c r="Y11" t="n">
        <v>384785.482224368</v>
      </c>
      <c r="Z11" t="n">
        <v>330956.075786996</v>
      </c>
      <c r="AA11" t="n">
        <v>470038.657120098</v>
      </c>
      <c r="AB11" t="n">
        <v>397980.661992788</v>
      </c>
      <c r="AC11" t="n">
        <v>391033.097176218</v>
      </c>
      <c r="AD11" t="n">
        <v>376587.329712488</v>
      </c>
      <c r="AE11" t="n">
        <v>370941.342686308</v>
      </c>
    </row>
    <row r="12">
      <c r="A12" t="s">
        <v>13</v>
      </c>
      <c r="B12" t="s">
        <v>292</v>
      </c>
      <c r="C12" t="s">
        <v>246</v>
      </c>
      <c r="D12" t="s">
        <v>293</v>
      </c>
      <c r="E12" t="s">
        <v>247</v>
      </c>
      <c r="F12" t="n">
        <v>362708.760749559</v>
      </c>
      <c r="G12" t="n">
        <v>345017.711222406</v>
      </c>
      <c r="H12" t="n">
        <v>371793.561246331</v>
      </c>
      <c r="I12" t="n">
        <v>403160.830236549</v>
      </c>
      <c r="J12" t="n">
        <v>273152.140810111</v>
      </c>
      <c r="K12" t="n">
        <v>333498.916044094</v>
      </c>
      <c r="L12" t="n">
        <v>359531.215125671</v>
      </c>
      <c r="M12" t="n">
        <v>271233.450379216</v>
      </c>
      <c r="N12" t="n">
        <v>377816.36975067</v>
      </c>
      <c r="O12" t="n">
        <v>408414.458621675</v>
      </c>
      <c r="P12" t="n">
        <v>464594.386710054</v>
      </c>
      <c r="Q12" t="n">
        <v>491415.715706914</v>
      </c>
      <c r="R12" t="n">
        <v>450806.634615145</v>
      </c>
      <c r="S12" t="n">
        <v>422734.214363259</v>
      </c>
      <c r="T12" t="n">
        <v>314353.340218818</v>
      </c>
      <c r="U12" t="n">
        <v>230141.957917347</v>
      </c>
      <c r="V12" t="n">
        <v>256185.742338472</v>
      </c>
      <c r="W12" t="n">
        <v>216214.203790309</v>
      </c>
      <c r="X12" t="n">
        <v>218855.167465603</v>
      </c>
      <c r="Y12" t="n">
        <v>206141.33836019</v>
      </c>
      <c r="Z12" t="n">
        <v>232127.314022552</v>
      </c>
      <c r="AA12" t="n">
        <v>236457.688878905</v>
      </c>
      <c r="AB12" t="n">
        <v>249558.137343731</v>
      </c>
      <c r="AC12" t="n">
        <v>289736.667530012</v>
      </c>
      <c r="AD12" t="n">
        <v>243301.731883192</v>
      </c>
      <c r="AE12" t="n">
        <v>239244.938971225</v>
      </c>
    </row>
    <row r="13">
      <c r="A13" t="s">
        <v>13</v>
      </c>
      <c r="B13" t="s">
        <v>294</v>
      </c>
      <c r="C13" t="s">
        <v>246</v>
      </c>
      <c r="D13" t="s">
        <v>295</v>
      </c>
      <c r="E13" t="s">
        <v>247</v>
      </c>
      <c r="F13" t="n">
        <v>952078.166131972</v>
      </c>
      <c r="G13" t="n">
        <v>719752.830046092</v>
      </c>
      <c r="H13" t="n">
        <v>717124.246465608</v>
      </c>
      <c r="I13" t="n">
        <v>761097.996878561</v>
      </c>
      <c r="J13" t="n">
        <v>534583.683008374</v>
      </c>
      <c r="K13" t="n">
        <v>726772.217460769</v>
      </c>
      <c r="L13" t="n">
        <v>734336.458011389</v>
      </c>
      <c r="M13" t="n">
        <v>531945.658768585</v>
      </c>
      <c r="N13" t="n">
        <v>466515.278542405</v>
      </c>
      <c r="O13" t="n">
        <v>522560.727419063</v>
      </c>
      <c r="P13" t="n">
        <v>651902.036338958</v>
      </c>
      <c r="Q13" t="n">
        <v>701812.59925383</v>
      </c>
      <c r="R13" t="n">
        <v>875233.656676784</v>
      </c>
      <c r="S13" t="n">
        <v>872101.300678821</v>
      </c>
      <c r="T13" t="n">
        <v>687849.547346682</v>
      </c>
      <c r="U13" t="n">
        <v>623236.086309633</v>
      </c>
      <c r="V13" t="n">
        <v>726798.625050729</v>
      </c>
      <c r="W13" t="n">
        <v>638849.699400524</v>
      </c>
      <c r="X13" t="n">
        <v>536514.88929702</v>
      </c>
      <c r="Y13" t="n">
        <v>538947.905533849</v>
      </c>
      <c r="Z13" t="n">
        <v>569379.269459252</v>
      </c>
      <c r="AA13" t="n">
        <v>639197.200263067</v>
      </c>
      <c r="AB13" t="n">
        <v>772869.985941546</v>
      </c>
      <c r="AC13" t="n">
        <v>708915.689841515</v>
      </c>
      <c r="AD13" t="n">
        <v>696200.926493433</v>
      </c>
      <c r="AE13" t="n">
        <v>589532.825548203</v>
      </c>
    </row>
    <row r="14">
      <c r="A14" t="s">
        <v>13</v>
      </c>
      <c r="B14" t="s">
        <v>296</v>
      </c>
      <c r="C14" t="s">
        <v>246</v>
      </c>
      <c r="D14" t="s">
        <v>297</v>
      </c>
      <c r="E14" t="s">
        <v>247</v>
      </c>
      <c r="F14" t="n">
        <v>363885.418163785</v>
      </c>
      <c r="G14" t="n">
        <v>314814.782194712</v>
      </c>
      <c r="H14" t="n">
        <v>360117.891141287</v>
      </c>
      <c r="I14" t="n">
        <v>503486.817808621</v>
      </c>
      <c r="J14" t="n">
        <v>377451.555768963</v>
      </c>
      <c r="K14" t="n">
        <v>597585.335329569</v>
      </c>
      <c r="L14" t="n">
        <v>559715.305272508</v>
      </c>
      <c r="M14" t="n">
        <v>345511.15741287</v>
      </c>
      <c r="N14" t="n">
        <v>378949.91830114</v>
      </c>
      <c r="O14" t="n">
        <v>457800.412543249</v>
      </c>
      <c r="P14" t="n">
        <v>496399.525045423</v>
      </c>
      <c r="Q14" t="n">
        <v>503344.131506228</v>
      </c>
      <c r="R14" t="n">
        <v>480895.604981207</v>
      </c>
      <c r="S14" t="n">
        <v>591208.426332381</v>
      </c>
      <c r="T14" t="n">
        <v>353987.766386941</v>
      </c>
      <c r="U14" t="n">
        <v>384240.924012376</v>
      </c>
      <c r="V14" t="n">
        <v>481192.049922766</v>
      </c>
      <c r="W14" t="n">
        <v>427076.190198628</v>
      </c>
      <c r="X14" t="n">
        <v>327324.38187211</v>
      </c>
      <c r="Y14" t="n">
        <v>307862.328704951</v>
      </c>
      <c r="Z14" t="n">
        <v>364844.543346477</v>
      </c>
      <c r="AA14" t="n">
        <v>428860.281283934</v>
      </c>
      <c r="AB14" t="n">
        <v>349415.49768229</v>
      </c>
      <c r="AC14" t="n">
        <v>458486.780732431</v>
      </c>
      <c r="AD14" t="n">
        <v>393171.631131677</v>
      </c>
      <c r="AE14" t="n">
        <v>332782.192919694</v>
      </c>
    </row>
    <row r="15">
      <c r="A15" t="s">
        <v>13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13</v>
      </c>
      <c r="B16" t="s">
        <v>300</v>
      </c>
      <c r="C16" t="s">
        <v>246</v>
      </c>
      <c r="D16" t="s">
        <v>301</v>
      </c>
      <c r="E16" t="s">
        <v>247</v>
      </c>
      <c r="F16" t="n">
        <v>197400</v>
      </c>
      <c r="G16" t="n">
        <v>177800</v>
      </c>
      <c r="H16" t="n">
        <v>219600</v>
      </c>
      <c r="I16" t="n">
        <v>269400</v>
      </c>
      <c r="J16" t="n">
        <v>224200</v>
      </c>
      <c r="K16" t="n">
        <v>332700</v>
      </c>
      <c r="L16" t="n">
        <v>297900</v>
      </c>
      <c r="M16" t="n">
        <v>234900</v>
      </c>
      <c r="N16" t="n">
        <v>273200</v>
      </c>
      <c r="O16" t="n">
        <v>285200</v>
      </c>
      <c r="P16" t="n">
        <v>296000</v>
      </c>
      <c r="Q16" t="n">
        <v>262800</v>
      </c>
      <c r="R16" t="n">
        <v>285000</v>
      </c>
      <c r="S16" t="n">
        <v>261700</v>
      </c>
      <c r="T16" t="n">
        <v>177100</v>
      </c>
      <c r="U16" t="n">
        <v>198100</v>
      </c>
      <c r="V16" t="n">
        <v>253100</v>
      </c>
      <c r="W16" t="n">
        <v>214900</v>
      </c>
      <c r="X16" t="n">
        <v>195000</v>
      </c>
      <c r="Y16" t="n">
        <v>158300</v>
      </c>
      <c r="Z16" t="n">
        <v>152500</v>
      </c>
      <c r="AA16" t="n">
        <v>218000</v>
      </c>
      <c r="AB16" t="n">
        <v>206700</v>
      </c>
      <c r="AC16" t="n">
        <v>186800</v>
      </c>
      <c r="AD16" t="n">
        <v>150700</v>
      </c>
      <c r="AE16" t="n">
        <v>125400</v>
      </c>
    </row>
    <row r="17">
      <c r="A17" t="s">
        <v>13</v>
      </c>
      <c r="B17" t="s">
        <v>302</v>
      </c>
      <c r="C17" t="s">
        <v>246</v>
      </c>
      <c r="D17" t="s">
        <v>303</v>
      </c>
      <c r="E17" t="s">
        <v>247</v>
      </c>
      <c r="F17" t="n">
        <v>191880.558551978</v>
      </c>
      <c r="G17" t="n">
        <v>196782.647889328</v>
      </c>
      <c r="H17" t="n">
        <v>216304.455054127</v>
      </c>
      <c r="I17" t="n">
        <v>294875.86928638</v>
      </c>
      <c r="J17" t="n">
        <v>228122.743908773</v>
      </c>
      <c r="K17" t="n">
        <v>292377.566288614</v>
      </c>
      <c r="L17" t="n">
        <v>277929.3479782</v>
      </c>
      <c r="M17" t="n">
        <v>242415.246283421</v>
      </c>
      <c r="N17" t="n">
        <v>259512.237241001</v>
      </c>
      <c r="O17" t="n">
        <v>298454.528780768</v>
      </c>
      <c r="P17" t="n">
        <v>349047.446806814</v>
      </c>
      <c r="Q17" t="n">
        <v>263224.864567578</v>
      </c>
      <c r="R17" t="n">
        <v>365864.498312123</v>
      </c>
      <c r="S17" t="n">
        <v>379107.372315848</v>
      </c>
      <c r="T17" t="n">
        <v>233805.219280086</v>
      </c>
      <c r="U17" t="n">
        <v>153680.759043059</v>
      </c>
      <c r="V17" t="n">
        <v>218206.366130156</v>
      </c>
      <c r="W17" t="n">
        <v>235428.111653398</v>
      </c>
      <c r="X17" t="n">
        <v>204448.794888781</v>
      </c>
      <c r="Y17" t="n">
        <v>176867.262888961</v>
      </c>
      <c r="Z17" t="n">
        <v>247982.37493576</v>
      </c>
      <c r="AA17" t="n">
        <v>250156.467159881</v>
      </c>
      <c r="AB17" t="n">
        <v>178536.900989554</v>
      </c>
      <c r="AC17" t="n">
        <v>228201.36345065</v>
      </c>
      <c r="AD17" t="n">
        <v>209412.99559667</v>
      </c>
      <c r="AE17" t="n">
        <v>148918.584056885</v>
      </c>
    </row>
    <row r="18">
      <c r="A18" t="s">
        <v>13</v>
      </c>
      <c r="B18" t="s">
        <v>304</v>
      </c>
      <c r="C18" t="s">
        <v>246</v>
      </c>
      <c r="D18" t="s">
        <v>305</v>
      </c>
      <c r="E18" t="s">
        <v>247</v>
      </c>
      <c r="F18" t="n">
        <v>417400</v>
      </c>
      <c r="G18" t="n">
        <v>389400</v>
      </c>
      <c r="H18" t="n">
        <v>508500</v>
      </c>
      <c r="I18" t="n">
        <v>656500</v>
      </c>
      <c r="J18" t="n">
        <v>437200</v>
      </c>
      <c r="K18" t="n">
        <v>518100</v>
      </c>
      <c r="L18" t="n">
        <v>556200</v>
      </c>
      <c r="M18" t="n">
        <v>519100</v>
      </c>
      <c r="N18" t="n">
        <v>624200</v>
      </c>
      <c r="O18" t="n">
        <v>561000</v>
      </c>
      <c r="P18" t="n">
        <v>762200</v>
      </c>
      <c r="Q18" t="n">
        <v>562800</v>
      </c>
      <c r="R18" t="n">
        <v>578700</v>
      </c>
      <c r="S18" t="n">
        <v>557700</v>
      </c>
      <c r="T18" t="n">
        <v>345600</v>
      </c>
      <c r="U18" t="n">
        <v>241300</v>
      </c>
      <c r="V18" t="n">
        <v>276900</v>
      </c>
      <c r="W18" t="n">
        <v>326300</v>
      </c>
      <c r="X18" t="n">
        <v>405400</v>
      </c>
      <c r="Y18" t="n">
        <v>380300</v>
      </c>
      <c r="Z18" t="n">
        <v>531000</v>
      </c>
      <c r="AA18" t="n">
        <v>702300</v>
      </c>
      <c r="AB18" t="n">
        <v>584800</v>
      </c>
      <c r="AC18" t="n">
        <v>602000</v>
      </c>
      <c r="AD18" t="n">
        <v>533200</v>
      </c>
      <c r="AE18" t="n">
        <v>475400</v>
      </c>
    </row>
    <row r="19">
      <c r="A19" t="s">
        <v>13</v>
      </c>
      <c r="B19" t="s">
        <v>306</v>
      </c>
      <c r="C19" t="s">
        <v>246</v>
      </c>
      <c r="D19" t="s">
        <v>307</v>
      </c>
      <c r="E19" t="s">
        <v>247</v>
      </c>
      <c r="F19" t="n">
        <v>87039.7183450588</v>
      </c>
      <c r="G19" t="n">
        <v>91507.2020488757</v>
      </c>
      <c r="H19" t="n">
        <v>92173.1176098302</v>
      </c>
      <c r="I19" t="n">
        <v>108210.413094337</v>
      </c>
      <c r="J19" t="n">
        <v>74596.8004513469</v>
      </c>
      <c r="K19" t="n">
        <v>62473.5833025646</v>
      </c>
      <c r="L19" t="n">
        <v>79951.3137326586</v>
      </c>
      <c r="M19" t="n">
        <v>54695.7885339095</v>
      </c>
      <c r="N19" t="n">
        <v>81338.9045069512</v>
      </c>
      <c r="O19" t="n">
        <v>60790.6103863432</v>
      </c>
      <c r="P19" t="n">
        <v>85166.9508489375</v>
      </c>
      <c r="Q19" t="n">
        <v>89723.6643474097</v>
      </c>
      <c r="R19" t="n">
        <v>87342.851320576</v>
      </c>
      <c r="S19" t="n">
        <v>64437.2714162106</v>
      </c>
      <c r="T19" t="n">
        <v>57637.6147155634</v>
      </c>
      <c r="U19" t="n">
        <v>61291.7763573441</v>
      </c>
      <c r="V19" t="n">
        <v>76283.4638098828</v>
      </c>
      <c r="W19" t="n">
        <v>55791.4653015372</v>
      </c>
      <c r="X19" t="n">
        <v>68204.3296183606</v>
      </c>
      <c r="Y19" t="n">
        <v>54451.2927507668</v>
      </c>
      <c r="Z19" t="n">
        <v>85011.5223993254</v>
      </c>
      <c r="AA19" t="n">
        <v>84947.3699774868</v>
      </c>
      <c r="AB19" t="n">
        <v>57922.3740509914</v>
      </c>
      <c r="AC19" t="n">
        <v>56827.429998125</v>
      </c>
      <c r="AD19" t="n">
        <v>63873.7029882916</v>
      </c>
      <c r="AE19" t="n">
        <v>60801.692502852</v>
      </c>
    </row>
    <row r="20">
      <c r="A20" t="s">
        <v>13</v>
      </c>
      <c r="B20" t="s">
        <v>308</v>
      </c>
      <c r="C20" t="s">
        <v>246</v>
      </c>
      <c r="D20" t="s">
        <v>309</v>
      </c>
      <c r="E20" t="s">
        <v>247</v>
      </c>
      <c r="F20" t="n">
        <v>5973228.42239847</v>
      </c>
      <c r="G20" t="n">
        <v>5979310.61698549</v>
      </c>
      <c r="H20" t="n">
        <v>5466232.04926213</v>
      </c>
      <c r="I20" t="n">
        <v>5334277.67251213</v>
      </c>
      <c r="J20" t="n">
        <v>5324058.09795567</v>
      </c>
      <c r="K20" t="n">
        <v>4976880.49846444</v>
      </c>
      <c r="L20" t="n">
        <v>4604294.76537156</v>
      </c>
      <c r="M20" t="n">
        <v>3955676.79654181</v>
      </c>
      <c r="N20" t="n">
        <v>3666647.18392819</v>
      </c>
      <c r="O20" t="n">
        <v>3067164.32403881</v>
      </c>
      <c r="P20" t="n">
        <v>3180568.63197216</v>
      </c>
      <c r="Q20" t="n">
        <v>2914781.5011714</v>
      </c>
      <c r="R20" t="n">
        <v>2947793.13053538</v>
      </c>
      <c r="S20" t="n">
        <v>2958818.12428345</v>
      </c>
      <c r="T20" t="n">
        <v>2702241.3206879</v>
      </c>
      <c r="U20" t="n">
        <v>2548938.70475594</v>
      </c>
      <c r="V20" t="n">
        <v>2339948.15170185</v>
      </c>
      <c r="W20" t="n">
        <v>2274281.53648183</v>
      </c>
      <c r="X20" t="n">
        <v>2173418.06465162</v>
      </c>
      <c r="Y20" t="n">
        <v>2381497.6677848</v>
      </c>
      <c r="Z20" t="n">
        <v>2525184.5127562</v>
      </c>
      <c r="AA20" t="n">
        <v>2594703.54148978</v>
      </c>
      <c r="AB20" t="n">
        <v>2611653.54413165</v>
      </c>
      <c r="AC20" t="n">
        <v>2773539.11056803</v>
      </c>
      <c r="AD20" t="n">
        <v>2485362.68601139</v>
      </c>
      <c r="AE20" t="n">
        <v>2367013.36381714</v>
      </c>
    </row>
    <row r="21">
      <c r="A21" t="s">
        <v>13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13</v>
      </c>
      <c r="B22" t="s">
        <v>312</v>
      </c>
      <c r="C22" t="s">
        <v>246</v>
      </c>
      <c r="D22" t="s">
        <v>313</v>
      </c>
      <c r="E22" t="s">
        <v>247</v>
      </c>
      <c r="F22" t="n">
        <v>4291371.57760153</v>
      </c>
      <c r="G22" t="n">
        <v>4502189.38301451</v>
      </c>
      <c r="H22" t="n">
        <v>4304667.95073787</v>
      </c>
      <c r="I22" t="n">
        <v>4453022.32748787</v>
      </c>
      <c r="J22" t="n">
        <v>4331641.90204432</v>
      </c>
      <c r="K22" t="n">
        <v>3847119.50153556</v>
      </c>
      <c r="L22" t="n">
        <v>3591705.23462844</v>
      </c>
      <c r="M22" t="n">
        <v>3402223.20345819</v>
      </c>
      <c r="N22" t="n">
        <v>3081452.81607181</v>
      </c>
      <c r="O22" t="n">
        <v>2510335.67596119</v>
      </c>
      <c r="P22" t="n">
        <v>2187631.36802784</v>
      </c>
      <c r="Q22" t="n">
        <v>1970618.4988286</v>
      </c>
      <c r="R22" t="n">
        <v>1640306.86946462</v>
      </c>
      <c r="S22" t="n">
        <v>1672181.87571655</v>
      </c>
      <c r="T22" t="n">
        <v>1768258.6793121</v>
      </c>
      <c r="U22" t="n">
        <v>1659361.29524406</v>
      </c>
      <c r="V22" t="n">
        <v>1790751.84829815</v>
      </c>
      <c r="W22" t="n">
        <v>1867118.46351817</v>
      </c>
      <c r="X22" t="n">
        <v>2206881.93534839</v>
      </c>
      <c r="Y22" t="n">
        <v>2150802.33221519</v>
      </c>
      <c r="Z22" t="n">
        <v>2225615.4872438</v>
      </c>
      <c r="AA22" t="n">
        <v>2514296.45851022</v>
      </c>
      <c r="AB22" t="n">
        <v>2373146.45586835</v>
      </c>
      <c r="AC22" t="n">
        <v>2377360.88943197</v>
      </c>
      <c r="AD22" t="n">
        <v>2530937.31398861</v>
      </c>
      <c r="AE22" t="n">
        <v>2890286.63618286</v>
      </c>
    </row>
    <row r="23">
      <c r="A23" t="s">
        <v>13</v>
      </c>
      <c r="B23" t="s">
        <v>314</v>
      </c>
      <c r="C23" t="s">
        <v>246</v>
      </c>
      <c r="D23" t="s">
        <v>315</v>
      </c>
      <c r="E23" t="s">
        <v>247</v>
      </c>
      <c r="F23" t="n">
        <v>997600</v>
      </c>
      <c r="G23" t="n">
        <v>695800</v>
      </c>
      <c r="H23" t="n">
        <v>674700</v>
      </c>
      <c r="I23" t="n">
        <v>664300</v>
      </c>
      <c r="J23" t="n">
        <v>513000</v>
      </c>
      <c r="K23" t="n">
        <v>537200</v>
      </c>
      <c r="L23" t="n">
        <v>465400</v>
      </c>
      <c r="M23" t="n">
        <v>465600</v>
      </c>
      <c r="N23" t="n">
        <v>365400</v>
      </c>
      <c r="O23" t="n">
        <v>382800</v>
      </c>
      <c r="P23" t="n">
        <v>404000</v>
      </c>
      <c r="Q23" t="n">
        <v>381600</v>
      </c>
      <c r="R23" t="n">
        <v>512900</v>
      </c>
      <c r="S23" t="n">
        <v>341000</v>
      </c>
      <c r="T23" t="n">
        <v>318600</v>
      </c>
      <c r="U23" t="n">
        <v>325700</v>
      </c>
      <c r="V23" t="n">
        <v>321300</v>
      </c>
      <c r="W23" t="n">
        <v>264600</v>
      </c>
      <c r="X23" t="n">
        <v>372500</v>
      </c>
      <c r="Y23" t="n">
        <v>324400</v>
      </c>
      <c r="Z23" t="n">
        <v>356000</v>
      </c>
      <c r="AA23" t="n">
        <v>385000</v>
      </c>
      <c r="AB23" t="n">
        <v>479200</v>
      </c>
      <c r="AC23" t="n">
        <v>439700</v>
      </c>
      <c r="AD23" t="n">
        <v>415000</v>
      </c>
      <c r="AE23" t="n">
        <v>460900</v>
      </c>
    </row>
    <row r="24">
      <c r="A24" t="s">
        <v>13</v>
      </c>
      <c r="B24" t="s">
        <v>316</v>
      </c>
      <c r="C24" t="s">
        <v>246</v>
      </c>
      <c r="D24" t="s">
        <v>317</v>
      </c>
      <c r="E24" t="s">
        <v>247</v>
      </c>
      <c r="F24" t="n">
        <v>3485394.1766922</v>
      </c>
      <c r="G24" t="n">
        <v>3287415.50059365</v>
      </c>
      <c r="H24" t="n">
        <v>3546925.64525405</v>
      </c>
      <c r="I24" t="n">
        <v>3446653.58486804</v>
      </c>
      <c r="J24" t="n">
        <v>3044211.50667348</v>
      </c>
      <c r="K24" t="n">
        <v>3689801.81811066</v>
      </c>
      <c r="L24" t="n">
        <v>2882163.50793192</v>
      </c>
      <c r="M24" t="n">
        <v>2703264.34390666</v>
      </c>
      <c r="N24" t="n">
        <v>2521917.15507386</v>
      </c>
      <c r="O24" t="n">
        <v>2696922.93557618</v>
      </c>
      <c r="P24" t="n">
        <v>2694800.54820719</v>
      </c>
      <c r="Q24" t="n">
        <v>3086035.35110499</v>
      </c>
      <c r="R24" t="n">
        <v>2814022.43013858</v>
      </c>
      <c r="S24" t="n">
        <v>2655120.82407633</v>
      </c>
      <c r="T24" t="n">
        <v>2653289.61477664</v>
      </c>
      <c r="U24" t="n">
        <v>2300414.37613796</v>
      </c>
      <c r="V24" t="n">
        <v>2651159.03502924</v>
      </c>
      <c r="W24" t="n">
        <v>2672122.22530177</v>
      </c>
      <c r="X24" t="n">
        <v>3083885.07674477</v>
      </c>
      <c r="Y24" t="n">
        <v>3050503.35485491</v>
      </c>
      <c r="Z24" t="n">
        <v>3536350.52482974</v>
      </c>
      <c r="AA24" t="n">
        <v>3725541.71965199</v>
      </c>
      <c r="AB24" t="n">
        <v>3707618.00384763</v>
      </c>
      <c r="AC24" t="n">
        <v>3417888.75829527</v>
      </c>
      <c r="AD24" t="n">
        <v>3364399.90632943</v>
      </c>
      <c r="AE24" t="n">
        <v>3240744.56859344</v>
      </c>
    </row>
    <row r="25">
      <c r="A25" t="s">
        <v>13</v>
      </c>
      <c r="B25" t="s">
        <v>318</v>
      </c>
      <c r="C25" t="s">
        <v>246</v>
      </c>
      <c r="D25" t="s">
        <v>319</v>
      </c>
      <c r="E25" t="s">
        <v>247</v>
      </c>
      <c r="F25" t="n">
        <v>97494.1766921985</v>
      </c>
      <c r="G25" t="n">
        <v>99115.500593652</v>
      </c>
      <c r="H25" t="n">
        <v>119125.645254049</v>
      </c>
      <c r="I25" t="n">
        <v>53953.5848680438</v>
      </c>
      <c r="J25" t="n">
        <v>82711.5066734806</v>
      </c>
      <c r="K25" t="n">
        <v>127201.818110663</v>
      </c>
      <c r="L25" t="n">
        <v>112163.507931924</v>
      </c>
      <c r="M25" t="n">
        <v>84964.34390666</v>
      </c>
      <c r="N25" t="n">
        <v>93417.1550738652</v>
      </c>
      <c r="O25" t="n">
        <v>117522.935576175</v>
      </c>
      <c r="P25" t="n">
        <v>115600.54820719</v>
      </c>
      <c r="Q25" t="n">
        <v>110935.351104994</v>
      </c>
      <c r="R25" t="n">
        <v>60922.4301385796</v>
      </c>
      <c r="S25" t="n">
        <v>82320.8240763316</v>
      </c>
      <c r="T25" t="n">
        <v>39989.6147766342</v>
      </c>
      <c r="U25" t="n">
        <v>8614.37613796481</v>
      </c>
      <c r="V25" t="n">
        <v>3959.03502924027</v>
      </c>
      <c r="W25" t="n">
        <v>2322.2253017712</v>
      </c>
      <c r="X25" t="n">
        <v>5485.07674476738</v>
      </c>
      <c r="Y25" t="n">
        <v>7203.35485491585</v>
      </c>
      <c r="Z25" t="n">
        <v>7750.52482974069</v>
      </c>
      <c r="AA25" t="n">
        <v>6441.71965199383</v>
      </c>
      <c r="AB25" t="n">
        <v>7818.00384762445</v>
      </c>
      <c r="AC25" t="n">
        <v>5788.75829526594</v>
      </c>
      <c r="AD25" t="n">
        <v>19599.9063294269</v>
      </c>
      <c r="AE25" t="n">
        <v>11144.5685934368</v>
      </c>
    </row>
    <row r="26">
      <c r="A26" t="s">
        <v>13</v>
      </c>
      <c r="B26" t="s">
        <v>320</v>
      </c>
      <c r="C26" t="s">
        <v>246</v>
      </c>
      <c r="D26" t="s">
        <v>321</v>
      </c>
      <c r="E26" t="s">
        <v>247</v>
      </c>
      <c r="F26" t="n">
        <v>2159824.89797401</v>
      </c>
      <c r="G26" t="n">
        <v>1939039.5109702</v>
      </c>
      <c r="H26" t="n">
        <v>2238998.93002895</v>
      </c>
      <c r="I26" t="n">
        <v>1994761.04530551</v>
      </c>
      <c r="J26" t="n">
        <v>1632459.68303854</v>
      </c>
      <c r="K26" t="n">
        <v>1761249.9737957</v>
      </c>
      <c r="L26" t="n">
        <v>1332831.81989639</v>
      </c>
      <c r="M26" t="n">
        <v>1328167.82591713</v>
      </c>
      <c r="N26" t="n">
        <v>1163462.72139445</v>
      </c>
      <c r="O26" t="n">
        <v>1145775.48266453</v>
      </c>
      <c r="P26" t="n">
        <v>1173297.83157662</v>
      </c>
      <c r="Q26" t="n">
        <v>1416848.09904</v>
      </c>
      <c r="R26" t="n">
        <v>1359514.28856208</v>
      </c>
      <c r="S26" t="n">
        <v>1336239.34941733</v>
      </c>
      <c r="T26" t="n">
        <v>1330425.88959406</v>
      </c>
      <c r="U26" t="n">
        <v>1097623.73401862</v>
      </c>
      <c r="V26" t="n">
        <v>1229825.0578579</v>
      </c>
      <c r="W26" t="n">
        <v>1206446.61654006</v>
      </c>
      <c r="X26" t="n">
        <v>1349372.63409423</v>
      </c>
      <c r="Y26" t="n">
        <v>1315751.08615607</v>
      </c>
      <c r="Z26" t="n">
        <v>1532608.8680003</v>
      </c>
      <c r="AA26" t="n">
        <v>1559932.02479285</v>
      </c>
      <c r="AB26" t="n">
        <v>1618072.47790075</v>
      </c>
      <c r="AC26" t="n">
        <v>1372332.50388716</v>
      </c>
      <c r="AD26" t="n">
        <v>1266230.17342825</v>
      </c>
      <c r="AE26" t="n">
        <v>1294994.09334738</v>
      </c>
    </row>
    <row r="27">
      <c r="A27" t="s">
        <v>13</v>
      </c>
      <c r="B27" t="s">
        <v>322</v>
      </c>
      <c r="C27" t="s">
        <v>246</v>
      </c>
      <c r="D27" t="s">
        <v>323</v>
      </c>
      <c r="E27" t="s">
        <v>247</v>
      </c>
      <c r="F27" t="n">
        <v>1228075.10202599</v>
      </c>
      <c r="G27" t="n">
        <v>1249260.4890298</v>
      </c>
      <c r="H27" t="n">
        <v>1188801.06997105</v>
      </c>
      <c r="I27" t="n">
        <v>1397938.95469449</v>
      </c>
      <c r="J27" t="n">
        <v>1329040.31696146</v>
      </c>
      <c r="K27" t="n">
        <v>1801350.0262043</v>
      </c>
      <c r="L27" t="n">
        <v>1437168.18010361</v>
      </c>
      <c r="M27" t="n">
        <v>1290132.17408287</v>
      </c>
      <c r="N27" t="n">
        <v>1265037.27860555</v>
      </c>
      <c r="O27" t="n">
        <v>1433624.51733547</v>
      </c>
      <c r="P27" t="n">
        <v>1405902.16842338</v>
      </c>
      <c r="Q27" t="n">
        <v>1558251.90096</v>
      </c>
      <c r="R27" t="n">
        <v>1393585.71143792</v>
      </c>
      <c r="S27" t="n">
        <v>1236560.65058267</v>
      </c>
      <c r="T27" t="n">
        <v>1282874.11040594</v>
      </c>
      <c r="U27" t="n">
        <v>1194176.26598138</v>
      </c>
      <c r="V27" t="n">
        <v>1417374.9421421</v>
      </c>
      <c r="W27" t="n">
        <v>1463353.38345994</v>
      </c>
      <c r="X27" t="n">
        <v>1729027.36590577</v>
      </c>
      <c r="Y27" t="n">
        <v>1727548.91384393</v>
      </c>
      <c r="Z27" t="n">
        <v>1995991.1319997</v>
      </c>
      <c r="AA27" t="n">
        <v>2159167.97520714</v>
      </c>
      <c r="AB27" t="n">
        <v>2081727.52209925</v>
      </c>
      <c r="AC27" t="n">
        <v>2039767.49611284</v>
      </c>
      <c r="AD27" t="n">
        <v>2078569.82657175</v>
      </c>
      <c r="AE27" t="n">
        <v>1934605.90665262</v>
      </c>
    </row>
    <row r="28">
      <c r="A28" t="s">
        <v>13</v>
      </c>
      <c r="B28" t="s">
        <v>324</v>
      </c>
      <c r="C28" t="s">
        <v>246</v>
      </c>
      <c r="D28" t="s">
        <v>325</v>
      </c>
      <c r="E28" t="s">
        <v>247</v>
      </c>
      <c r="F28" t="n">
        <v>6627600</v>
      </c>
      <c r="G28" t="n">
        <v>6533900</v>
      </c>
      <c r="H28" t="n">
        <v>6204200</v>
      </c>
      <c r="I28" t="n">
        <v>5209700</v>
      </c>
      <c r="J28" t="n">
        <v>5294800</v>
      </c>
      <c r="K28" t="n">
        <v>4675200</v>
      </c>
      <c r="L28" t="n">
        <v>4612300</v>
      </c>
      <c r="M28" t="n">
        <v>4402900</v>
      </c>
      <c r="N28" t="n">
        <v>4598300</v>
      </c>
      <c r="O28" t="n">
        <v>4138200</v>
      </c>
      <c r="P28" t="n">
        <v>3179000</v>
      </c>
      <c r="Q28" t="n">
        <v>3277000</v>
      </c>
      <c r="R28" t="n">
        <v>3525500</v>
      </c>
      <c r="S28" t="n">
        <v>3479700</v>
      </c>
      <c r="T28" t="n">
        <v>3598100</v>
      </c>
      <c r="U28" t="n">
        <v>3260100</v>
      </c>
      <c r="V28" t="n">
        <v>3399100</v>
      </c>
      <c r="W28" t="n">
        <v>3423300</v>
      </c>
      <c r="X28" t="n">
        <v>3580000</v>
      </c>
      <c r="Y28" t="n">
        <v>3746500</v>
      </c>
      <c r="Z28" t="n">
        <v>3962100</v>
      </c>
      <c r="AA28" t="n">
        <v>4261500</v>
      </c>
      <c r="AB28" t="n">
        <v>4589100</v>
      </c>
      <c r="AC28" t="n">
        <v>5064400</v>
      </c>
      <c r="AD28" t="n">
        <v>5057400</v>
      </c>
      <c r="AE28" t="n">
        <v>5332000</v>
      </c>
    </row>
    <row r="29">
      <c r="A29" t="s">
        <v>13</v>
      </c>
      <c r="B29" t="s">
        <v>326</v>
      </c>
      <c r="C29" t="s">
        <v>246</v>
      </c>
      <c r="D29" t="s">
        <v>327</v>
      </c>
      <c r="E29" t="s">
        <v>247</v>
      </c>
      <c r="F29" t="n">
        <v>3070328.01448415</v>
      </c>
      <c r="G29" t="n">
        <v>2766481.83844904</v>
      </c>
      <c r="H29" t="n">
        <v>3006330.63977727</v>
      </c>
      <c r="I29" t="n">
        <v>1934225.02807371</v>
      </c>
      <c r="J29" t="n">
        <v>1730690.61753053</v>
      </c>
      <c r="K29" t="n">
        <v>1744752.02452974</v>
      </c>
      <c r="L29" t="n">
        <v>1561937.27190667</v>
      </c>
      <c r="M29" t="n">
        <v>1699227.86783154</v>
      </c>
      <c r="N29" t="n">
        <v>1796546.74229302</v>
      </c>
      <c r="O29" t="n">
        <v>1679661.86347274</v>
      </c>
      <c r="P29" t="n">
        <v>1443690.98369512</v>
      </c>
      <c r="Q29" t="n">
        <v>1398527.79876828</v>
      </c>
      <c r="R29" t="n">
        <v>1318369.09865139</v>
      </c>
      <c r="S29" t="n">
        <v>1321591.08094272</v>
      </c>
      <c r="T29" t="n">
        <v>1225519.30181945</v>
      </c>
      <c r="U29" t="n">
        <v>1368723.35149704</v>
      </c>
      <c r="V29" t="n">
        <v>1566491.7161494</v>
      </c>
      <c r="W29" t="n">
        <v>1459258.22693333</v>
      </c>
      <c r="X29" t="n">
        <v>1769803.99683261</v>
      </c>
      <c r="Y29" t="n">
        <v>1630600.97039103</v>
      </c>
      <c r="Z29" t="n">
        <v>1857834.5900892</v>
      </c>
      <c r="AA29" t="n">
        <v>2043031.97137285</v>
      </c>
      <c r="AB29" t="n">
        <v>2032727.30000039</v>
      </c>
      <c r="AC29" t="n">
        <v>2266570.2355088</v>
      </c>
      <c r="AD29" t="n">
        <v>2603267.31286132</v>
      </c>
      <c r="AE29" t="n">
        <v>2649663.87410873</v>
      </c>
    </row>
    <row r="30">
      <c r="A30" t="s">
        <v>13</v>
      </c>
      <c r="B30" t="s">
        <v>328</v>
      </c>
      <c r="C30" t="s">
        <v>246</v>
      </c>
      <c r="D30" t="s">
        <v>329</v>
      </c>
      <c r="E30" t="s">
        <v>247</v>
      </c>
      <c r="F30" t="n">
        <v>461745.061875517</v>
      </c>
      <c r="G30" t="n">
        <v>617637.60775724</v>
      </c>
      <c r="H30" t="n">
        <v>396689.999621293</v>
      </c>
      <c r="I30" t="n">
        <v>504327.727252796</v>
      </c>
      <c r="J30" t="n">
        <v>409635.857920594</v>
      </c>
      <c r="K30" t="n">
        <v>365044.671831853</v>
      </c>
      <c r="L30" t="n">
        <v>452213.45374433</v>
      </c>
      <c r="M30" t="n">
        <v>576480.304580137</v>
      </c>
      <c r="N30" t="n">
        <v>555222.819845067</v>
      </c>
      <c r="O30" t="n">
        <v>452857.034656369</v>
      </c>
      <c r="P30" t="n">
        <v>149518.135821829</v>
      </c>
      <c r="Q30" t="n">
        <v>161936.526505545</v>
      </c>
      <c r="R30" t="n">
        <v>112340.594144026</v>
      </c>
      <c r="S30" t="n">
        <v>218656.49387</v>
      </c>
      <c r="T30" t="n">
        <v>288234.382966719</v>
      </c>
      <c r="U30" t="n">
        <v>144924.209469727</v>
      </c>
      <c r="V30" t="n">
        <v>189481.838573346</v>
      </c>
      <c r="W30" t="n">
        <v>156894.628293157</v>
      </c>
      <c r="X30" t="n">
        <v>193260.857519015</v>
      </c>
      <c r="Y30" t="n">
        <v>166850.997290883</v>
      </c>
      <c r="Z30" t="n">
        <v>207172.291335294</v>
      </c>
      <c r="AA30" t="n">
        <v>330161.569739626</v>
      </c>
      <c r="AB30" t="n">
        <v>390458.435773236</v>
      </c>
      <c r="AC30" t="n">
        <v>364520.192695224</v>
      </c>
      <c r="AD30" t="n">
        <v>259100.400653771</v>
      </c>
      <c r="AE30" t="n">
        <v>241523.814149031</v>
      </c>
    </row>
    <row r="31">
      <c r="A31" t="s">
        <v>13</v>
      </c>
      <c r="B31" t="s">
        <v>330</v>
      </c>
      <c r="C31" t="s">
        <v>246</v>
      </c>
      <c r="D31" t="s">
        <v>331</v>
      </c>
      <c r="E31" t="s">
        <v>247</v>
      </c>
      <c r="F31" t="n">
        <v>192652.185035998</v>
      </c>
      <c r="G31" t="n">
        <v>203433.724541894</v>
      </c>
      <c r="H31" t="n">
        <v>347513.748451203</v>
      </c>
      <c r="I31" t="n">
        <v>224254.114286717</v>
      </c>
      <c r="J31" t="n">
        <v>129627.237067103</v>
      </c>
      <c r="K31" t="n">
        <v>158291.053534435</v>
      </c>
      <c r="L31" t="n">
        <v>133639.038335172</v>
      </c>
      <c r="M31" t="n">
        <v>121294.920207782</v>
      </c>
      <c r="N31" t="n">
        <v>150475.434055393</v>
      </c>
      <c r="O31" t="n">
        <v>156410.953962939</v>
      </c>
      <c r="P31" t="n">
        <v>135708.07044249</v>
      </c>
      <c r="Q31" t="n">
        <v>166880.341131847</v>
      </c>
      <c r="R31" t="n">
        <v>212846.581609788</v>
      </c>
      <c r="S31" t="n">
        <v>444037.274993051</v>
      </c>
      <c r="T31" t="n">
        <v>387260.249056383</v>
      </c>
      <c r="U31" t="n">
        <v>227368.734186566</v>
      </c>
      <c r="V31" t="n">
        <v>133762.566476681</v>
      </c>
      <c r="W31" t="n">
        <v>193398.436235268</v>
      </c>
      <c r="X31" t="n">
        <v>252299.880209967</v>
      </c>
      <c r="Y31" t="n">
        <v>205342.665349496</v>
      </c>
      <c r="Z31" t="n">
        <v>203421.78998977</v>
      </c>
      <c r="AA31" t="n">
        <v>275224.302032598</v>
      </c>
      <c r="AB31" t="n">
        <v>368194.272488029</v>
      </c>
      <c r="AC31" t="n">
        <v>332823.230018674</v>
      </c>
      <c r="AD31" t="n">
        <v>288071.789676288</v>
      </c>
      <c r="AE31" t="n">
        <v>613225.685947245</v>
      </c>
    </row>
    <row r="32">
      <c r="A32" t="s">
        <v>13</v>
      </c>
      <c r="B32" t="s">
        <v>332</v>
      </c>
      <c r="C32" t="s">
        <v>246</v>
      </c>
      <c r="D32" t="s">
        <v>333</v>
      </c>
      <c r="E32" t="s">
        <v>247</v>
      </c>
      <c r="F32" t="n">
        <v>2593708.079408</v>
      </c>
      <c r="G32" t="n">
        <v>2605312.68220138</v>
      </c>
      <c r="H32" t="n">
        <v>2005983.23860881</v>
      </c>
      <c r="I32" t="n">
        <v>2194774.14220063</v>
      </c>
      <c r="J32" t="n">
        <v>2542516.51474249</v>
      </c>
      <c r="K32" t="n">
        <v>2073681.20855017</v>
      </c>
      <c r="L32" t="n">
        <v>2037087.58005433</v>
      </c>
      <c r="M32" t="n">
        <v>1694192.74610299</v>
      </c>
      <c r="N32" t="n">
        <v>1920820.1904739</v>
      </c>
      <c r="O32" t="n">
        <v>1717233.09652686</v>
      </c>
      <c r="P32" t="n">
        <v>1307384.7488244</v>
      </c>
      <c r="Q32" t="n">
        <v>1251963.70322495</v>
      </c>
      <c r="R32" t="n">
        <v>1262207.30967609</v>
      </c>
      <c r="S32" t="n">
        <v>1450100.53301954</v>
      </c>
      <c r="T32" t="n">
        <v>1652317.24577435</v>
      </c>
      <c r="U32" t="n">
        <v>1481011.62494679</v>
      </c>
      <c r="V32" t="n">
        <v>1490866.11942319</v>
      </c>
      <c r="W32" t="n">
        <v>1552341.17032349</v>
      </c>
      <c r="X32" t="n">
        <v>1338127.82059795</v>
      </c>
      <c r="Y32" t="n">
        <v>1714468.32861582</v>
      </c>
      <c r="Z32" t="n">
        <v>1634452.74501588</v>
      </c>
      <c r="AA32" t="n">
        <v>1561926.0898978</v>
      </c>
      <c r="AB32" t="n">
        <v>1754392.66332844</v>
      </c>
      <c r="AC32" t="n">
        <v>2079542.25832918</v>
      </c>
      <c r="AD32" t="n">
        <v>1894020.07555627</v>
      </c>
      <c r="AE32" t="n">
        <v>1817420.65157238</v>
      </c>
    </row>
    <row r="33">
      <c r="A33" t="s">
        <v>13</v>
      </c>
      <c r="B33" t="s">
        <v>334</v>
      </c>
      <c r="C33" t="s">
        <v>246</v>
      </c>
      <c r="D33" t="s">
        <v>335</v>
      </c>
      <c r="E33" t="s">
        <v>247</v>
      </c>
      <c r="F33" t="n">
        <v>309166.659196333</v>
      </c>
      <c r="G33" t="n">
        <v>341034.147050443</v>
      </c>
      <c r="H33" t="n">
        <v>447682.37354142</v>
      </c>
      <c r="I33" t="n">
        <v>352118.98818615</v>
      </c>
      <c r="J33" t="n">
        <v>482329.772739282</v>
      </c>
      <c r="K33" t="n">
        <v>333431.041553796</v>
      </c>
      <c r="L33" t="n">
        <v>427422.655959492</v>
      </c>
      <c r="M33" t="n">
        <v>311704.161277554</v>
      </c>
      <c r="N33" t="n">
        <v>175234.813332613</v>
      </c>
      <c r="O33" t="n">
        <v>132037.051381096</v>
      </c>
      <c r="P33" t="n">
        <v>142698.061216162</v>
      </c>
      <c r="Q33" t="n">
        <v>297691.630369372</v>
      </c>
      <c r="R33" t="n">
        <v>619736.415918705</v>
      </c>
      <c r="S33" t="n">
        <v>45314.6171746832</v>
      </c>
      <c r="T33" t="n">
        <v>44768.8203830985</v>
      </c>
      <c r="U33" t="n">
        <v>38072.0798998788</v>
      </c>
      <c r="V33" t="n">
        <v>18497.7593773826</v>
      </c>
      <c r="W33" t="n">
        <v>61407.5382147614</v>
      </c>
      <c r="X33" t="n">
        <v>26507.4448404587</v>
      </c>
      <c r="Y33" t="n">
        <v>29237.0383527742</v>
      </c>
      <c r="Z33" t="n">
        <v>59218.5835698475</v>
      </c>
      <c r="AA33" t="n">
        <v>51156.0669571341</v>
      </c>
      <c r="AB33" t="n">
        <v>43327.3284099124</v>
      </c>
      <c r="AC33" t="n">
        <v>20944.083448124</v>
      </c>
      <c r="AD33" t="n">
        <v>12940.4212523437</v>
      </c>
      <c r="AE33" t="n">
        <v>10165.9742226112</v>
      </c>
    </row>
    <row r="34">
      <c r="A34" t="s">
        <v>13</v>
      </c>
      <c r="B34" t="s">
        <v>336</v>
      </c>
      <c r="C34" t="s">
        <v>246</v>
      </c>
      <c r="D34" t="s">
        <v>337</v>
      </c>
      <c r="E34" t="s">
        <v>247</v>
      </c>
      <c r="F34" t="n">
        <v>1119800</v>
      </c>
      <c r="G34" t="n">
        <v>1299700</v>
      </c>
      <c r="H34" t="n">
        <v>1188100</v>
      </c>
      <c r="I34" t="n">
        <v>980200</v>
      </c>
      <c r="J34" t="n">
        <v>971800</v>
      </c>
      <c r="K34" t="n">
        <v>974600</v>
      </c>
      <c r="L34" t="n">
        <v>942200</v>
      </c>
      <c r="M34" t="n">
        <v>790800</v>
      </c>
      <c r="N34" t="n">
        <v>635900</v>
      </c>
      <c r="O34" t="n">
        <v>714400</v>
      </c>
      <c r="P34" t="n">
        <v>624700</v>
      </c>
      <c r="Q34" t="n">
        <v>1329200</v>
      </c>
      <c r="R34" t="n">
        <v>1304900</v>
      </c>
      <c r="S34" t="n">
        <v>944900</v>
      </c>
      <c r="T34" t="n">
        <v>663100</v>
      </c>
      <c r="U34" t="n">
        <v>569300</v>
      </c>
      <c r="V34" t="n">
        <v>612500</v>
      </c>
      <c r="W34" t="n">
        <v>709100</v>
      </c>
      <c r="X34" t="n">
        <v>511800</v>
      </c>
      <c r="Y34" t="n">
        <v>658600</v>
      </c>
      <c r="Z34" t="n">
        <v>707300</v>
      </c>
      <c r="AA34" t="n">
        <v>591800</v>
      </c>
      <c r="AB34" t="n">
        <v>648500</v>
      </c>
      <c r="AC34" t="n">
        <v>650700</v>
      </c>
      <c r="AD34" t="n">
        <v>545900</v>
      </c>
      <c r="AE34" t="n">
        <v>448400</v>
      </c>
    </row>
    <row r="35">
      <c r="A35" t="s">
        <v>13</v>
      </c>
      <c r="B35" t="s">
        <v>338</v>
      </c>
      <c r="C35" t="s">
        <v>246</v>
      </c>
      <c r="D35" t="s">
        <v>339</v>
      </c>
      <c r="E35" t="s">
        <v>247</v>
      </c>
      <c r="F35" t="n">
        <v>1901800</v>
      </c>
      <c r="G35" t="n">
        <v>2172100</v>
      </c>
      <c r="H35" t="n">
        <v>2353300</v>
      </c>
      <c r="I35" t="n">
        <v>2732700</v>
      </c>
      <c r="J35" t="n">
        <v>2254000</v>
      </c>
      <c r="K35" t="n">
        <v>2999500</v>
      </c>
      <c r="L35" t="n">
        <v>2397400</v>
      </c>
      <c r="M35" t="n">
        <v>2096300</v>
      </c>
      <c r="N35" t="n">
        <v>1972800</v>
      </c>
      <c r="O35" t="n">
        <v>1824800</v>
      </c>
      <c r="P35" t="n">
        <v>1559600</v>
      </c>
      <c r="Q35" t="n">
        <v>1614300</v>
      </c>
      <c r="R35" t="n">
        <v>1388400</v>
      </c>
      <c r="S35" t="n">
        <v>1252700</v>
      </c>
      <c r="T35" t="n">
        <v>1440000</v>
      </c>
      <c r="U35" t="n">
        <v>1250900</v>
      </c>
      <c r="V35" t="n">
        <v>1367100</v>
      </c>
      <c r="W35" t="n">
        <v>1092200</v>
      </c>
      <c r="X35" t="n">
        <v>1174400</v>
      </c>
      <c r="Y35" t="n">
        <v>982000</v>
      </c>
      <c r="Z35" t="n">
        <v>1011700</v>
      </c>
      <c r="AA35" t="n">
        <v>1088900</v>
      </c>
      <c r="AB35" t="n">
        <v>1048300</v>
      </c>
      <c r="AC35" t="n">
        <v>1147000</v>
      </c>
      <c r="AD35" t="n">
        <v>1097500</v>
      </c>
      <c r="AE35" t="n">
        <v>1067800</v>
      </c>
    </row>
    <row r="36">
      <c r="A36" t="s">
        <v>13</v>
      </c>
      <c r="B36" t="s">
        <v>340</v>
      </c>
      <c r="C36" t="s">
        <v>246</v>
      </c>
      <c r="D36" t="s">
        <v>341</v>
      </c>
      <c r="E36" t="s">
        <v>247</v>
      </c>
      <c r="F36" t="n">
        <v>218707.556637884</v>
      </c>
      <c r="G36" t="n">
        <v>425935.308460472</v>
      </c>
      <c r="H36" t="n">
        <v>333607.134382913</v>
      </c>
      <c r="I36" t="n">
        <v>293233.016177831</v>
      </c>
      <c r="J36" t="n">
        <v>272088.17685813</v>
      </c>
      <c r="K36" t="n">
        <v>262360.742754548</v>
      </c>
      <c r="L36" t="n">
        <v>256287.126589226</v>
      </c>
      <c r="M36" t="n">
        <v>243247.536341342</v>
      </c>
      <c r="N36" t="n">
        <v>399209.044698191</v>
      </c>
      <c r="O36" t="n">
        <v>288444.741133227</v>
      </c>
      <c r="P36" t="n">
        <v>312661.699193188</v>
      </c>
      <c r="Q36" t="n">
        <v>315683.828164171</v>
      </c>
      <c r="R36" t="n">
        <v>253587.89298265</v>
      </c>
      <c r="S36" t="n">
        <v>198898.910670164</v>
      </c>
      <c r="T36" t="n">
        <v>264385.797987903</v>
      </c>
      <c r="U36" t="n">
        <v>252214.654308411</v>
      </c>
      <c r="V36" t="n">
        <v>268075.996170022</v>
      </c>
      <c r="W36" t="n">
        <v>159582.943319095</v>
      </c>
      <c r="X36" t="n">
        <v>202983.366585386</v>
      </c>
      <c r="Y36" t="n">
        <v>175394.198011148</v>
      </c>
      <c r="Z36" t="n">
        <v>166858.161261701</v>
      </c>
      <c r="AA36" t="n">
        <v>166909.358663698</v>
      </c>
      <c r="AB36" t="n">
        <v>169557.402169819</v>
      </c>
      <c r="AC36" t="n">
        <v>184642.204605402</v>
      </c>
      <c r="AD36" t="n">
        <v>266965.997514442</v>
      </c>
      <c r="AE36" t="n">
        <v>160348.085614924</v>
      </c>
    </row>
    <row r="37">
      <c r="A37" t="s">
        <v>13</v>
      </c>
      <c r="B37" t="s">
        <v>342</v>
      </c>
      <c r="C37" t="s">
        <v>246</v>
      </c>
      <c r="D37" t="s">
        <v>343</v>
      </c>
      <c r="E37" t="s">
        <v>247</v>
      </c>
      <c r="F37" t="n">
        <v>1516023.10898916</v>
      </c>
      <c r="G37" t="n">
        <v>1627578.24493624</v>
      </c>
      <c r="H37" t="n">
        <v>1907263.51248905</v>
      </c>
      <c r="I37" t="n">
        <v>2320845.10938089</v>
      </c>
      <c r="J37" t="n">
        <v>1897056.6987172</v>
      </c>
      <c r="K37" t="n">
        <v>2615605.33456184</v>
      </c>
      <c r="L37" t="n">
        <v>2007693.88213447</v>
      </c>
      <c r="M37" t="n">
        <v>1682603.50514823</v>
      </c>
      <c r="N37" t="n">
        <v>1373742.62010309</v>
      </c>
      <c r="O37" t="n">
        <v>1263716.77204277</v>
      </c>
      <c r="P37" t="n">
        <v>1060712.56738074</v>
      </c>
      <c r="Q37" t="n">
        <v>1144837.22688883</v>
      </c>
      <c r="R37" t="n">
        <v>1055451.78837147</v>
      </c>
      <c r="S37" t="n">
        <v>969846.227918263</v>
      </c>
      <c r="T37" t="n">
        <v>1118166.00333229</v>
      </c>
      <c r="U37" t="n">
        <v>927618.016365719</v>
      </c>
      <c r="V37" t="n">
        <v>1045684.00352857</v>
      </c>
      <c r="W37" t="n">
        <v>901244.196264419</v>
      </c>
      <c r="X37" t="n">
        <v>931669.421267391</v>
      </c>
      <c r="Y37" t="n">
        <v>762364.204764838</v>
      </c>
      <c r="Z37" t="n">
        <v>775825.214987457</v>
      </c>
      <c r="AA37" t="n">
        <v>870161.787973014</v>
      </c>
      <c r="AB37" t="n">
        <v>831588.98213661</v>
      </c>
      <c r="AC37" t="n">
        <v>844728.938190312</v>
      </c>
      <c r="AD37" t="n">
        <v>762363.02834424</v>
      </c>
      <c r="AE37" t="n">
        <v>851903.577933448</v>
      </c>
    </row>
    <row r="38">
      <c r="A38" t="s">
        <v>13</v>
      </c>
      <c r="B38" t="s">
        <v>344</v>
      </c>
      <c r="C38" t="s">
        <v>246</v>
      </c>
      <c r="D38" t="s">
        <v>345</v>
      </c>
      <c r="E38" t="s">
        <v>247</v>
      </c>
      <c r="F38" t="n">
        <v>167069.334372959</v>
      </c>
      <c r="G38" t="n">
        <v>118586.446603294</v>
      </c>
      <c r="H38" t="n">
        <v>112429.353128041</v>
      </c>
      <c r="I38" t="n">
        <v>118621.874441274</v>
      </c>
      <c r="J38" t="n">
        <v>84855.1244246725</v>
      </c>
      <c r="K38" t="n">
        <v>121533.92268361</v>
      </c>
      <c r="L38" t="n">
        <v>133418.991276299</v>
      </c>
      <c r="M38" t="n">
        <v>170448.958510425</v>
      </c>
      <c r="N38" t="n">
        <v>199848.335198719</v>
      </c>
      <c r="O38" t="n">
        <v>272638.486824002</v>
      </c>
      <c r="P38" t="n">
        <v>186225.733426069</v>
      </c>
      <c r="Q38" t="n">
        <v>153778.944946999</v>
      </c>
      <c r="R38" t="n">
        <v>79360.3186458795</v>
      </c>
      <c r="S38" t="n">
        <v>83954.8614115733</v>
      </c>
      <c r="T38" t="n">
        <v>57448.1986798054</v>
      </c>
      <c r="U38" t="n">
        <v>71067.3293258698</v>
      </c>
      <c r="V38" t="n">
        <v>53340.0003014031</v>
      </c>
      <c r="W38" t="n">
        <v>31372.8604164863</v>
      </c>
      <c r="X38" t="n">
        <v>39747.2121472232</v>
      </c>
      <c r="Y38" t="n">
        <v>44241.597224014</v>
      </c>
      <c r="Z38" t="n">
        <v>69016.6237508424</v>
      </c>
      <c r="AA38" t="n">
        <v>51828.8533632875</v>
      </c>
      <c r="AB38" t="n">
        <v>47153.6156935706</v>
      </c>
      <c r="AC38" t="n">
        <v>117628.857204286</v>
      </c>
      <c r="AD38" t="n">
        <v>68170.9741413186</v>
      </c>
      <c r="AE38" t="n">
        <v>55548.3364516287</v>
      </c>
    </row>
    <row r="39">
      <c r="A39" t="s">
        <v>13</v>
      </c>
      <c r="B39" t="s">
        <v>346</v>
      </c>
      <c r="C39" t="s">
        <v>246</v>
      </c>
      <c r="D39" t="s">
        <v>347</v>
      </c>
      <c r="E39" t="s">
        <v>247</v>
      </c>
      <c r="F39" t="n">
        <v>141800</v>
      </c>
      <c r="G39" t="n">
        <v>124700</v>
      </c>
      <c r="H39" t="n">
        <v>106400</v>
      </c>
      <c r="I39" t="n">
        <v>115600</v>
      </c>
      <c r="J39" t="n">
        <v>72000</v>
      </c>
      <c r="K39" t="n">
        <v>69200</v>
      </c>
      <c r="L39" t="n">
        <v>73900</v>
      </c>
      <c r="M39" t="n">
        <v>74600</v>
      </c>
      <c r="N39" t="n">
        <v>85600</v>
      </c>
      <c r="O39" t="n">
        <v>71300</v>
      </c>
      <c r="P39" t="n">
        <v>63900</v>
      </c>
      <c r="Q39" t="n">
        <v>84000</v>
      </c>
      <c r="R39" t="n">
        <v>94900</v>
      </c>
      <c r="S39" t="n">
        <v>106100</v>
      </c>
      <c r="T39" t="n">
        <v>129900</v>
      </c>
      <c r="U39" t="n">
        <v>109200</v>
      </c>
      <c r="V39" t="n">
        <v>119300</v>
      </c>
      <c r="W39" t="n">
        <v>131300</v>
      </c>
      <c r="X39" t="n">
        <v>148700</v>
      </c>
      <c r="Y39" t="n">
        <v>172300</v>
      </c>
      <c r="Z39" t="n">
        <v>176800</v>
      </c>
      <c r="AA39" t="n">
        <v>185600</v>
      </c>
      <c r="AB39" t="n">
        <v>193700</v>
      </c>
      <c r="AC39" t="n">
        <v>191700</v>
      </c>
      <c r="AD39" t="n">
        <v>161100</v>
      </c>
      <c r="AE39" t="n">
        <v>160500</v>
      </c>
    </row>
    <row r="40">
      <c r="A40" t="s">
        <v>13</v>
      </c>
      <c r="B40" t="s">
        <v>348</v>
      </c>
      <c r="C40" t="s">
        <v>246</v>
      </c>
      <c r="D40" t="s">
        <v>349</v>
      </c>
      <c r="E40" t="s">
        <v>247</v>
      </c>
      <c r="F40" t="n">
        <v>5276000</v>
      </c>
      <c r="G40" t="n">
        <v>5316900</v>
      </c>
      <c r="H40" t="n">
        <v>4816600</v>
      </c>
      <c r="I40" t="n">
        <v>4638700</v>
      </c>
      <c r="J40" t="n">
        <v>4276900</v>
      </c>
      <c r="K40" t="n">
        <v>4467800</v>
      </c>
      <c r="L40" t="n">
        <v>4117800</v>
      </c>
      <c r="M40" t="n">
        <v>3713200</v>
      </c>
      <c r="N40" t="n">
        <v>3174900</v>
      </c>
      <c r="O40" t="n">
        <v>2963200</v>
      </c>
      <c r="P40" t="n">
        <v>4306400</v>
      </c>
      <c r="Q40" t="n">
        <v>3590700</v>
      </c>
      <c r="R40" t="n">
        <v>3077400</v>
      </c>
      <c r="S40" t="n">
        <v>3173500</v>
      </c>
      <c r="T40" t="n">
        <v>2982800</v>
      </c>
      <c r="U40" t="n">
        <v>3091200</v>
      </c>
      <c r="V40" t="n">
        <v>2593000</v>
      </c>
      <c r="W40" t="n">
        <v>2570000</v>
      </c>
      <c r="X40" t="n">
        <v>2974800</v>
      </c>
      <c r="Y40" t="n">
        <v>3914400</v>
      </c>
      <c r="Z40" t="n">
        <v>4343900</v>
      </c>
      <c r="AA40" t="n">
        <v>3975100</v>
      </c>
      <c r="AB40" t="n">
        <v>3920300</v>
      </c>
      <c r="AC40" t="n">
        <v>5104600</v>
      </c>
      <c r="AD40" t="n">
        <v>5612900</v>
      </c>
      <c r="AE40" t="n">
        <v>5852700</v>
      </c>
    </row>
    <row r="41">
      <c r="A41" t="s">
        <v>13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13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13</v>
      </c>
      <c r="B43" t="s">
        <v>354</v>
      </c>
      <c r="C43" t="s">
        <v>246</v>
      </c>
      <c r="D43" t="s">
        <v>355</v>
      </c>
      <c r="E43" t="s">
        <v>247</v>
      </c>
      <c r="F43" t="n">
        <v>258248.254660374</v>
      </c>
      <c r="G43" t="n">
        <v>230377.479121903</v>
      </c>
      <c r="H43" t="n">
        <v>325539.184815004</v>
      </c>
      <c r="I43" t="n">
        <v>261367.145061109</v>
      </c>
      <c r="J43" t="n">
        <v>151226.776853883</v>
      </c>
      <c r="K43" t="n">
        <v>147978.428726809</v>
      </c>
      <c r="L43" t="n">
        <v>217812.454803019</v>
      </c>
      <c r="M43" t="n">
        <v>273058.032022808</v>
      </c>
      <c r="N43" t="n">
        <v>319758.160280228</v>
      </c>
      <c r="O43" t="n">
        <v>313084.612702656</v>
      </c>
      <c r="P43" t="n">
        <v>337000.15241709</v>
      </c>
      <c r="Q43" t="n">
        <v>572622.846707951</v>
      </c>
      <c r="R43" t="n">
        <v>447854.156376087</v>
      </c>
      <c r="S43" t="n">
        <v>373124.640025163</v>
      </c>
      <c r="T43" t="n">
        <v>445819.769904539</v>
      </c>
      <c r="U43" t="n">
        <v>450718.768568271</v>
      </c>
      <c r="V43" t="n">
        <v>603000.135191189</v>
      </c>
      <c r="W43" t="n">
        <v>584644.495081237</v>
      </c>
      <c r="X43" t="n">
        <v>779026.576016977</v>
      </c>
      <c r="Y43" t="n">
        <v>686101.792407492</v>
      </c>
      <c r="Z43" t="n">
        <v>914979.276194209</v>
      </c>
      <c r="AA43" t="n">
        <v>1178387.98650509</v>
      </c>
      <c r="AB43" t="n">
        <v>1348802.04035684</v>
      </c>
      <c r="AC43" t="n">
        <v>1411759.31332461</v>
      </c>
      <c r="AD43" t="n">
        <v>1395064.38396311</v>
      </c>
      <c r="AE43" t="n">
        <v>1148211.05970491</v>
      </c>
    </row>
    <row r="44">
      <c r="A44" t="s">
        <v>13</v>
      </c>
      <c r="B44" t="s">
        <v>356</v>
      </c>
      <c r="C44" t="s">
        <v>246</v>
      </c>
      <c r="D44" t="s">
        <v>357</v>
      </c>
      <c r="E44" t="s">
        <v>247</v>
      </c>
      <c r="F44" t="n">
        <v>32995100</v>
      </c>
      <c r="G44" t="n">
        <v>32179500</v>
      </c>
      <c r="H44" t="n">
        <v>32209300</v>
      </c>
      <c r="I44" t="n">
        <v>31841800</v>
      </c>
      <c r="J44" t="n">
        <v>28757400</v>
      </c>
      <c r="K44" t="n">
        <v>29538500</v>
      </c>
      <c r="L44" t="n">
        <v>27383900</v>
      </c>
      <c r="M44" t="n">
        <v>24475300</v>
      </c>
      <c r="N44" t="n">
        <v>23910500</v>
      </c>
      <c r="O44" t="n">
        <v>22763100</v>
      </c>
      <c r="P44" t="n">
        <v>21673700</v>
      </c>
      <c r="Q44" t="n">
        <v>22286200</v>
      </c>
      <c r="R44" t="n">
        <v>21441700</v>
      </c>
      <c r="S44" t="n">
        <v>20890900</v>
      </c>
      <c r="T44" t="n">
        <v>18897800</v>
      </c>
      <c r="U44" t="n">
        <v>16955900</v>
      </c>
      <c r="V44" t="n">
        <v>18221700</v>
      </c>
      <c r="W44" t="n">
        <v>17595400</v>
      </c>
      <c r="X44" t="n">
        <v>18898500</v>
      </c>
      <c r="Y44" t="n">
        <v>18675500</v>
      </c>
      <c r="Z44" t="n">
        <v>20578000</v>
      </c>
      <c r="AA44" t="n">
        <v>22139200</v>
      </c>
      <c r="AB44" t="n">
        <v>22841500</v>
      </c>
      <c r="AC44" t="n">
        <v>23353000</v>
      </c>
      <c r="AD44" t="n">
        <v>22388600</v>
      </c>
      <c r="AE44" t="n">
        <v>21740500</v>
      </c>
    </row>
    <row r="45">
      <c r="A45" t="s">
        <v>13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13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13</v>
      </c>
      <c r="B47" t="s">
        <v>362</v>
      </c>
      <c r="C47" t="s">
        <v>246</v>
      </c>
      <c r="D47" t="s">
        <v>363</v>
      </c>
      <c r="E47" t="s">
        <v>247</v>
      </c>
      <c r="F47" t="n">
        <v>18010800</v>
      </c>
      <c r="G47" t="n">
        <v>19482700</v>
      </c>
      <c r="H47" t="n">
        <v>17719500</v>
      </c>
      <c r="I47" t="n">
        <v>17365100</v>
      </c>
      <c r="J47" t="n">
        <v>18113000</v>
      </c>
      <c r="K47" t="n">
        <v>15944200</v>
      </c>
      <c r="L47" t="n">
        <v>15600800</v>
      </c>
      <c r="M47" t="n">
        <v>14628500</v>
      </c>
      <c r="N47" t="n">
        <v>13283900</v>
      </c>
      <c r="O47" t="n">
        <v>12027700</v>
      </c>
      <c r="P47" t="n">
        <v>11449700</v>
      </c>
      <c r="Q47" t="n">
        <v>10900500</v>
      </c>
      <c r="R47" t="n">
        <v>10517700</v>
      </c>
      <c r="S47" t="n">
        <v>9866200</v>
      </c>
      <c r="T47" t="n">
        <v>10322300</v>
      </c>
      <c r="U47" t="n">
        <v>10085100</v>
      </c>
      <c r="V47" t="n">
        <v>9800900</v>
      </c>
      <c r="W47" t="n">
        <v>10115800</v>
      </c>
      <c r="X47" t="n">
        <v>10830600</v>
      </c>
      <c r="Y47" t="n">
        <v>11141200</v>
      </c>
      <c r="Z47" t="n">
        <v>10223200</v>
      </c>
      <c r="AA47" t="n">
        <v>10830400</v>
      </c>
      <c r="AB47" t="n">
        <v>11124100</v>
      </c>
      <c r="AC47" t="n">
        <v>11457700</v>
      </c>
      <c r="AD47" t="n">
        <v>12189300</v>
      </c>
      <c r="AE47" t="n">
        <v>12892200</v>
      </c>
    </row>
    <row r="48">
      <c r="A48" t="s">
        <v>13</v>
      </c>
      <c r="B48" t="s">
        <v>364</v>
      </c>
      <c r="C48" t="s">
        <v>246</v>
      </c>
      <c r="D48" t="s">
        <v>365</v>
      </c>
      <c r="E48" t="s">
        <v>247</v>
      </c>
      <c r="F48" t="n">
        <v>21998200</v>
      </c>
      <c r="G48" t="n">
        <v>23420700</v>
      </c>
      <c r="H48" t="n">
        <v>21410300</v>
      </c>
      <c r="I48" t="n">
        <v>21250600</v>
      </c>
      <c r="J48" t="n">
        <v>21880800</v>
      </c>
      <c r="K48" t="n">
        <v>19370000</v>
      </c>
      <c r="L48" t="n">
        <v>18787800</v>
      </c>
      <c r="M48" t="n">
        <v>18017100</v>
      </c>
      <c r="N48" t="n">
        <v>16494600</v>
      </c>
      <c r="O48" t="n">
        <v>15466800</v>
      </c>
      <c r="P48" t="n">
        <v>14897400</v>
      </c>
      <c r="Q48" t="n">
        <v>14188500</v>
      </c>
      <c r="R48" t="n">
        <v>13545400</v>
      </c>
      <c r="S48" t="n">
        <v>12788900</v>
      </c>
      <c r="T48" t="n">
        <v>13641500</v>
      </c>
      <c r="U48" t="n">
        <v>13912700</v>
      </c>
      <c r="V48" t="n">
        <v>13958100</v>
      </c>
      <c r="W48" t="n">
        <v>14286600</v>
      </c>
      <c r="X48" t="n">
        <v>15620100</v>
      </c>
      <c r="Y48" t="n">
        <v>15658700</v>
      </c>
      <c r="Z48" t="n">
        <v>14303100</v>
      </c>
      <c r="AA48" t="n">
        <v>14792100</v>
      </c>
      <c r="AB48" t="n">
        <v>15264600</v>
      </c>
      <c r="AC48" t="n">
        <v>14958400</v>
      </c>
      <c r="AD48" t="n">
        <v>15818100</v>
      </c>
      <c r="AE48" t="n">
        <v>16453700</v>
      </c>
    </row>
    <row r="49">
      <c r="A49" t="s">
        <v>13</v>
      </c>
      <c r="B49" t="s">
        <v>366</v>
      </c>
      <c r="C49" t="s">
        <v>246</v>
      </c>
      <c r="D49" t="s">
        <v>367</v>
      </c>
      <c r="E49" t="s">
        <v>247</v>
      </c>
      <c r="F49" t="n">
        <v>2123800</v>
      </c>
      <c r="G49" t="n">
        <v>1986800</v>
      </c>
      <c r="H49" t="n">
        <v>1796100</v>
      </c>
      <c r="I49" t="n">
        <v>1812800</v>
      </c>
      <c r="J49" t="n">
        <v>1676100</v>
      </c>
      <c r="K49" t="n">
        <v>1447600</v>
      </c>
      <c r="L49" t="n">
        <v>1514400</v>
      </c>
      <c r="M49" t="n">
        <v>1467300</v>
      </c>
      <c r="N49" t="n">
        <v>1495900</v>
      </c>
      <c r="O49" t="n">
        <v>1540800</v>
      </c>
      <c r="P49" t="n">
        <v>1673100</v>
      </c>
      <c r="Q49" t="n">
        <v>1637300</v>
      </c>
      <c r="R49" t="n">
        <v>1517300</v>
      </c>
      <c r="S49" t="n">
        <v>1500300</v>
      </c>
      <c r="T49" t="n">
        <v>1827400</v>
      </c>
      <c r="U49" t="n">
        <v>1776300</v>
      </c>
      <c r="V49" t="n">
        <v>1601500</v>
      </c>
      <c r="W49" t="n">
        <v>1659800</v>
      </c>
      <c r="X49" t="n">
        <v>2035900</v>
      </c>
      <c r="Y49" t="n">
        <v>1893800</v>
      </c>
      <c r="Z49" t="n">
        <v>1771700</v>
      </c>
      <c r="AA49" t="n">
        <v>1634300</v>
      </c>
      <c r="AB49" t="n">
        <v>1576500</v>
      </c>
      <c r="AC49" t="n">
        <v>1458800</v>
      </c>
      <c r="AD49" t="n">
        <v>1635000</v>
      </c>
      <c r="AE49" t="n">
        <v>1773800</v>
      </c>
    </row>
    <row r="50">
      <c r="A50" t="s">
        <v>13</v>
      </c>
      <c r="B50" t="s">
        <v>368</v>
      </c>
      <c r="C50" t="s">
        <v>246</v>
      </c>
      <c r="D50" t="s">
        <v>369</v>
      </c>
      <c r="E50" t="s">
        <v>247</v>
      </c>
      <c r="F50" t="n">
        <v>1863600</v>
      </c>
      <c r="G50" t="n">
        <v>1951200</v>
      </c>
      <c r="H50" t="n">
        <v>1894700</v>
      </c>
      <c r="I50" t="n">
        <v>2072700</v>
      </c>
      <c r="J50" t="n">
        <v>2091700</v>
      </c>
      <c r="K50" t="n">
        <v>1978200</v>
      </c>
      <c r="L50" t="n">
        <v>1672600</v>
      </c>
      <c r="M50" t="n">
        <v>1921300</v>
      </c>
      <c r="N50" t="n">
        <v>1714800</v>
      </c>
      <c r="O50" t="n">
        <v>1898300</v>
      </c>
      <c r="P50" t="n">
        <v>1774600</v>
      </c>
      <c r="Q50" t="n">
        <v>1650700</v>
      </c>
      <c r="R50" t="n">
        <v>1510400</v>
      </c>
      <c r="S50" t="n">
        <v>1422400</v>
      </c>
      <c r="T50" t="n">
        <v>1491800</v>
      </c>
      <c r="U50" t="n">
        <v>2051300</v>
      </c>
      <c r="V50" t="n">
        <v>2555700</v>
      </c>
      <c r="W50" t="n">
        <v>2511000</v>
      </c>
      <c r="X50" t="n">
        <v>2753600</v>
      </c>
      <c r="Y50" t="n">
        <v>2623700</v>
      </c>
      <c r="Z50" t="n">
        <v>2308200</v>
      </c>
      <c r="AA50" t="n">
        <v>2327400</v>
      </c>
      <c r="AB50" t="n">
        <v>2564000</v>
      </c>
      <c r="AC50" t="n">
        <v>2041900</v>
      </c>
      <c r="AD50" t="n">
        <v>1993800</v>
      </c>
      <c r="AE50" t="n">
        <v>1787700</v>
      </c>
    </row>
    <row r="51">
      <c r="A51" t="s">
        <v>13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13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13</v>
      </c>
      <c r="B53" t="s">
        <v>374</v>
      </c>
      <c r="C53" t="s">
        <v>246</v>
      </c>
      <c r="D53" t="s">
        <v>375</v>
      </c>
      <c r="E53" t="s">
        <v>247</v>
      </c>
      <c r="F53" t="n">
        <v>1293121.57390444</v>
      </c>
      <c r="G53" t="n">
        <v>1176192.06297515</v>
      </c>
      <c r="H53" t="n">
        <v>1412844.46184715</v>
      </c>
      <c r="I53" t="n">
        <v>1133021.75216922</v>
      </c>
      <c r="J53" t="n">
        <v>1023071.18864921</v>
      </c>
      <c r="K53" t="n">
        <v>1261331.8334737</v>
      </c>
      <c r="L53" t="n">
        <v>1424096.85190453</v>
      </c>
      <c r="M53" t="n">
        <v>1182256.98778239</v>
      </c>
      <c r="N53" t="n">
        <v>1193972.28497779</v>
      </c>
      <c r="O53" t="n">
        <v>1224304.96486599</v>
      </c>
      <c r="P53" t="n">
        <v>952043.777227126</v>
      </c>
      <c r="Q53" t="n">
        <v>1108874.34162678</v>
      </c>
      <c r="R53" t="n">
        <v>645621.991023242</v>
      </c>
      <c r="S53" t="n">
        <v>756557.823721597</v>
      </c>
      <c r="T53" t="n">
        <v>466112.111244742</v>
      </c>
      <c r="U53" t="n">
        <v>319506.815078785</v>
      </c>
      <c r="V53" t="n">
        <v>285523.899092946</v>
      </c>
      <c r="W53" t="n">
        <v>171223.616250998</v>
      </c>
      <c r="X53" t="n">
        <v>348978.266222243</v>
      </c>
      <c r="Y53" t="n">
        <v>290542.52464333</v>
      </c>
      <c r="Z53" t="n">
        <v>435258.128392288</v>
      </c>
      <c r="AA53" t="n">
        <v>411799.818375408</v>
      </c>
      <c r="AB53" t="n">
        <v>413301.558070522</v>
      </c>
      <c r="AC53" t="n">
        <v>554643.116279679</v>
      </c>
      <c r="AD53" t="n">
        <v>563233.250758478</v>
      </c>
      <c r="AE53" t="n">
        <v>320710.494975213</v>
      </c>
    </row>
    <row r="54">
      <c r="A54" t="s">
        <v>13</v>
      </c>
      <c r="B54" t="s">
        <v>376</v>
      </c>
      <c r="C54" t="s">
        <v>246</v>
      </c>
      <c r="D54" t="s">
        <v>377</v>
      </c>
      <c r="E54" t="s">
        <v>247</v>
      </c>
      <c r="F54" t="n">
        <v>1951905.8233078</v>
      </c>
      <c r="G54" t="n">
        <v>1928384.49940635</v>
      </c>
      <c r="H54" t="n">
        <v>2184674.35474595</v>
      </c>
      <c r="I54" t="n">
        <v>1850646.41513196</v>
      </c>
      <c r="J54" t="n">
        <v>1888388.49332652</v>
      </c>
      <c r="K54" t="n">
        <v>2095998.18188934</v>
      </c>
      <c r="L54" t="n">
        <v>2140636.49206808</v>
      </c>
      <c r="M54" t="n">
        <v>1700235.65609334</v>
      </c>
      <c r="N54" t="n">
        <v>1918482.84492613</v>
      </c>
      <c r="O54" t="n">
        <v>2168477.06442382</v>
      </c>
      <c r="P54" t="n">
        <v>1786899.45179281</v>
      </c>
      <c r="Q54" t="n">
        <v>1828064.64889501</v>
      </c>
      <c r="R54" t="n">
        <v>1273777.56986142</v>
      </c>
      <c r="S54" t="n">
        <v>1611979.17592367</v>
      </c>
      <c r="T54" t="n">
        <v>1061310.38522337</v>
      </c>
      <c r="U54" t="n">
        <v>780885.623862035</v>
      </c>
      <c r="V54" t="n">
        <v>676040.96497076</v>
      </c>
      <c r="W54" t="n">
        <v>487177.774698229</v>
      </c>
      <c r="X54" t="n">
        <v>802314.923255232</v>
      </c>
      <c r="Y54" t="n">
        <v>775996.645145084</v>
      </c>
      <c r="Z54" t="n">
        <v>888449.475170259</v>
      </c>
      <c r="AA54" t="n">
        <v>863758.280348006</v>
      </c>
      <c r="AB54" t="n">
        <v>924881.996152375</v>
      </c>
      <c r="AC54" t="n">
        <v>1073011.24170473</v>
      </c>
      <c r="AD54" t="n">
        <v>1010100.09367057</v>
      </c>
      <c r="AE54" t="n">
        <v>774255.431406563</v>
      </c>
    </row>
    <row r="55">
      <c r="A55" t="s">
        <v>13</v>
      </c>
      <c r="B55" t="s">
        <v>378</v>
      </c>
      <c r="C55" t="s">
        <v>246</v>
      </c>
      <c r="D55" t="s">
        <v>379</v>
      </c>
      <c r="E55" t="s">
        <v>247</v>
      </c>
      <c r="F55" t="n">
        <v>658784.249403361</v>
      </c>
      <c r="G55" t="n">
        <v>752192.436431193</v>
      </c>
      <c r="H55" t="n">
        <v>771829.892898802</v>
      </c>
      <c r="I55" t="n">
        <v>717624.662962731</v>
      </c>
      <c r="J55" t="n">
        <v>865317.304677306</v>
      </c>
      <c r="K55" t="n">
        <v>834666.348415632</v>
      </c>
      <c r="L55" t="n">
        <v>716539.640163546</v>
      </c>
      <c r="M55" t="n">
        <v>517978.668310947</v>
      </c>
      <c r="N55" t="n">
        <v>724510.559948347</v>
      </c>
      <c r="O55" t="n">
        <v>944172.099557837</v>
      </c>
      <c r="P55" t="n">
        <v>834855.674565684</v>
      </c>
      <c r="Q55" t="n">
        <v>719190.307268226</v>
      </c>
      <c r="R55" t="n">
        <v>628155.578838179</v>
      </c>
      <c r="S55" t="n">
        <v>855421.352202071</v>
      </c>
      <c r="T55" t="n">
        <v>595198.273978624</v>
      </c>
      <c r="U55" t="n">
        <v>461378.808783251</v>
      </c>
      <c r="V55" t="n">
        <v>390517.065877813</v>
      </c>
      <c r="W55" t="n">
        <v>315954.158447231</v>
      </c>
      <c r="X55" t="n">
        <v>453336.657032989</v>
      </c>
      <c r="Y55" t="n">
        <v>485454.120501754</v>
      </c>
      <c r="Z55" t="n">
        <v>453191.346777971</v>
      </c>
      <c r="AA55" t="n">
        <v>451958.461972598</v>
      </c>
      <c r="AB55" t="n">
        <v>511580.438081853</v>
      </c>
      <c r="AC55" t="n">
        <v>518368.125425055</v>
      </c>
      <c r="AD55" t="n">
        <v>446866.842912096</v>
      </c>
      <c r="AE55" t="n">
        <v>453544.93643135</v>
      </c>
    </row>
    <row r="56">
      <c r="A56" t="s">
        <v>13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13</v>
      </c>
      <c r="B57" t="s">
        <v>382</v>
      </c>
      <c r="C57" t="s">
        <v>246</v>
      </c>
      <c r="D57" t="s">
        <v>383</v>
      </c>
      <c r="E57" t="s">
        <v>247</v>
      </c>
      <c r="F57" t="n">
        <v>60269300</v>
      </c>
      <c r="G57" t="n">
        <v>60917100</v>
      </c>
      <c r="H57" t="n">
        <v>58436200</v>
      </c>
      <c r="I57" t="n">
        <v>57731100</v>
      </c>
      <c r="J57" t="n">
        <v>54915100</v>
      </c>
      <c r="K57" t="n">
        <v>53376300</v>
      </c>
      <c r="L57" t="n">
        <v>50289500</v>
      </c>
      <c r="M57" t="n">
        <v>46205600</v>
      </c>
      <c r="N57" t="n">
        <v>43580000</v>
      </c>
      <c r="O57" t="n">
        <v>41193100</v>
      </c>
      <c r="P57" t="n">
        <v>40877500</v>
      </c>
      <c r="Q57" t="n">
        <v>40065400</v>
      </c>
      <c r="R57" t="n">
        <v>38064500</v>
      </c>
      <c r="S57" t="n">
        <v>36853300</v>
      </c>
      <c r="T57" t="n">
        <v>35522100</v>
      </c>
      <c r="U57" t="n">
        <v>33959800</v>
      </c>
      <c r="V57" t="n">
        <v>34772800</v>
      </c>
      <c r="W57" t="n">
        <v>34452000</v>
      </c>
      <c r="X57" t="n">
        <v>37493400</v>
      </c>
      <c r="Y57" t="n">
        <v>38248600</v>
      </c>
      <c r="Z57" t="n">
        <v>39225000</v>
      </c>
      <c r="AA57" t="n">
        <v>40906400</v>
      </c>
      <c r="AB57" t="n">
        <v>42026400</v>
      </c>
      <c r="AC57" t="n">
        <v>43416000</v>
      </c>
      <c r="AD57" t="n">
        <v>43819600</v>
      </c>
      <c r="AE57" t="n">
        <v>44046900</v>
      </c>
    </row>
    <row r="58">
      <c r="A58" t="s">
        <v>13</v>
      </c>
      <c r="B58" t="s">
        <v>384</v>
      </c>
      <c r="C58" t="s">
        <v>246</v>
      </c>
      <c r="D58" t="s">
        <v>385</v>
      </c>
      <c r="E58" t="s">
        <v>247</v>
      </c>
      <c r="F58" t="n">
        <v>60269300</v>
      </c>
      <c r="G58" t="n">
        <v>60917100</v>
      </c>
      <c r="H58" t="n">
        <v>58436200</v>
      </c>
      <c r="I58" t="n">
        <v>57731100</v>
      </c>
      <c r="J58" t="n">
        <v>54915100</v>
      </c>
      <c r="K58" t="n">
        <v>53376300</v>
      </c>
      <c r="L58" t="n">
        <v>50289500</v>
      </c>
      <c r="M58" t="n">
        <v>46205600</v>
      </c>
      <c r="N58" t="n">
        <v>43580000</v>
      </c>
      <c r="O58" t="n">
        <v>41193100</v>
      </c>
      <c r="P58" t="n">
        <v>40877500</v>
      </c>
      <c r="Q58" t="n">
        <v>40065400</v>
      </c>
      <c r="R58" t="n">
        <v>38064500</v>
      </c>
      <c r="S58" t="n">
        <v>36853300</v>
      </c>
      <c r="T58" t="n">
        <v>35522100</v>
      </c>
      <c r="U58" t="n">
        <v>33959800</v>
      </c>
      <c r="V58" t="n">
        <v>34772800</v>
      </c>
      <c r="W58" t="n">
        <v>34452000</v>
      </c>
      <c r="X58" t="n">
        <v>37493400</v>
      </c>
      <c r="Y58" t="n">
        <v>38248600</v>
      </c>
      <c r="Z58" t="n">
        <v>39225000</v>
      </c>
      <c r="AA58" t="n">
        <v>40906400</v>
      </c>
      <c r="AB58" t="n">
        <v>42026400</v>
      </c>
      <c r="AC58" t="n">
        <v>43416000</v>
      </c>
      <c r="AD58" t="n">
        <v>43819600</v>
      </c>
      <c r="AE58" t="n">
        <v>44046900</v>
      </c>
    </row>
    <row r="59">
      <c r="A59" t="s">
        <v>13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15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15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15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15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15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15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15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15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15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15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15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15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15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15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15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15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15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15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15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15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15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15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15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15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15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15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15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15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15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15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15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15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15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15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15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15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15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15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15</v>
      </c>
      <c r="B40" t="s">
        <v>348</v>
      </c>
      <c r="C40" t="s">
        <v>246</v>
      </c>
      <c r="D40" t="s">
        <v>349</v>
      </c>
      <c r="E40" t="s">
        <v>247</v>
      </c>
      <c r="F40" t="n">
        <v>30559800</v>
      </c>
      <c r="G40" t="n">
        <v>33870400</v>
      </c>
      <c r="H40" t="n">
        <v>31242000</v>
      </c>
      <c r="I40" t="n">
        <v>26555800</v>
      </c>
      <c r="J40" t="n">
        <v>26154100</v>
      </c>
      <c r="K40" t="n">
        <v>26254600</v>
      </c>
      <c r="L40" t="n">
        <v>25122200</v>
      </c>
      <c r="M40" t="n">
        <v>24125500</v>
      </c>
      <c r="N40" t="n">
        <v>23845100</v>
      </c>
      <c r="O40" t="n">
        <v>24503000</v>
      </c>
      <c r="P40" t="n">
        <v>24436200</v>
      </c>
      <c r="Q40" t="n">
        <v>24790000</v>
      </c>
      <c r="R40" t="n">
        <v>22854300</v>
      </c>
      <c r="S40" t="n">
        <v>21964700</v>
      </c>
      <c r="T40" t="n">
        <v>17797400</v>
      </c>
      <c r="U40" t="n">
        <v>17368600</v>
      </c>
      <c r="V40" t="n">
        <v>18503200</v>
      </c>
      <c r="W40" t="n">
        <v>18766500</v>
      </c>
      <c r="X40" t="n">
        <v>20760200</v>
      </c>
      <c r="Y40" t="n">
        <v>20958300</v>
      </c>
      <c r="Z40" t="n">
        <v>21105300</v>
      </c>
      <c r="AA40" t="n">
        <v>21794100</v>
      </c>
      <c r="AB40" t="n">
        <v>22128700</v>
      </c>
      <c r="AC40" t="n">
        <v>21050200</v>
      </c>
      <c r="AD40" t="n">
        <v>22092700</v>
      </c>
      <c r="AE40" t="n">
        <v>20585200</v>
      </c>
    </row>
    <row r="41">
      <c r="A41" t="s">
        <v>15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15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15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15</v>
      </c>
      <c r="B44" t="s">
        <v>356</v>
      </c>
      <c r="C44" t="s">
        <v>246</v>
      </c>
      <c r="D44" t="s">
        <v>357</v>
      </c>
      <c r="E44" t="s">
        <v>247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t="s">
        <v>15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15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15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15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15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15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15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15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15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15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15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15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15</v>
      </c>
      <c r="B57" t="s">
        <v>382</v>
      </c>
      <c r="C57" t="s">
        <v>246</v>
      </c>
      <c r="D57" t="s">
        <v>383</v>
      </c>
      <c r="E57" t="s">
        <v>247</v>
      </c>
      <c r="F57" t="n">
        <v>30559800</v>
      </c>
      <c r="G57" t="n">
        <v>33870400</v>
      </c>
      <c r="H57" t="n">
        <v>31242000</v>
      </c>
      <c r="I57" t="n">
        <v>26555800</v>
      </c>
      <c r="J57" t="n">
        <v>26154100</v>
      </c>
      <c r="K57" t="n">
        <v>26254600</v>
      </c>
      <c r="L57" t="n">
        <v>25122200</v>
      </c>
      <c r="M57" t="n">
        <v>24125500</v>
      </c>
      <c r="N57" t="n">
        <v>23845100</v>
      </c>
      <c r="O57" t="n">
        <v>24503000</v>
      </c>
      <c r="P57" t="n">
        <v>24436200</v>
      </c>
      <c r="Q57" t="n">
        <v>24790000</v>
      </c>
      <c r="R57" t="n">
        <v>22854300</v>
      </c>
      <c r="S57" t="n">
        <v>21964700</v>
      </c>
      <c r="T57" t="n">
        <v>17797400</v>
      </c>
      <c r="U57" t="n">
        <v>17368600</v>
      </c>
      <c r="V57" t="n">
        <v>18503200</v>
      </c>
      <c r="W57" t="n">
        <v>18766500</v>
      </c>
      <c r="X57" t="n">
        <v>20760200</v>
      </c>
      <c r="Y57" t="n">
        <v>20958300</v>
      </c>
      <c r="Z57" t="n">
        <v>21105300</v>
      </c>
      <c r="AA57" t="n">
        <v>21794100</v>
      </c>
      <c r="AB57" t="n">
        <v>22128700</v>
      </c>
      <c r="AC57" t="n">
        <v>21050200</v>
      </c>
      <c r="AD57" t="n">
        <v>22092700</v>
      </c>
      <c r="AE57" t="n">
        <v>20585200</v>
      </c>
    </row>
    <row r="58">
      <c r="A58" t="s">
        <v>15</v>
      </c>
      <c r="B58" t="s">
        <v>384</v>
      </c>
      <c r="C58" t="s">
        <v>246</v>
      </c>
      <c r="D58" t="s">
        <v>385</v>
      </c>
      <c r="E58" t="s">
        <v>247</v>
      </c>
      <c r="F58" t="n">
        <v>30559800</v>
      </c>
      <c r="G58" t="n">
        <v>33870400</v>
      </c>
      <c r="H58" t="n">
        <v>31242000</v>
      </c>
      <c r="I58" t="n">
        <v>26555800</v>
      </c>
      <c r="J58" t="n">
        <v>26154100</v>
      </c>
      <c r="K58" t="n">
        <v>26254600</v>
      </c>
      <c r="L58" t="n">
        <v>25122200</v>
      </c>
      <c r="M58" t="n">
        <v>24125500</v>
      </c>
      <c r="N58" t="n">
        <v>23845100</v>
      </c>
      <c r="O58" t="n">
        <v>24503000</v>
      </c>
      <c r="P58" t="n">
        <v>24436200</v>
      </c>
      <c r="Q58" t="n">
        <v>24790000</v>
      </c>
      <c r="R58" t="n">
        <v>22854300</v>
      </c>
      <c r="S58" t="n">
        <v>21964700</v>
      </c>
      <c r="T58" t="n">
        <v>17797400</v>
      </c>
      <c r="U58" t="n">
        <v>17368600</v>
      </c>
      <c r="V58" t="n">
        <v>18503200</v>
      </c>
      <c r="W58" t="n">
        <v>18766500</v>
      </c>
      <c r="X58" t="n">
        <v>20760200</v>
      </c>
      <c r="Y58" t="n">
        <v>20958300</v>
      </c>
      <c r="Z58" t="n">
        <v>21105300</v>
      </c>
      <c r="AA58" t="n">
        <v>21794100</v>
      </c>
      <c r="AB58" t="n">
        <v>22128700</v>
      </c>
      <c r="AC58" t="n">
        <v>21050200</v>
      </c>
      <c r="AD58" t="n">
        <v>22092700</v>
      </c>
      <c r="AE58" t="n">
        <v>20585200</v>
      </c>
    </row>
    <row r="59">
      <c r="A59" t="s">
        <v>15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17</v>
      </c>
      <c r="B2" t="s">
        <v>196</v>
      </c>
      <c r="C2" t="s">
        <v>246</v>
      </c>
      <c r="D2" t="s">
        <v>198</v>
      </c>
      <c r="E2" t="s">
        <v>247</v>
      </c>
      <c r="F2" t="n">
        <v>175900</v>
      </c>
      <c r="G2" t="n">
        <v>164700</v>
      </c>
      <c r="H2" t="n">
        <v>154900</v>
      </c>
      <c r="I2" t="n">
        <v>154300</v>
      </c>
      <c r="J2" t="n">
        <v>138000</v>
      </c>
      <c r="K2" t="n">
        <v>145900</v>
      </c>
      <c r="L2" t="n">
        <v>150900</v>
      </c>
      <c r="M2" t="n">
        <v>149400</v>
      </c>
      <c r="N2" t="n">
        <v>141000</v>
      </c>
      <c r="O2" t="n">
        <v>138000</v>
      </c>
      <c r="P2" t="n">
        <v>148300</v>
      </c>
      <c r="Q2" t="n">
        <v>145500</v>
      </c>
      <c r="R2" t="n">
        <v>148800</v>
      </c>
      <c r="S2" t="n">
        <v>143200</v>
      </c>
      <c r="T2" t="n">
        <v>135300</v>
      </c>
      <c r="U2" t="n">
        <v>134500</v>
      </c>
      <c r="V2" t="n">
        <v>134500</v>
      </c>
      <c r="W2" t="n">
        <v>138600</v>
      </c>
      <c r="X2" t="n">
        <v>129800</v>
      </c>
      <c r="Y2" t="n">
        <v>134500</v>
      </c>
      <c r="Z2" t="n">
        <v>139800</v>
      </c>
      <c r="AA2" t="n">
        <v>163200</v>
      </c>
      <c r="AB2" t="n">
        <v>188400</v>
      </c>
      <c r="AC2" t="n">
        <v>198300</v>
      </c>
      <c r="AD2" t="n">
        <v>190300</v>
      </c>
      <c r="AE2" t="n">
        <v>181100</v>
      </c>
    </row>
    <row r="3">
      <c r="A3" t="s">
        <v>17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17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17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17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17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17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17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17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17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17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17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17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17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17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17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17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17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17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17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17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17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17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17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17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17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17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17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17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17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17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17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17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17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17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17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17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17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17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17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17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17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17</v>
      </c>
      <c r="B44" t="s">
        <v>356</v>
      </c>
      <c r="C44" t="s">
        <v>246</v>
      </c>
      <c r="D44" t="s">
        <v>357</v>
      </c>
      <c r="E44" t="s">
        <v>247</v>
      </c>
      <c r="F44" t="n">
        <v>205400</v>
      </c>
      <c r="G44" t="n">
        <v>201200</v>
      </c>
      <c r="H44" t="n">
        <v>192900</v>
      </c>
      <c r="I44" t="n">
        <v>184100</v>
      </c>
      <c r="J44" t="n">
        <v>176900</v>
      </c>
      <c r="K44" t="n">
        <v>193200</v>
      </c>
      <c r="L44" t="n">
        <v>196500</v>
      </c>
      <c r="M44" t="n">
        <v>191500</v>
      </c>
      <c r="N44" t="n">
        <v>183300</v>
      </c>
      <c r="O44" t="n">
        <v>181900</v>
      </c>
      <c r="P44" t="n">
        <v>195300</v>
      </c>
      <c r="Q44" t="n">
        <v>199900</v>
      </c>
      <c r="R44" t="n">
        <v>197900</v>
      </c>
      <c r="S44" t="n">
        <v>186100</v>
      </c>
      <c r="T44" t="n">
        <v>170700</v>
      </c>
      <c r="U44" t="n">
        <v>169100</v>
      </c>
      <c r="V44" t="n">
        <v>165900</v>
      </c>
      <c r="W44" t="n">
        <v>170900</v>
      </c>
      <c r="X44" t="n">
        <v>169100</v>
      </c>
      <c r="Y44" t="n">
        <v>177400</v>
      </c>
      <c r="Z44" t="n">
        <v>186800</v>
      </c>
      <c r="AA44" t="n">
        <v>206900</v>
      </c>
      <c r="AB44" t="n">
        <v>235200</v>
      </c>
      <c r="AC44" t="n">
        <v>250200</v>
      </c>
      <c r="AD44" t="n">
        <v>242700</v>
      </c>
      <c r="AE44" t="n">
        <v>235100</v>
      </c>
    </row>
    <row r="45">
      <c r="A45" t="s">
        <v>17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17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17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17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17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17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17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17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17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17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17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17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17</v>
      </c>
      <c r="B57" t="s">
        <v>382</v>
      </c>
      <c r="C57" t="s">
        <v>246</v>
      </c>
      <c r="D57" t="s">
        <v>383</v>
      </c>
      <c r="E57" t="s">
        <v>247</v>
      </c>
      <c r="F57" t="n">
        <v>205400</v>
      </c>
      <c r="G57" t="n">
        <v>201200</v>
      </c>
      <c r="H57" t="n">
        <v>192900</v>
      </c>
      <c r="I57" t="n">
        <v>184100</v>
      </c>
      <c r="J57" t="n">
        <v>176900</v>
      </c>
      <c r="K57" t="n">
        <v>193200</v>
      </c>
      <c r="L57" t="n">
        <v>196500</v>
      </c>
      <c r="M57" t="n">
        <v>191500</v>
      </c>
      <c r="N57" t="n">
        <v>183300</v>
      </c>
      <c r="O57" t="n">
        <v>181900</v>
      </c>
      <c r="P57" t="n">
        <v>195300</v>
      </c>
      <c r="Q57" t="n">
        <v>199900</v>
      </c>
      <c r="R57" t="n">
        <v>197900</v>
      </c>
      <c r="S57" t="n">
        <v>186100</v>
      </c>
      <c r="T57" t="n">
        <v>170700</v>
      </c>
      <c r="U57" t="n">
        <v>169100</v>
      </c>
      <c r="V57" t="n">
        <v>165900</v>
      </c>
      <c r="W57" t="n">
        <v>170900</v>
      </c>
      <c r="X57" t="n">
        <v>169100</v>
      </c>
      <c r="Y57" t="n">
        <v>177400</v>
      </c>
      <c r="Z57" t="n">
        <v>186800</v>
      </c>
      <c r="AA57" t="n">
        <v>206900</v>
      </c>
      <c r="AB57" t="n">
        <v>235200</v>
      </c>
      <c r="AC57" t="n">
        <v>250200</v>
      </c>
      <c r="AD57" t="n">
        <v>242700</v>
      </c>
      <c r="AE57" t="n">
        <v>235100</v>
      </c>
    </row>
    <row r="58">
      <c r="A58" t="s">
        <v>17</v>
      </c>
      <c r="B58" t="s">
        <v>384</v>
      </c>
      <c r="C58" t="s">
        <v>246</v>
      </c>
      <c r="D58" t="s">
        <v>385</v>
      </c>
      <c r="E58" t="s">
        <v>247</v>
      </c>
      <c r="F58" t="n">
        <v>205400</v>
      </c>
      <c r="G58" t="n">
        <v>201200</v>
      </c>
      <c r="H58" t="n">
        <v>192900</v>
      </c>
      <c r="I58" t="n">
        <v>184100</v>
      </c>
      <c r="J58" t="n">
        <v>176900</v>
      </c>
      <c r="K58" t="n">
        <v>193200</v>
      </c>
      <c r="L58" t="n">
        <v>196500</v>
      </c>
      <c r="M58" t="n">
        <v>191500</v>
      </c>
      <c r="N58" t="n">
        <v>183300</v>
      </c>
      <c r="O58" t="n">
        <v>181900</v>
      </c>
      <c r="P58" t="n">
        <v>195300</v>
      </c>
      <c r="Q58" t="n">
        <v>199900</v>
      </c>
      <c r="R58" t="n">
        <v>197900</v>
      </c>
      <c r="S58" t="n">
        <v>186100</v>
      </c>
      <c r="T58" t="n">
        <v>170700</v>
      </c>
      <c r="U58" t="n">
        <v>169100</v>
      </c>
      <c r="V58" t="n">
        <v>165900</v>
      </c>
      <c r="W58" t="n">
        <v>170900</v>
      </c>
      <c r="X58" t="n">
        <v>169100</v>
      </c>
      <c r="Y58" t="n">
        <v>177400</v>
      </c>
      <c r="Z58" t="n">
        <v>186800</v>
      </c>
      <c r="AA58" t="n">
        <v>206900</v>
      </c>
      <c r="AB58" t="n">
        <v>235200</v>
      </c>
      <c r="AC58" t="n">
        <v>250200</v>
      </c>
      <c r="AD58" t="n">
        <v>242700</v>
      </c>
      <c r="AE58" t="n">
        <v>235100</v>
      </c>
    </row>
    <row r="59">
      <c r="A59" t="s">
        <v>17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19</v>
      </c>
      <c r="B2" t="s">
        <v>196</v>
      </c>
      <c r="C2" t="s">
        <v>246</v>
      </c>
      <c r="D2" t="s">
        <v>198</v>
      </c>
      <c r="E2" t="s">
        <v>247</v>
      </c>
      <c r="F2" t="n">
        <v>23701.9869213256</v>
      </c>
      <c r="G2" t="n">
        <v>23445.0411788237</v>
      </c>
      <c r="H2" t="n">
        <v>23087.8006809546</v>
      </c>
      <c r="I2" t="n">
        <v>23321.0989329317</v>
      </c>
      <c r="J2" t="n">
        <v>23682.6979136318</v>
      </c>
      <c r="K2" t="n">
        <v>22619.4993749369</v>
      </c>
      <c r="L2" t="n">
        <v>19482.5774238374</v>
      </c>
      <c r="M2" t="n">
        <v>17385.7726896331</v>
      </c>
      <c r="N2" t="n">
        <v>17690.2071780524</v>
      </c>
      <c r="O2" t="n">
        <v>17693.6095735597</v>
      </c>
      <c r="P2" t="n">
        <v>18078.4838286617</v>
      </c>
      <c r="Q2" t="n">
        <v>19259.1164975706</v>
      </c>
      <c r="R2" t="n">
        <v>21556.06196017</v>
      </c>
      <c r="S2" t="n">
        <v>18090.777195125</v>
      </c>
      <c r="T2" t="n">
        <v>17201.4226453249</v>
      </c>
      <c r="U2" t="n">
        <v>18514.5452638182</v>
      </c>
      <c r="V2" t="n">
        <v>16794.7397811648</v>
      </c>
      <c r="W2" t="n">
        <v>15435.9992071152</v>
      </c>
      <c r="X2" t="n">
        <v>15233.637833199</v>
      </c>
      <c r="Y2" t="n">
        <v>17038.8539508071</v>
      </c>
      <c r="Z2" t="n">
        <v>17306.882990646</v>
      </c>
      <c r="AA2" t="n">
        <v>17183.177629837</v>
      </c>
      <c r="AB2" t="n">
        <v>17595.7061708941</v>
      </c>
      <c r="AC2" t="n">
        <v>18024.1879400889</v>
      </c>
      <c r="AD2" t="n">
        <v>18792.5513494534</v>
      </c>
      <c r="AE2" t="n">
        <v>22724.0526806861</v>
      </c>
    </row>
    <row r="3">
      <c r="A3" t="s">
        <v>19</v>
      </c>
      <c r="B3" t="s">
        <v>274</v>
      </c>
      <c r="C3" t="s">
        <v>246</v>
      </c>
      <c r="D3" t="s">
        <v>275</v>
      </c>
      <c r="E3" t="s">
        <v>247</v>
      </c>
      <c r="F3" t="n">
        <v>21000</v>
      </c>
      <c r="G3" t="n">
        <v>20300</v>
      </c>
      <c r="H3" t="n">
        <v>20000</v>
      </c>
      <c r="I3" t="n">
        <v>22400</v>
      </c>
      <c r="J3" t="n">
        <v>23600</v>
      </c>
      <c r="K3" t="n">
        <v>22300</v>
      </c>
      <c r="L3" t="n">
        <v>23100</v>
      </c>
      <c r="M3" t="n">
        <v>15000</v>
      </c>
      <c r="N3" t="n">
        <v>12100</v>
      </c>
      <c r="O3" t="n">
        <v>11300</v>
      </c>
      <c r="P3" t="n">
        <v>13000</v>
      </c>
      <c r="Q3" t="n">
        <v>8300</v>
      </c>
      <c r="R3" t="n">
        <v>8600</v>
      </c>
      <c r="S3" t="n">
        <v>6500</v>
      </c>
      <c r="T3" t="n">
        <v>5600</v>
      </c>
      <c r="U3" t="n">
        <v>4600</v>
      </c>
      <c r="V3" t="n">
        <v>4200</v>
      </c>
      <c r="W3" t="n">
        <v>3900</v>
      </c>
      <c r="X3" t="n">
        <v>4500</v>
      </c>
      <c r="Y3" t="n">
        <v>4600</v>
      </c>
      <c r="Z3" t="n">
        <v>5100</v>
      </c>
      <c r="AA3" t="n">
        <v>5300</v>
      </c>
      <c r="AB3" t="n">
        <v>4700</v>
      </c>
      <c r="AC3" t="n">
        <v>4700</v>
      </c>
      <c r="AD3" t="n">
        <v>4200</v>
      </c>
      <c r="AE3" t="n">
        <v>3600</v>
      </c>
    </row>
    <row r="4">
      <c r="A4" t="s">
        <v>19</v>
      </c>
      <c r="B4" t="s">
        <v>276</v>
      </c>
      <c r="C4" t="s">
        <v>246</v>
      </c>
      <c r="D4" t="s">
        <v>277</v>
      </c>
      <c r="E4" t="s">
        <v>247</v>
      </c>
      <c r="F4" t="n">
        <v>9591200</v>
      </c>
      <c r="G4" t="n">
        <v>10216000</v>
      </c>
      <c r="H4" t="n">
        <v>10751100</v>
      </c>
      <c r="I4" t="n">
        <v>10970300</v>
      </c>
      <c r="J4" t="n">
        <v>10531300</v>
      </c>
      <c r="K4" t="n">
        <v>10725200</v>
      </c>
      <c r="L4" t="n">
        <v>10924700</v>
      </c>
      <c r="M4" t="n">
        <v>10963000</v>
      </c>
      <c r="N4" t="n">
        <v>11044500</v>
      </c>
      <c r="O4" t="n">
        <v>11121600</v>
      </c>
      <c r="P4" t="n">
        <v>11945900</v>
      </c>
      <c r="Q4" t="n">
        <v>12602700</v>
      </c>
      <c r="R4" t="n">
        <v>13309000</v>
      </c>
      <c r="S4" t="n">
        <v>13332500</v>
      </c>
      <c r="T4" t="n">
        <v>11907500</v>
      </c>
      <c r="U4" t="n">
        <v>11601400</v>
      </c>
      <c r="V4" t="n">
        <v>11812000</v>
      </c>
      <c r="W4" t="n">
        <v>11815800</v>
      </c>
      <c r="X4" t="n">
        <v>12293800</v>
      </c>
      <c r="Y4" t="n">
        <v>13063100</v>
      </c>
      <c r="Z4" t="n">
        <v>13510500</v>
      </c>
      <c r="AA4" t="n">
        <v>13312400</v>
      </c>
      <c r="AB4" t="n">
        <v>13493700</v>
      </c>
      <c r="AC4" t="n">
        <v>14050600</v>
      </c>
      <c r="AD4" t="n">
        <v>13727700</v>
      </c>
      <c r="AE4" t="n">
        <v>13651800</v>
      </c>
    </row>
    <row r="5">
      <c r="A5" t="s">
        <v>19</v>
      </c>
      <c r="B5" t="s">
        <v>278</v>
      </c>
      <c r="C5" t="s">
        <v>246</v>
      </c>
      <c r="D5" t="s">
        <v>279</v>
      </c>
      <c r="E5" t="s">
        <v>247</v>
      </c>
      <c r="F5" t="n">
        <v>268700</v>
      </c>
      <c r="G5" t="n">
        <v>275000</v>
      </c>
      <c r="H5" t="n">
        <v>287400</v>
      </c>
      <c r="I5" t="n">
        <v>292700</v>
      </c>
      <c r="J5" t="n">
        <v>301500</v>
      </c>
      <c r="K5" t="n">
        <v>291800</v>
      </c>
      <c r="L5" t="n">
        <v>285900</v>
      </c>
      <c r="M5" t="n">
        <v>273800</v>
      </c>
      <c r="N5" t="n">
        <v>333000</v>
      </c>
      <c r="O5" t="n">
        <v>308000</v>
      </c>
      <c r="P5" t="n">
        <v>315700</v>
      </c>
      <c r="Q5" t="n">
        <v>343200</v>
      </c>
      <c r="R5" t="n">
        <v>324700</v>
      </c>
      <c r="S5" t="n">
        <v>300000</v>
      </c>
      <c r="T5" t="n">
        <v>273600</v>
      </c>
      <c r="U5" t="n">
        <v>264000</v>
      </c>
      <c r="V5" t="n">
        <v>255100</v>
      </c>
      <c r="W5" t="n">
        <v>245500</v>
      </c>
      <c r="X5" t="n">
        <v>246100</v>
      </c>
      <c r="Y5" t="n">
        <v>246900</v>
      </c>
      <c r="Z5" t="n">
        <v>255500</v>
      </c>
      <c r="AA5" t="n">
        <v>258200</v>
      </c>
      <c r="AB5" t="n">
        <v>284400</v>
      </c>
      <c r="AC5" t="n">
        <v>301600</v>
      </c>
      <c r="AD5" t="n">
        <v>307600</v>
      </c>
      <c r="AE5" t="n">
        <v>302800</v>
      </c>
    </row>
    <row r="6">
      <c r="A6" t="s">
        <v>19</v>
      </c>
      <c r="B6" t="s">
        <v>280</v>
      </c>
      <c r="C6" t="s">
        <v>246</v>
      </c>
      <c r="D6" t="s">
        <v>281</v>
      </c>
      <c r="E6" t="s">
        <v>247</v>
      </c>
      <c r="F6" t="n">
        <v>62866.1895325033</v>
      </c>
      <c r="G6" t="n">
        <v>64655.1529785598</v>
      </c>
      <c r="H6" t="n">
        <v>64012.7946354286</v>
      </c>
      <c r="I6" t="n">
        <v>61977.8864104848</v>
      </c>
      <c r="J6" t="n">
        <v>59884.4811993717</v>
      </c>
      <c r="K6" t="n">
        <v>58977.691910343</v>
      </c>
      <c r="L6" t="n">
        <v>55647.7678471941</v>
      </c>
      <c r="M6" t="n">
        <v>54224.0200614709</v>
      </c>
      <c r="N6" t="n">
        <v>46056.5609899034</v>
      </c>
      <c r="O6" t="n">
        <v>43146.9066067183</v>
      </c>
      <c r="P6" t="n">
        <v>39928.5555934275</v>
      </c>
      <c r="Q6" t="n">
        <v>38485.5114765657</v>
      </c>
      <c r="R6" t="n">
        <v>44344.8156801835</v>
      </c>
      <c r="S6" t="n">
        <v>48351.5477914697</v>
      </c>
      <c r="T6" t="n">
        <v>39983.1291524133</v>
      </c>
      <c r="U6" t="n">
        <v>37474.5745524522</v>
      </c>
      <c r="V6" t="n">
        <v>45821.1701876103</v>
      </c>
      <c r="W6" t="n">
        <v>44896.8352387573</v>
      </c>
      <c r="X6" t="n">
        <v>44875.4130357533</v>
      </c>
      <c r="Y6" t="n">
        <v>51544.3670071445</v>
      </c>
      <c r="Z6" t="n">
        <v>52505.3300816274</v>
      </c>
      <c r="AA6" t="n">
        <v>50648.5078058434</v>
      </c>
      <c r="AB6" t="n">
        <v>55625.8382621365</v>
      </c>
      <c r="AC6" t="n">
        <v>60342.9497436341</v>
      </c>
      <c r="AD6" t="n">
        <v>58848.0245235573</v>
      </c>
      <c r="AE6" t="n">
        <v>47142.8196727161</v>
      </c>
    </row>
    <row r="7">
      <c r="A7" t="s">
        <v>19</v>
      </c>
      <c r="B7" t="s">
        <v>282</v>
      </c>
      <c r="C7" t="s">
        <v>246</v>
      </c>
      <c r="D7" t="s">
        <v>283</v>
      </c>
      <c r="E7" t="s">
        <v>247</v>
      </c>
      <c r="F7" t="n">
        <v>102156.894617494</v>
      </c>
      <c r="G7" t="n">
        <v>106234.899537381</v>
      </c>
      <c r="H7" t="n">
        <v>110330.338749492</v>
      </c>
      <c r="I7" t="n">
        <v>113992.327286661</v>
      </c>
      <c r="J7" t="n">
        <v>113283.636870791</v>
      </c>
      <c r="K7" t="n">
        <v>110227.402723739</v>
      </c>
      <c r="L7" t="n">
        <v>111478.358857366</v>
      </c>
      <c r="M7" t="n">
        <v>108339.045654455</v>
      </c>
      <c r="N7" t="n">
        <v>113056.424877894</v>
      </c>
      <c r="O7" t="n">
        <v>113017.829911885</v>
      </c>
      <c r="P7" t="n">
        <v>111861.468511835</v>
      </c>
      <c r="Q7" t="n">
        <v>112658.798705746</v>
      </c>
      <c r="R7" t="n">
        <v>106594.519498635</v>
      </c>
      <c r="S7" t="n">
        <v>109626.20987657</v>
      </c>
      <c r="T7" t="n">
        <v>103419.221940208</v>
      </c>
      <c r="U7" t="n">
        <v>102123.143715496</v>
      </c>
      <c r="V7" t="n">
        <v>91956.8578458639</v>
      </c>
      <c r="W7" t="n">
        <v>81941.2705420849</v>
      </c>
      <c r="X7" t="n">
        <v>74013.7555664016</v>
      </c>
      <c r="Y7" t="n">
        <v>76066.3213043228</v>
      </c>
      <c r="Z7" t="n">
        <v>74059.2533810553</v>
      </c>
      <c r="AA7" t="n">
        <v>75808.9330946799</v>
      </c>
      <c r="AB7" t="n">
        <v>80690.1727708677</v>
      </c>
      <c r="AC7" t="n">
        <v>85126.3551000547</v>
      </c>
      <c r="AD7" t="n">
        <v>82282.1177511805</v>
      </c>
      <c r="AE7" t="n">
        <v>86854.7260820683</v>
      </c>
    </row>
    <row r="8">
      <c r="A8" t="s">
        <v>19</v>
      </c>
      <c r="B8" t="s">
        <v>284</v>
      </c>
      <c r="C8" t="s">
        <v>246</v>
      </c>
      <c r="D8" t="s">
        <v>285</v>
      </c>
      <c r="E8" t="s">
        <v>247</v>
      </c>
      <c r="F8" t="n">
        <v>86100</v>
      </c>
      <c r="G8" t="n">
        <v>78900</v>
      </c>
      <c r="H8" t="n">
        <v>77600</v>
      </c>
      <c r="I8" t="n">
        <v>66800</v>
      </c>
      <c r="J8" t="n">
        <v>52300</v>
      </c>
      <c r="K8" t="n">
        <v>46100</v>
      </c>
      <c r="L8" t="n">
        <v>47400</v>
      </c>
      <c r="M8" t="n">
        <v>47100</v>
      </c>
      <c r="N8" t="n">
        <v>47100</v>
      </c>
      <c r="O8" t="n">
        <v>47400</v>
      </c>
      <c r="P8" t="n">
        <v>52600</v>
      </c>
      <c r="Q8" t="n">
        <v>58400</v>
      </c>
      <c r="R8" t="n">
        <v>59200</v>
      </c>
      <c r="S8" t="n">
        <v>61600</v>
      </c>
      <c r="T8" t="n">
        <v>58600</v>
      </c>
      <c r="U8" t="n">
        <v>58800</v>
      </c>
      <c r="V8" t="n">
        <v>57100</v>
      </c>
      <c r="W8" t="n">
        <v>53300</v>
      </c>
      <c r="X8" t="n">
        <v>52900</v>
      </c>
      <c r="Y8" t="n">
        <v>51200</v>
      </c>
      <c r="Z8" t="n">
        <v>51600</v>
      </c>
      <c r="AA8" t="n">
        <v>52400</v>
      </c>
      <c r="AB8" t="n">
        <v>52700</v>
      </c>
      <c r="AC8" t="n">
        <v>54300</v>
      </c>
      <c r="AD8" t="n">
        <v>53500</v>
      </c>
      <c r="AE8" t="n">
        <v>50900</v>
      </c>
    </row>
    <row r="9">
      <c r="A9" t="s">
        <v>19</v>
      </c>
      <c r="B9" t="s">
        <v>286</v>
      </c>
      <c r="C9" t="s">
        <v>246</v>
      </c>
      <c r="D9" t="s">
        <v>287</v>
      </c>
      <c r="E9" t="s">
        <v>247</v>
      </c>
      <c r="F9" t="n">
        <v>1243202.94538489</v>
      </c>
      <c r="G9" t="n">
        <v>1285461.43109555</v>
      </c>
      <c r="H9" t="n">
        <v>1263330.16842906</v>
      </c>
      <c r="I9" t="n">
        <v>1208958.61235963</v>
      </c>
      <c r="J9" t="n">
        <v>1202500.64528955</v>
      </c>
      <c r="K9" t="n">
        <v>1068857.70354225</v>
      </c>
      <c r="L9" t="n">
        <v>1170239.08399572</v>
      </c>
      <c r="M9" t="n">
        <v>1176456.37789038</v>
      </c>
      <c r="N9" t="n">
        <v>1152280.66062891</v>
      </c>
      <c r="O9" t="n">
        <v>1126103.74455224</v>
      </c>
      <c r="P9" t="n">
        <v>1215632.27275043</v>
      </c>
      <c r="Q9" t="n">
        <v>1237002.34933086</v>
      </c>
      <c r="R9" t="n">
        <v>1414324.12514649</v>
      </c>
      <c r="S9" t="n">
        <v>1475569.88187659</v>
      </c>
      <c r="T9" t="n">
        <v>1314881.51207765</v>
      </c>
      <c r="U9" t="n">
        <v>1237822.7611972</v>
      </c>
      <c r="V9" t="n">
        <v>1264131.45432596</v>
      </c>
      <c r="W9" t="n">
        <v>1295791.41212979</v>
      </c>
      <c r="X9" t="n">
        <v>1369158.75208999</v>
      </c>
      <c r="Y9" t="n">
        <v>1466883.84224259</v>
      </c>
      <c r="Z9" t="n">
        <v>1484682.81770371</v>
      </c>
      <c r="AA9" t="n">
        <v>1497309.46172276</v>
      </c>
      <c r="AB9" t="n">
        <v>1592644.67720859</v>
      </c>
      <c r="AC9" t="n">
        <v>1618697.09480578</v>
      </c>
      <c r="AD9" t="n">
        <v>1576434.58328542</v>
      </c>
      <c r="AE9" t="n">
        <v>1577070.71581217</v>
      </c>
    </row>
    <row r="10">
      <c r="A10" t="s">
        <v>19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19</v>
      </c>
      <c r="B11" t="s">
        <v>290</v>
      </c>
      <c r="C11" t="s">
        <v>246</v>
      </c>
      <c r="D11" t="s">
        <v>291</v>
      </c>
      <c r="E11" t="s">
        <v>247</v>
      </c>
      <c r="F11" t="n">
        <v>504237.700152606</v>
      </c>
      <c r="G11" t="n">
        <v>507545.402150108</v>
      </c>
      <c r="H11" t="n">
        <v>556521.538882397</v>
      </c>
      <c r="I11" t="n">
        <v>647704.784536315</v>
      </c>
      <c r="J11" t="n">
        <v>584751.171739253</v>
      </c>
      <c r="K11" t="n">
        <v>749014.877703472</v>
      </c>
      <c r="L11" t="n">
        <v>701079.004029219</v>
      </c>
      <c r="M11" t="n">
        <v>781358.914712114</v>
      </c>
      <c r="N11" t="n">
        <v>788781.572162386</v>
      </c>
      <c r="O11" t="n">
        <v>752772.530545218</v>
      </c>
      <c r="P11" t="n">
        <v>807756.184352521</v>
      </c>
      <c r="Q11" t="n">
        <v>938851.161177796</v>
      </c>
      <c r="R11" t="n">
        <v>929160.257882426</v>
      </c>
      <c r="S11" t="n">
        <v>963395.733557085</v>
      </c>
      <c r="T11" t="n">
        <v>960735.618126428</v>
      </c>
      <c r="U11" t="n">
        <v>1044173.55438688</v>
      </c>
      <c r="V11" t="n">
        <v>1002951.16462964</v>
      </c>
      <c r="W11" t="n">
        <v>1025981.26035857</v>
      </c>
      <c r="X11" t="n">
        <v>1086421.14126592</v>
      </c>
      <c r="Y11" t="n">
        <v>1087218.69470352</v>
      </c>
      <c r="Z11" t="n">
        <v>1139581.34719192</v>
      </c>
      <c r="AA11" t="n">
        <v>1093505.96593111</v>
      </c>
      <c r="AB11" t="n">
        <v>1118301.83502994</v>
      </c>
      <c r="AC11" t="n">
        <v>1093568.49494722</v>
      </c>
      <c r="AD11" t="n">
        <v>1039721.86809037</v>
      </c>
      <c r="AE11" t="n">
        <v>1021220.06472489</v>
      </c>
    </row>
    <row r="12">
      <c r="A12" t="s">
        <v>19</v>
      </c>
      <c r="B12" t="s">
        <v>292</v>
      </c>
      <c r="C12" t="s">
        <v>246</v>
      </c>
      <c r="D12" t="s">
        <v>293</v>
      </c>
      <c r="E12" t="s">
        <v>247</v>
      </c>
      <c r="F12" t="n">
        <v>482313.494787918</v>
      </c>
      <c r="G12" t="n">
        <v>506897.934181197</v>
      </c>
      <c r="H12" t="n">
        <v>514488.626900023</v>
      </c>
      <c r="I12" t="n">
        <v>524471.534653203</v>
      </c>
      <c r="J12" t="n">
        <v>499891.262147642</v>
      </c>
      <c r="K12" t="n">
        <v>488120.191825118</v>
      </c>
      <c r="L12" t="n">
        <v>485703.212650979</v>
      </c>
      <c r="M12" t="n">
        <v>437655.15015828</v>
      </c>
      <c r="N12" t="n">
        <v>440039.463769811</v>
      </c>
      <c r="O12" t="n">
        <v>463317.744310951</v>
      </c>
      <c r="P12" t="n">
        <v>472302.069086658</v>
      </c>
      <c r="Q12" t="n">
        <v>481114.656493556</v>
      </c>
      <c r="R12" t="n">
        <v>497846.034707682</v>
      </c>
      <c r="S12" t="n">
        <v>508185.248990888</v>
      </c>
      <c r="T12" t="n">
        <v>470995.748026239</v>
      </c>
      <c r="U12" t="n">
        <v>465841.226835957</v>
      </c>
      <c r="V12" t="n">
        <v>463834.609289144</v>
      </c>
      <c r="W12" t="n">
        <v>469658.013104968</v>
      </c>
      <c r="X12" t="n">
        <v>495202.194409322</v>
      </c>
      <c r="Y12" t="n">
        <v>548813.223377618</v>
      </c>
      <c r="Z12" t="n">
        <v>564061.943738349</v>
      </c>
      <c r="AA12" t="n">
        <v>570875.381788334</v>
      </c>
      <c r="AB12" t="n">
        <v>570043.808643691</v>
      </c>
      <c r="AC12" t="n">
        <v>602364.59502371</v>
      </c>
      <c r="AD12" t="n">
        <v>579350.165990377</v>
      </c>
      <c r="AE12" t="n">
        <v>565002.252436128</v>
      </c>
    </row>
    <row r="13">
      <c r="A13" t="s">
        <v>19</v>
      </c>
      <c r="B13" t="s">
        <v>294</v>
      </c>
      <c r="C13" t="s">
        <v>246</v>
      </c>
      <c r="D13" t="s">
        <v>295</v>
      </c>
      <c r="E13" t="s">
        <v>247</v>
      </c>
      <c r="F13" t="n">
        <v>604115.219941572</v>
      </c>
      <c r="G13" t="n">
        <v>624762.437107997</v>
      </c>
      <c r="H13" t="n">
        <v>624485.138047691</v>
      </c>
      <c r="I13" t="n">
        <v>600594.202433231</v>
      </c>
      <c r="J13" t="n">
        <v>532918.070525684</v>
      </c>
      <c r="K13" t="n">
        <v>535814.867185785</v>
      </c>
      <c r="L13" t="n">
        <v>474532.030486692</v>
      </c>
      <c r="M13" t="n">
        <v>476346.127886223</v>
      </c>
      <c r="N13" t="n">
        <v>416561.742869693</v>
      </c>
      <c r="O13" t="n">
        <v>466382.992943046</v>
      </c>
      <c r="P13" t="n">
        <v>491007.880057503</v>
      </c>
      <c r="Q13" t="n">
        <v>513965.83659513</v>
      </c>
      <c r="R13" t="n">
        <v>536433.309259023</v>
      </c>
      <c r="S13" t="n">
        <v>550755.834123904</v>
      </c>
      <c r="T13" t="n">
        <v>532150.629943208</v>
      </c>
      <c r="U13" t="n">
        <v>512475.134814947</v>
      </c>
      <c r="V13" t="n">
        <v>508430.484097103</v>
      </c>
      <c r="W13" t="n">
        <v>494919.305199336</v>
      </c>
      <c r="X13" t="n">
        <v>497885.744161228</v>
      </c>
      <c r="Y13" t="n">
        <v>534686.963382964</v>
      </c>
      <c r="Z13" t="n">
        <v>536953.762075537</v>
      </c>
      <c r="AA13" t="n">
        <v>535566.166896797</v>
      </c>
      <c r="AB13" t="n">
        <v>532019.350541035</v>
      </c>
      <c r="AC13" t="n">
        <v>501452.568503037</v>
      </c>
      <c r="AD13" t="n">
        <v>519226.447927906</v>
      </c>
      <c r="AE13" t="n">
        <v>477766.672797531</v>
      </c>
    </row>
    <row r="14">
      <c r="A14" t="s">
        <v>19</v>
      </c>
      <c r="B14" t="s">
        <v>296</v>
      </c>
      <c r="C14" t="s">
        <v>246</v>
      </c>
      <c r="D14" t="s">
        <v>297</v>
      </c>
      <c r="E14" t="s">
        <v>247</v>
      </c>
      <c r="F14" t="n">
        <v>2851999.72265851</v>
      </c>
      <c r="G14" t="n">
        <v>3057756.34513935</v>
      </c>
      <c r="H14" t="n">
        <v>3247878.23338788</v>
      </c>
      <c r="I14" t="n">
        <v>3358988.80289666</v>
      </c>
      <c r="J14" t="n">
        <v>3229446.38543494</v>
      </c>
      <c r="K14" t="n">
        <v>3383486.18005509</v>
      </c>
      <c r="L14" t="n">
        <v>3438316.4429981</v>
      </c>
      <c r="M14" t="n">
        <v>3436350.37588473</v>
      </c>
      <c r="N14" t="n">
        <v>3365924.69635667</v>
      </c>
      <c r="O14" t="n">
        <v>3356596.56029776</v>
      </c>
      <c r="P14" t="n">
        <v>3558587.81110631</v>
      </c>
      <c r="Q14" t="n">
        <v>3767216.97756217</v>
      </c>
      <c r="R14" t="n">
        <v>3968574.34885975</v>
      </c>
      <c r="S14" t="n">
        <v>3964345.21303637</v>
      </c>
      <c r="T14" t="n">
        <v>3395832.20476978</v>
      </c>
      <c r="U14" t="n">
        <v>3117539.53967331</v>
      </c>
      <c r="V14" t="n">
        <v>3202056.84524448</v>
      </c>
      <c r="W14" t="n">
        <v>3110233.12137481</v>
      </c>
      <c r="X14" t="n">
        <v>3087330.03163524</v>
      </c>
      <c r="Y14" t="n">
        <v>3105167.04903997</v>
      </c>
      <c r="Z14" t="n">
        <v>3140688.57682801</v>
      </c>
      <c r="AA14" t="n">
        <v>3014162.68943575</v>
      </c>
      <c r="AB14" t="n">
        <v>2964070.24419537</v>
      </c>
      <c r="AC14" t="n">
        <v>3094036.97992536</v>
      </c>
      <c r="AD14" t="n">
        <v>2932138.61583976</v>
      </c>
      <c r="AE14" t="n">
        <v>3061525.57392075</v>
      </c>
    </row>
    <row r="15">
      <c r="A15" t="s">
        <v>19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19</v>
      </c>
      <c r="B16" t="s">
        <v>300</v>
      </c>
      <c r="C16" t="s">
        <v>246</v>
      </c>
      <c r="D16" t="s">
        <v>301</v>
      </c>
      <c r="E16" t="s">
        <v>247</v>
      </c>
      <c r="F16" t="n">
        <v>982800</v>
      </c>
      <c r="G16" t="n">
        <v>1060800</v>
      </c>
      <c r="H16" t="n">
        <v>1124400</v>
      </c>
      <c r="I16" t="n">
        <v>1145900</v>
      </c>
      <c r="J16" t="n">
        <v>1101100</v>
      </c>
      <c r="K16" t="n">
        <v>1142100</v>
      </c>
      <c r="L16" t="n">
        <v>1173100</v>
      </c>
      <c r="M16" t="n">
        <v>1150200</v>
      </c>
      <c r="N16" t="n">
        <v>1110700</v>
      </c>
      <c r="O16" t="n">
        <v>1116300</v>
      </c>
      <c r="P16" t="n">
        <v>1188500</v>
      </c>
      <c r="Q16" t="n">
        <v>1235200</v>
      </c>
      <c r="R16" t="n">
        <v>1221900</v>
      </c>
      <c r="S16" t="n">
        <v>1175900</v>
      </c>
      <c r="T16" t="n">
        <v>1050300</v>
      </c>
      <c r="U16" t="n">
        <v>1078200</v>
      </c>
      <c r="V16" t="n">
        <v>1076500</v>
      </c>
      <c r="W16" t="n">
        <v>1105200</v>
      </c>
      <c r="X16" t="n">
        <v>1163300</v>
      </c>
      <c r="Y16" t="n">
        <v>1252900</v>
      </c>
      <c r="Z16" t="n">
        <v>1320500</v>
      </c>
      <c r="AA16" t="n">
        <v>1315200</v>
      </c>
      <c r="AB16" t="n">
        <v>1300000</v>
      </c>
      <c r="AC16" t="n">
        <v>1438100</v>
      </c>
      <c r="AD16" t="n">
        <v>1475300</v>
      </c>
      <c r="AE16" t="n">
        <v>1083700</v>
      </c>
    </row>
    <row r="17">
      <c r="A17" t="s">
        <v>19</v>
      </c>
      <c r="B17" t="s">
        <v>302</v>
      </c>
      <c r="C17" t="s">
        <v>246</v>
      </c>
      <c r="D17" t="s">
        <v>303</v>
      </c>
      <c r="E17" t="s">
        <v>247</v>
      </c>
      <c r="F17" t="n">
        <v>778639.404168719</v>
      </c>
      <c r="G17" t="n">
        <v>836296.122061819</v>
      </c>
      <c r="H17" t="n">
        <v>904510.159147034</v>
      </c>
      <c r="I17" t="n">
        <v>931020.401790821</v>
      </c>
      <c r="J17" t="n">
        <v>965823.135877581</v>
      </c>
      <c r="K17" t="n">
        <v>974536.617916913</v>
      </c>
      <c r="L17" t="n">
        <v>992529.297279402</v>
      </c>
      <c r="M17" t="n">
        <v>998418.416988719</v>
      </c>
      <c r="N17" t="n">
        <v>1097808.69059076</v>
      </c>
      <c r="O17" t="n">
        <v>1141498.14354226</v>
      </c>
      <c r="P17" t="n">
        <v>1268035.0600943</v>
      </c>
      <c r="Q17" t="n">
        <v>1281953.64958004</v>
      </c>
      <c r="R17" t="n">
        <v>1382329.21610333</v>
      </c>
      <c r="S17" t="n">
        <v>1374444.8917959</v>
      </c>
      <c r="T17" t="n">
        <v>1263423.42084939</v>
      </c>
      <c r="U17" t="n">
        <v>1227493.1821729</v>
      </c>
      <c r="V17" t="n">
        <v>1270028.91365069</v>
      </c>
      <c r="W17" t="n">
        <v>1263468.99293604</v>
      </c>
      <c r="X17" t="n">
        <v>1332231.30371327</v>
      </c>
      <c r="Y17" t="n">
        <v>1425442.04543806</v>
      </c>
      <c r="Z17" t="n">
        <v>1449794.78187387</v>
      </c>
      <c r="AA17" t="n">
        <v>1392162.29224248</v>
      </c>
      <c r="AB17" t="n">
        <v>1382581.04114755</v>
      </c>
      <c r="AC17" t="n">
        <v>1502317.68656924</v>
      </c>
      <c r="AD17" t="n">
        <v>1437548.70114726</v>
      </c>
      <c r="AE17" t="n">
        <v>1285181.68090927</v>
      </c>
    </row>
    <row r="18">
      <c r="A18" t="s">
        <v>19</v>
      </c>
      <c r="B18" t="s">
        <v>304</v>
      </c>
      <c r="C18" t="s">
        <v>246</v>
      </c>
      <c r="D18" t="s">
        <v>305</v>
      </c>
      <c r="E18" t="s">
        <v>247</v>
      </c>
      <c r="F18" t="n">
        <v>1471300</v>
      </c>
      <c r="G18" t="n">
        <v>1652300</v>
      </c>
      <c r="H18" t="n">
        <v>1809700</v>
      </c>
      <c r="I18" t="n">
        <v>1840900</v>
      </c>
      <c r="J18" t="n">
        <v>1715200</v>
      </c>
      <c r="K18" t="n">
        <v>1709000</v>
      </c>
      <c r="L18" t="n">
        <v>1815000</v>
      </c>
      <c r="M18" t="n">
        <v>1867100</v>
      </c>
      <c r="N18" t="n">
        <v>1978400</v>
      </c>
      <c r="O18" t="n">
        <v>2040700</v>
      </c>
      <c r="P18" t="n">
        <v>2271000</v>
      </c>
      <c r="Q18" t="n">
        <v>2434700</v>
      </c>
      <c r="R18" t="n">
        <v>2661900</v>
      </c>
      <c r="S18" t="n">
        <v>2632500</v>
      </c>
      <c r="T18" t="n">
        <v>2292200</v>
      </c>
      <c r="U18" t="n">
        <v>2315100</v>
      </c>
      <c r="V18" t="n">
        <v>2434100</v>
      </c>
      <c r="W18" t="n">
        <v>2488800</v>
      </c>
      <c r="X18" t="n">
        <v>2698900</v>
      </c>
      <c r="Y18" t="n">
        <v>3082500</v>
      </c>
      <c r="Z18" t="n">
        <v>3324100</v>
      </c>
      <c r="AA18" t="n">
        <v>3351200</v>
      </c>
      <c r="AB18" t="n">
        <v>3447200</v>
      </c>
      <c r="AC18" t="n">
        <v>3547800</v>
      </c>
      <c r="AD18" t="n">
        <v>3510200</v>
      </c>
      <c r="AE18" t="n">
        <v>3935400</v>
      </c>
    </row>
    <row r="19">
      <c r="A19" t="s">
        <v>19</v>
      </c>
      <c r="B19" t="s">
        <v>306</v>
      </c>
      <c r="C19" t="s">
        <v>246</v>
      </c>
      <c r="D19" t="s">
        <v>307</v>
      </c>
      <c r="E19" t="s">
        <v>247</v>
      </c>
      <c r="F19" t="n">
        <v>152768.428755782</v>
      </c>
      <c r="G19" t="n">
        <v>159390.27574804</v>
      </c>
      <c r="H19" t="n">
        <v>166443.001820987</v>
      </c>
      <c r="I19" t="n">
        <v>176291.447633002</v>
      </c>
      <c r="J19" t="n">
        <v>172701.210915186</v>
      </c>
      <c r="K19" t="n">
        <v>167164.467137293</v>
      </c>
      <c r="L19" t="n">
        <v>173774.801855332</v>
      </c>
      <c r="M19" t="n">
        <v>155651.570763626</v>
      </c>
      <c r="N19" t="n">
        <v>154790.187753985</v>
      </c>
      <c r="O19" t="n">
        <v>146363.547289927</v>
      </c>
      <c r="P19" t="n">
        <v>152988.69844702</v>
      </c>
      <c r="Q19" t="n">
        <v>159951.059078131</v>
      </c>
      <c r="R19" t="n">
        <v>161693.372862476</v>
      </c>
      <c r="S19" t="n">
        <v>167825.438951221</v>
      </c>
      <c r="T19" t="n">
        <v>151378.515114686</v>
      </c>
      <c r="U19" t="n">
        <v>140356.882650849</v>
      </c>
      <c r="V19" t="n">
        <v>139988.500729499</v>
      </c>
      <c r="W19" t="n">
        <v>136109.789115646</v>
      </c>
      <c r="X19" t="n">
        <v>145481.664122885</v>
      </c>
      <c r="Y19" t="n">
        <v>133777.49350381</v>
      </c>
      <c r="Z19" t="n">
        <v>116472.187125921</v>
      </c>
      <c r="AA19" t="n">
        <v>105360.601082242</v>
      </c>
      <c r="AB19" t="n">
        <v>113423.032200823</v>
      </c>
      <c r="AC19" t="n">
        <v>150893.275381965</v>
      </c>
      <c r="AD19" t="n">
        <v>155549.475444176</v>
      </c>
      <c r="AE19" t="n">
        <v>157235.493644481</v>
      </c>
    </row>
    <row r="20">
      <c r="A20" t="s">
        <v>19</v>
      </c>
      <c r="B20" t="s">
        <v>308</v>
      </c>
      <c r="C20" t="s">
        <v>246</v>
      </c>
      <c r="D20" t="s">
        <v>309</v>
      </c>
      <c r="E20" t="s">
        <v>247</v>
      </c>
      <c r="F20" t="n">
        <v>117200</v>
      </c>
      <c r="G20" t="n">
        <v>118600</v>
      </c>
      <c r="H20" t="n">
        <v>121300</v>
      </c>
      <c r="I20" t="n">
        <v>116000</v>
      </c>
      <c r="J20" t="n">
        <v>124700</v>
      </c>
      <c r="K20" t="n">
        <v>115400</v>
      </c>
      <c r="L20" t="n">
        <v>101200</v>
      </c>
      <c r="M20" t="n">
        <v>97900</v>
      </c>
      <c r="N20" t="n">
        <v>92000</v>
      </c>
      <c r="O20" t="n">
        <v>80200</v>
      </c>
      <c r="P20" t="n">
        <v>81800</v>
      </c>
      <c r="Q20" t="n">
        <v>83000</v>
      </c>
      <c r="R20" t="n">
        <v>87600</v>
      </c>
      <c r="S20" t="n">
        <v>88900</v>
      </c>
      <c r="T20" t="n">
        <v>77800</v>
      </c>
      <c r="U20" t="n">
        <v>73400</v>
      </c>
      <c r="V20" t="n">
        <v>67800</v>
      </c>
      <c r="W20" t="n">
        <v>65700</v>
      </c>
      <c r="X20" t="n">
        <v>62700</v>
      </c>
      <c r="Y20" t="n">
        <v>62500</v>
      </c>
      <c r="Z20" t="n">
        <v>63600</v>
      </c>
      <c r="AA20" t="n">
        <v>56300</v>
      </c>
      <c r="AB20" t="n">
        <v>67485.9548387903</v>
      </c>
      <c r="AC20" t="n">
        <v>69279.2095781448</v>
      </c>
      <c r="AD20" t="n">
        <v>65379.5059452804</v>
      </c>
      <c r="AE20" t="n">
        <v>61176.2028742881</v>
      </c>
    </row>
    <row r="21">
      <c r="A21" t="s">
        <v>19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19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14.0451612097512</v>
      </c>
      <c r="AC22" t="n">
        <v>20.7904218551674</v>
      </c>
      <c r="AD22" t="n">
        <v>20.4940547196123</v>
      </c>
      <c r="AE22" t="n">
        <v>23.7971257119445</v>
      </c>
    </row>
    <row r="23">
      <c r="A23" t="s">
        <v>19</v>
      </c>
      <c r="B23" t="s">
        <v>314</v>
      </c>
      <c r="C23" t="s">
        <v>246</v>
      </c>
      <c r="D23" t="s">
        <v>315</v>
      </c>
      <c r="E23" t="s">
        <v>247</v>
      </c>
      <c r="F23" t="n">
        <v>228800</v>
      </c>
      <c r="G23" t="n">
        <v>250600</v>
      </c>
      <c r="H23" t="n">
        <v>254600</v>
      </c>
      <c r="I23" t="n">
        <v>216100</v>
      </c>
      <c r="J23" t="n">
        <v>211900</v>
      </c>
      <c r="K23" t="n">
        <v>204300</v>
      </c>
      <c r="L23" t="n">
        <v>176000</v>
      </c>
      <c r="M23" t="n">
        <v>157900</v>
      </c>
      <c r="N23" t="n">
        <v>158100</v>
      </c>
      <c r="O23" t="n">
        <v>144300</v>
      </c>
      <c r="P23" t="n">
        <v>142800</v>
      </c>
      <c r="Q23" t="n">
        <v>140100</v>
      </c>
      <c r="R23" t="n">
        <v>139200</v>
      </c>
      <c r="S23" t="n">
        <v>138400</v>
      </c>
      <c r="T23" t="n">
        <v>127900</v>
      </c>
      <c r="U23" t="n">
        <v>124300</v>
      </c>
      <c r="V23" t="n">
        <v>125800</v>
      </c>
      <c r="W23" t="n">
        <v>124900</v>
      </c>
      <c r="X23" t="n">
        <v>121500</v>
      </c>
      <c r="Y23" t="n">
        <v>112400</v>
      </c>
      <c r="Z23" t="n">
        <v>123500</v>
      </c>
      <c r="AA23" t="n">
        <v>140800</v>
      </c>
      <c r="AB23" t="n">
        <v>143700</v>
      </c>
      <c r="AC23" t="n">
        <v>158800</v>
      </c>
      <c r="AD23" t="n">
        <v>165500</v>
      </c>
      <c r="AE23" t="n">
        <v>173400</v>
      </c>
    </row>
    <row r="24">
      <c r="A24" t="s">
        <v>19</v>
      </c>
      <c r="B24" t="s">
        <v>316</v>
      </c>
      <c r="C24" t="s">
        <v>246</v>
      </c>
      <c r="D24" t="s">
        <v>317</v>
      </c>
      <c r="E24" t="s">
        <v>247</v>
      </c>
      <c r="F24" t="n">
        <v>44100</v>
      </c>
      <c r="G24" t="n">
        <v>47100</v>
      </c>
      <c r="H24" t="n">
        <v>49800</v>
      </c>
      <c r="I24" t="n">
        <v>50700</v>
      </c>
      <c r="J24" t="n">
        <v>49100</v>
      </c>
      <c r="K24" t="n">
        <v>50000</v>
      </c>
      <c r="L24" t="n">
        <v>50600</v>
      </c>
      <c r="M24" t="n">
        <v>52600</v>
      </c>
      <c r="N24" t="n">
        <v>56200</v>
      </c>
      <c r="O24" t="n">
        <v>40700</v>
      </c>
      <c r="P24" t="n">
        <v>45700</v>
      </c>
      <c r="Q24" t="n">
        <v>34600</v>
      </c>
      <c r="R24" t="n">
        <v>35600</v>
      </c>
      <c r="S24" t="n">
        <v>45700</v>
      </c>
      <c r="T24" t="n">
        <v>48100</v>
      </c>
      <c r="U24" t="n">
        <v>45700</v>
      </c>
      <c r="V24" t="n">
        <v>39600</v>
      </c>
      <c r="W24" t="n">
        <v>47400</v>
      </c>
      <c r="X24" t="n">
        <v>53200</v>
      </c>
      <c r="Y24" t="n">
        <v>59400</v>
      </c>
      <c r="Z24" t="n">
        <v>69700</v>
      </c>
      <c r="AA24" t="n">
        <v>90589.1483486374</v>
      </c>
      <c r="AB24" t="n">
        <v>93558.5242822014</v>
      </c>
      <c r="AC24" t="n">
        <v>109251.286019282</v>
      </c>
      <c r="AD24" t="n">
        <v>106881.119315667</v>
      </c>
      <c r="AE24" t="n">
        <v>159441.330994423</v>
      </c>
    </row>
    <row r="25">
      <c r="A25" t="s">
        <v>19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6989.14834863737</v>
      </c>
      <c r="AB25" t="n">
        <v>6958.52428220137</v>
      </c>
      <c r="AC25" t="n">
        <v>7251.28601928222</v>
      </c>
      <c r="AD25" t="n">
        <v>7981.11931566656</v>
      </c>
      <c r="AE25" t="n">
        <v>8241.33099442311</v>
      </c>
    </row>
    <row r="26">
      <c r="A26" t="s">
        <v>19</v>
      </c>
      <c r="B26" t="s">
        <v>320</v>
      </c>
      <c r="C26" t="s">
        <v>246</v>
      </c>
      <c r="D26" t="s">
        <v>321</v>
      </c>
      <c r="E26" t="s">
        <v>247</v>
      </c>
      <c r="F26" t="n">
        <v>44100</v>
      </c>
      <c r="G26" t="n">
        <v>47100</v>
      </c>
      <c r="H26" t="n">
        <v>49800</v>
      </c>
      <c r="I26" t="n">
        <v>50700</v>
      </c>
      <c r="J26" t="n">
        <v>49100</v>
      </c>
      <c r="K26" t="n">
        <v>50000</v>
      </c>
      <c r="L26" t="n">
        <v>50600</v>
      </c>
      <c r="M26" t="n">
        <v>52600</v>
      </c>
      <c r="N26" t="n">
        <v>56200</v>
      </c>
      <c r="O26" t="n">
        <v>40700</v>
      </c>
      <c r="P26" t="n">
        <v>45700</v>
      </c>
      <c r="Q26" t="n">
        <v>34600</v>
      </c>
      <c r="R26" t="n">
        <v>35600</v>
      </c>
      <c r="S26" t="n">
        <v>45700</v>
      </c>
      <c r="T26" t="n">
        <v>48100</v>
      </c>
      <c r="U26" t="n">
        <v>45700</v>
      </c>
      <c r="V26" t="n">
        <v>39600</v>
      </c>
      <c r="W26" t="n">
        <v>47400</v>
      </c>
      <c r="X26" t="n">
        <v>53200</v>
      </c>
      <c r="Y26" t="n">
        <v>59400</v>
      </c>
      <c r="Z26" t="n">
        <v>69700</v>
      </c>
      <c r="AA26" t="n">
        <v>83600</v>
      </c>
      <c r="AB26" t="n">
        <v>86600</v>
      </c>
      <c r="AC26" t="n">
        <v>102000</v>
      </c>
      <c r="AD26" t="n">
        <v>98900</v>
      </c>
      <c r="AE26" t="n">
        <v>151200</v>
      </c>
    </row>
    <row r="27">
      <c r="A27" t="s">
        <v>19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19</v>
      </c>
      <c r="B28" t="s">
        <v>324</v>
      </c>
      <c r="C28" t="s">
        <v>246</v>
      </c>
      <c r="D28" t="s">
        <v>325</v>
      </c>
      <c r="E28" t="s">
        <v>247</v>
      </c>
      <c r="F28" t="n">
        <v>14900</v>
      </c>
      <c r="G28" t="n">
        <v>14000</v>
      </c>
      <c r="H28" t="n">
        <v>16700</v>
      </c>
      <c r="I28" t="n">
        <v>17200</v>
      </c>
      <c r="J28" t="n">
        <v>19500</v>
      </c>
      <c r="K28" t="n">
        <v>22000</v>
      </c>
      <c r="L28" t="n">
        <v>22000</v>
      </c>
      <c r="M28" t="n">
        <v>29200</v>
      </c>
      <c r="N28" t="n">
        <v>29100</v>
      </c>
      <c r="O28" t="n">
        <v>28000</v>
      </c>
      <c r="P28" t="n">
        <v>27000</v>
      </c>
      <c r="Q28" t="n">
        <v>27400</v>
      </c>
      <c r="R28" t="n">
        <v>35400</v>
      </c>
      <c r="S28" t="n">
        <v>42800</v>
      </c>
      <c r="T28" t="n">
        <v>42200</v>
      </c>
      <c r="U28" t="n">
        <v>38400</v>
      </c>
      <c r="V28" t="n">
        <v>38400</v>
      </c>
      <c r="W28" t="n">
        <v>46000</v>
      </c>
      <c r="X28" t="n">
        <v>55900</v>
      </c>
      <c r="Y28" t="n">
        <v>63700</v>
      </c>
      <c r="Z28" t="n">
        <v>56000</v>
      </c>
      <c r="AA28" t="n">
        <v>52800</v>
      </c>
      <c r="AB28" t="n">
        <v>60000</v>
      </c>
      <c r="AC28" t="n">
        <v>64800</v>
      </c>
      <c r="AD28" t="n">
        <v>68200</v>
      </c>
      <c r="AE28" t="n">
        <v>59900</v>
      </c>
    </row>
    <row r="29">
      <c r="A29" t="s">
        <v>19</v>
      </c>
      <c r="B29" t="s">
        <v>326</v>
      </c>
      <c r="C29" t="s">
        <v>246</v>
      </c>
      <c r="D29" t="s">
        <v>327</v>
      </c>
      <c r="E29" t="s">
        <v>247</v>
      </c>
      <c r="F29" t="n">
        <v>12339.3373164743</v>
      </c>
      <c r="G29" t="n">
        <v>11841.1741436437</v>
      </c>
      <c r="H29" t="n">
        <v>14573.1789072042</v>
      </c>
      <c r="I29" t="n">
        <v>14930.2513588274</v>
      </c>
      <c r="J29" t="n">
        <v>16787.4007452871</v>
      </c>
      <c r="K29" t="n">
        <v>19222.6254981397</v>
      </c>
      <c r="L29" t="n">
        <v>19167.2989703188</v>
      </c>
      <c r="M29" t="n">
        <v>26135.6997585331</v>
      </c>
      <c r="N29" t="n">
        <v>25749.9857070795</v>
      </c>
      <c r="O29" t="n">
        <v>25012.161251504</v>
      </c>
      <c r="P29" t="n">
        <v>24223.3363537212</v>
      </c>
      <c r="Q29" t="n">
        <v>25122.3382063516</v>
      </c>
      <c r="R29" t="n">
        <v>33940.9609947831</v>
      </c>
      <c r="S29" t="n">
        <v>41199.735982694</v>
      </c>
      <c r="T29" t="n">
        <v>40582.3326800444</v>
      </c>
      <c r="U29" t="n">
        <v>37094.1759211113</v>
      </c>
      <c r="V29" t="n">
        <v>37109.8442623978</v>
      </c>
      <c r="W29" t="n">
        <v>44374.0109854362</v>
      </c>
      <c r="X29" t="n">
        <v>54115.9879507627</v>
      </c>
      <c r="Y29" t="n">
        <v>61731.5295191643</v>
      </c>
      <c r="Z29" t="n">
        <v>54001.251051569</v>
      </c>
      <c r="AA29" t="n">
        <v>50750.1502249683</v>
      </c>
      <c r="AB29" t="n">
        <v>57807.1672152464</v>
      </c>
      <c r="AC29" t="n">
        <v>61742.1049971169</v>
      </c>
      <c r="AD29" t="n">
        <v>64860.9744842412</v>
      </c>
      <c r="AE29" t="n">
        <v>55763.2481787408</v>
      </c>
    </row>
    <row r="30">
      <c r="A30" t="s">
        <v>19</v>
      </c>
      <c r="B30" t="s">
        <v>328</v>
      </c>
      <c r="C30" t="s">
        <v>246</v>
      </c>
      <c r="D30" t="s">
        <v>329</v>
      </c>
      <c r="E30" t="s">
        <v>247</v>
      </c>
      <c r="F30" t="n">
        <v>171.165875008451</v>
      </c>
      <c r="G30" t="n">
        <v>172.465264830479</v>
      </c>
      <c r="H30" t="n">
        <v>241.241416034152</v>
      </c>
      <c r="I30" t="n">
        <v>254.340386019172</v>
      </c>
      <c r="J30" t="n">
        <v>314.652841936154</v>
      </c>
      <c r="K30" t="n">
        <v>355.154200537188</v>
      </c>
      <c r="L30" t="n">
        <v>324.892328869628</v>
      </c>
      <c r="M30" t="n">
        <v>476.40243252828</v>
      </c>
      <c r="N30" t="n">
        <v>507.145243912974</v>
      </c>
      <c r="O30" t="n">
        <v>467.537851043427</v>
      </c>
      <c r="P30" t="n">
        <v>455.16227592198</v>
      </c>
      <c r="Q30" t="n">
        <v>440.414221725514</v>
      </c>
      <c r="R30" t="n">
        <v>391.416996936575</v>
      </c>
      <c r="S30" t="n">
        <v>501.556522864534</v>
      </c>
      <c r="T30" t="n">
        <v>603.00871856578</v>
      </c>
      <c r="U30" t="n">
        <v>582.011672102449</v>
      </c>
      <c r="V30" t="n">
        <v>569.281441956249</v>
      </c>
      <c r="W30" t="n">
        <v>729.792727560767</v>
      </c>
      <c r="X30" t="n">
        <v>790.956755748462</v>
      </c>
      <c r="Y30" t="n">
        <v>783.654610429956</v>
      </c>
      <c r="Z30" t="n">
        <v>794.258318022443</v>
      </c>
      <c r="AA30" t="n">
        <v>781.115755765794</v>
      </c>
      <c r="AB30" t="n">
        <v>822.701752133397</v>
      </c>
      <c r="AC30" t="n">
        <v>1369.91036272111</v>
      </c>
      <c r="AD30" t="n">
        <v>1615.12160247809</v>
      </c>
      <c r="AE30" t="n">
        <v>1887.59181769166</v>
      </c>
    </row>
    <row r="31">
      <c r="A31" t="s">
        <v>19</v>
      </c>
      <c r="B31" t="s">
        <v>330</v>
      </c>
      <c r="C31" t="s">
        <v>246</v>
      </c>
      <c r="D31" t="s">
        <v>331</v>
      </c>
      <c r="E31" t="s">
        <v>247</v>
      </c>
      <c r="F31" t="n">
        <v>97.6792063813195</v>
      </c>
      <c r="G31" t="n">
        <v>102.926257336124</v>
      </c>
      <c r="H31" t="n">
        <v>131.844913317696</v>
      </c>
      <c r="I31" t="n">
        <v>134.2722950382</v>
      </c>
      <c r="J31" t="n">
        <v>132.005032635073</v>
      </c>
      <c r="K31" t="n">
        <v>176.186616743512</v>
      </c>
      <c r="L31" t="n">
        <v>153.46265233043</v>
      </c>
      <c r="M31" t="n">
        <v>232.143413160407</v>
      </c>
      <c r="N31" t="n">
        <v>240.044809902136</v>
      </c>
      <c r="O31" t="n">
        <v>241.165944878333</v>
      </c>
      <c r="P31" t="n">
        <v>190.441502322413</v>
      </c>
      <c r="Q31" t="n">
        <v>234.558045974886</v>
      </c>
      <c r="R31" t="n">
        <v>271.646413571818</v>
      </c>
      <c r="S31" t="n">
        <v>518.834668105173</v>
      </c>
      <c r="T31" t="n">
        <v>578.43647861087</v>
      </c>
      <c r="U31" t="n">
        <v>327.517256892374</v>
      </c>
      <c r="V31" t="n">
        <v>327.995610334731</v>
      </c>
      <c r="W31" t="n">
        <v>448.713881959054</v>
      </c>
      <c r="X31" t="n">
        <v>634.122938652096</v>
      </c>
      <c r="Y31" t="n">
        <v>623.941783432057</v>
      </c>
      <c r="Z31" t="n">
        <v>598.596332300597</v>
      </c>
      <c r="AA31" t="n">
        <v>670.125606405202</v>
      </c>
      <c r="AB31" t="n">
        <v>731.898929359989</v>
      </c>
      <c r="AC31" t="n">
        <v>1169.10117778182</v>
      </c>
      <c r="AD31" t="n">
        <v>1353.5111327532</v>
      </c>
      <c r="AE31" t="n">
        <v>1746.37436583851</v>
      </c>
    </row>
    <row r="32">
      <c r="A32" t="s">
        <v>19</v>
      </c>
      <c r="B32" t="s">
        <v>332</v>
      </c>
      <c r="C32" t="s">
        <v>246</v>
      </c>
      <c r="D32" t="s">
        <v>333</v>
      </c>
      <c r="E32" t="s">
        <v>247</v>
      </c>
      <c r="F32" t="n">
        <v>2291.81760213595</v>
      </c>
      <c r="G32" t="n">
        <v>1883.43433418968</v>
      </c>
      <c r="H32" t="n">
        <v>1753.73476344397</v>
      </c>
      <c r="I32" t="n">
        <v>1881.13596011523</v>
      </c>
      <c r="J32" t="n">
        <v>2265.94138014164</v>
      </c>
      <c r="K32" t="n">
        <v>2246.03368457958</v>
      </c>
      <c r="L32" t="n">
        <v>2354.34604848111</v>
      </c>
      <c r="M32" t="n">
        <v>2355.75439577816</v>
      </c>
      <c r="N32" t="n">
        <v>2602.82423910535</v>
      </c>
      <c r="O32" t="n">
        <v>2279.13495257427</v>
      </c>
      <c r="P32" t="n">
        <v>2131.05986803444</v>
      </c>
      <c r="Q32" t="n">
        <v>1602.689525948</v>
      </c>
      <c r="R32" t="n">
        <v>795.975594708495</v>
      </c>
      <c r="S32" t="n">
        <v>579.872826336265</v>
      </c>
      <c r="T32" t="n">
        <v>436.222122778984</v>
      </c>
      <c r="U32" t="n">
        <v>396.295149893828</v>
      </c>
      <c r="V32" t="n">
        <v>392.878685311169</v>
      </c>
      <c r="W32" t="n">
        <v>447.482405043966</v>
      </c>
      <c r="X32" t="n">
        <v>358.932354836725</v>
      </c>
      <c r="Y32" t="n">
        <v>560.874086973725</v>
      </c>
      <c r="Z32" t="n">
        <v>605.894298107981</v>
      </c>
      <c r="AA32" t="n">
        <v>598.608412860696</v>
      </c>
      <c r="AB32" t="n">
        <v>638.232103260223</v>
      </c>
      <c r="AC32" t="n">
        <v>518.883462380131</v>
      </c>
      <c r="AD32" t="n">
        <v>370.392780527534</v>
      </c>
      <c r="AE32" t="n">
        <v>502.78563772907</v>
      </c>
    </row>
    <row r="33">
      <c r="A33" t="s">
        <v>19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19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19</v>
      </c>
      <c r="B35" t="s">
        <v>338</v>
      </c>
      <c r="C35" t="s">
        <v>246</v>
      </c>
      <c r="D35" t="s">
        <v>339</v>
      </c>
      <c r="E35" t="s">
        <v>247</v>
      </c>
      <c r="F35" t="n">
        <v>384200</v>
      </c>
      <c r="G35" t="n">
        <v>407000</v>
      </c>
      <c r="H35" t="n">
        <v>427000</v>
      </c>
      <c r="I35" t="n">
        <v>564300</v>
      </c>
      <c r="J35" t="n">
        <v>644000</v>
      </c>
      <c r="K35" t="n">
        <v>630800</v>
      </c>
      <c r="L35" t="n">
        <v>598000</v>
      </c>
      <c r="M35" t="n">
        <v>592800</v>
      </c>
      <c r="N35" t="n">
        <v>631100</v>
      </c>
      <c r="O35" t="n">
        <v>660700</v>
      </c>
      <c r="P35" t="n">
        <v>621300</v>
      </c>
      <c r="Q35" t="n">
        <v>591900</v>
      </c>
      <c r="R35" t="n">
        <v>572400</v>
      </c>
      <c r="S35" t="n">
        <v>632000</v>
      </c>
      <c r="T35" t="n">
        <v>603600</v>
      </c>
      <c r="U35" t="n">
        <v>597100</v>
      </c>
      <c r="V35" t="n">
        <v>612400</v>
      </c>
      <c r="W35" t="n">
        <v>609300</v>
      </c>
      <c r="X35" t="n">
        <v>546500</v>
      </c>
      <c r="Y35" t="n">
        <v>715000</v>
      </c>
      <c r="Z35" t="n">
        <v>750400</v>
      </c>
      <c r="AA35" t="n">
        <v>685800</v>
      </c>
      <c r="AB35" t="n">
        <v>682300</v>
      </c>
      <c r="AC35" t="n">
        <v>680600</v>
      </c>
      <c r="AD35" t="n">
        <v>591600</v>
      </c>
      <c r="AE35" t="n">
        <v>535700</v>
      </c>
    </row>
    <row r="36">
      <c r="A36" t="s">
        <v>19</v>
      </c>
      <c r="B36" t="s">
        <v>340</v>
      </c>
      <c r="C36" t="s">
        <v>246</v>
      </c>
      <c r="D36" t="s">
        <v>341</v>
      </c>
      <c r="E36" t="s">
        <v>247</v>
      </c>
      <c r="F36" t="n">
        <v>18744.6851915301</v>
      </c>
      <c r="G36" t="n">
        <v>18682.7261501424</v>
      </c>
      <c r="H36" t="n">
        <v>20309.0838307883</v>
      </c>
      <c r="I36" t="n">
        <v>20826.2544820079</v>
      </c>
      <c r="J36" t="n">
        <v>21141.2343148479</v>
      </c>
      <c r="K36" t="n">
        <v>21392.9379409545</v>
      </c>
      <c r="L36" t="n">
        <v>22377.07761427</v>
      </c>
      <c r="M36" t="n">
        <v>25929.3302513184</v>
      </c>
      <c r="N36" t="n">
        <v>24762.462954748</v>
      </c>
      <c r="O36" t="n">
        <v>23893.7082895051</v>
      </c>
      <c r="P36" t="n">
        <v>22415.7624468822</v>
      </c>
      <c r="Q36" t="n">
        <v>19250.5713811578</v>
      </c>
      <c r="R36" t="n">
        <v>18668.792347767</v>
      </c>
      <c r="S36" t="n">
        <v>18768.0386926038</v>
      </c>
      <c r="T36" t="n">
        <v>15463.4219183023</v>
      </c>
      <c r="U36" t="n">
        <v>14827.631969186</v>
      </c>
      <c r="V36" t="n">
        <v>14928.8739186779</v>
      </c>
      <c r="W36" t="n">
        <v>16525.7986957046</v>
      </c>
      <c r="X36" t="n">
        <v>17293.4732640377</v>
      </c>
      <c r="Y36" t="n">
        <v>18411.1880437461</v>
      </c>
      <c r="Z36" t="n">
        <v>17841.7704730406</v>
      </c>
      <c r="AA36" t="n">
        <v>18578.1480749987</v>
      </c>
      <c r="AB36" t="n">
        <v>19038.6060200568</v>
      </c>
      <c r="AC36" t="n">
        <v>18027.2472900423</v>
      </c>
      <c r="AD36" t="n">
        <v>18358.925584264</v>
      </c>
      <c r="AE36" t="n">
        <v>18080.4630521108</v>
      </c>
    </row>
    <row r="37">
      <c r="A37" t="s">
        <v>19</v>
      </c>
      <c r="B37" t="s">
        <v>342</v>
      </c>
      <c r="C37" t="s">
        <v>246</v>
      </c>
      <c r="D37" t="s">
        <v>343</v>
      </c>
      <c r="E37" t="s">
        <v>247</v>
      </c>
      <c r="F37" t="n">
        <v>161489.002633088</v>
      </c>
      <c r="G37" t="n">
        <v>170172.353002132</v>
      </c>
      <c r="H37" t="n">
        <v>190922.540614017</v>
      </c>
      <c r="I37" t="n">
        <v>211381.821147811</v>
      </c>
      <c r="J37" t="n">
        <v>313344.850031908</v>
      </c>
      <c r="K37" t="n">
        <v>375859.989196198</v>
      </c>
      <c r="L37" t="n">
        <v>379847.283784532</v>
      </c>
      <c r="M37" t="n">
        <v>354845.936573915</v>
      </c>
      <c r="N37" t="n">
        <v>337575.892804453</v>
      </c>
      <c r="O37" t="n">
        <v>301491.450839421</v>
      </c>
      <c r="P37" t="n">
        <v>286497.287537938</v>
      </c>
      <c r="Q37" t="n">
        <v>284696.582052585</v>
      </c>
      <c r="R37" t="n">
        <v>286362.859050421</v>
      </c>
      <c r="S37" t="n">
        <v>335578.928892152</v>
      </c>
      <c r="T37" t="n">
        <v>317030.885156869</v>
      </c>
      <c r="U37" t="n">
        <v>281856.731277814</v>
      </c>
      <c r="V37" t="n">
        <v>296813.608194805</v>
      </c>
      <c r="W37" t="n">
        <v>323665.699202253</v>
      </c>
      <c r="X37" t="n">
        <v>306997.430864669</v>
      </c>
      <c r="Y37" t="n">
        <v>381877.618031744</v>
      </c>
      <c r="Z37" t="n">
        <v>411675.180480012</v>
      </c>
      <c r="AA37" t="n">
        <v>379146.99952375</v>
      </c>
      <c r="AB37" t="n">
        <v>334152.656416731</v>
      </c>
      <c r="AC37" t="n">
        <v>292750.662977475</v>
      </c>
      <c r="AD37" t="n">
        <v>277383.647672952</v>
      </c>
      <c r="AE37" t="n">
        <v>232651.316300066</v>
      </c>
    </row>
    <row r="38">
      <c r="A38" t="s">
        <v>19</v>
      </c>
      <c r="B38" t="s">
        <v>344</v>
      </c>
      <c r="C38" t="s">
        <v>246</v>
      </c>
      <c r="D38" t="s">
        <v>345</v>
      </c>
      <c r="E38" t="s">
        <v>247</v>
      </c>
      <c r="F38" t="n">
        <v>203966.312175382</v>
      </c>
      <c r="G38" t="n">
        <v>218144.920847726</v>
      </c>
      <c r="H38" t="n">
        <v>215768.375555195</v>
      </c>
      <c r="I38" t="n">
        <v>332091.924370181</v>
      </c>
      <c r="J38" t="n">
        <v>309513.915653244</v>
      </c>
      <c r="K38" t="n">
        <v>233547.072862848</v>
      </c>
      <c r="L38" t="n">
        <v>195775.638601198</v>
      </c>
      <c r="M38" t="n">
        <v>212024.733174767</v>
      </c>
      <c r="N38" t="n">
        <v>268761.644240799</v>
      </c>
      <c r="O38" t="n">
        <v>335314.840871074</v>
      </c>
      <c r="P38" t="n">
        <v>312386.95001518</v>
      </c>
      <c r="Q38" t="n">
        <v>287952.846566257</v>
      </c>
      <c r="R38" t="n">
        <v>267368.348601812</v>
      </c>
      <c r="S38" t="n">
        <v>277653.032415245</v>
      </c>
      <c r="T38" t="n">
        <v>271105.692924829</v>
      </c>
      <c r="U38" t="n">
        <v>300415.636753</v>
      </c>
      <c r="V38" t="n">
        <v>300657.517886517</v>
      </c>
      <c r="W38" t="n">
        <v>269108.502102042</v>
      </c>
      <c r="X38" t="n">
        <v>222209.095871294</v>
      </c>
      <c r="Y38" t="n">
        <v>314711.19392451</v>
      </c>
      <c r="Z38" t="n">
        <v>320883.049046948</v>
      </c>
      <c r="AA38" t="n">
        <v>288074.852401251</v>
      </c>
      <c r="AB38" t="n">
        <v>329108.737563212</v>
      </c>
      <c r="AC38" t="n">
        <v>369822.089732482</v>
      </c>
      <c r="AD38" t="n">
        <v>295857.426742784</v>
      </c>
      <c r="AE38" t="n">
        <v>284968.220647823</v>
      </c>
    </row>
    <row r="39">
      <c r="A39" t="s">
        <v>19</v>
      </c>
      <c r="B39" t="s">
        <v>346</v>
      </c>
      <c r="C39" t="s">
        <v>246</v>
      </c>
      <c r="D39" t="s">
        <v>347</v>
      </c>
      <c r="E39" t="s">
        <v>247</v>
      </c>
      <c r="F39" t="n">
        <v>1000</v>
      </c>
      <c r="G39" t="n">
        <v>1100</v>
      </c>
      <c r="H39" t="n">
        <v>1200</v>
      </c>
      <c r="I39" t="n">
        <v>1200</v>
      </c>
      <c r="J39" t="n">
        <v>1100</v>
      </c>
      <c r="K39" t="n">
        <v>1200</v>
      </c>
      <c r="L39" t="n">
        <v>1900</v>
      </c>
      <c r="M39" t="n">
        <v>3000</v>
      </c>
      <c r="N39" t="n">
        <v>3600</v>
      </c>
      <c r="O39" t="n">
        <v>3600</v>
      </c>
      <c r="P39" t="n">
        <v>2000</v>
      </c>
      <c r="Q39" t="n">
        <v>1500</v>
      </c>
      <c r="R39" t="n">
        <v>1800</v>
      </c>
      <c r="S39" t="n">
        <v>2400</v>
      </c>
      <c r="T39" t="n">
        <v>2400</v>
      </c>
      <c r="U39" t="n">
        <v>2600</v>
      </c>
      <c r="V39" t="n">
        <v>3200</v>
      </c>
      <c r="W39" t="n">
        <v>2300</v>
      </c>
      <c r="X39" t="n">
        <v>2200</v>
      </c>
      <c r="Y39" t="n">
        <v>3200</v>
      </c>
      <c r="Z39" t="n">
        <v>3800</v>
      </c>
      <c r="AA39" t="n">
        <v>3400</v>
      </c>
      <c r="AB39" t="n">
        <v>4200</v>
      </c>
      <c r="AC39" t="n">
        <v>5300</v>
      </c>
      <c r="AD39" t="n">
        <v>5100</v>
      </c>
      <c r="AE39" t="n">
        <v>7100</v>
      </c>
    </row>
    <row r="40">
      <c r="A40" t="s">
        <v>19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19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19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19</v>
      </c>
      <c r="B43" t="s">
        <v>354</v>
      </c>
      <c r="C43" t="s">
        <v>246</v>
      </c>
      <c r="D43" t="s">
        <v>355</v>
      </c>
      <c r="E43" t="s">
        <v>247</v>
      </c>
      <c r="F43" t="n">
        <v>1628798.01307867</v>
      </c>
      <c r="G43" t="n">
        <v>1737454.95882118</v>
      </c>
      <c r="H43" t="n">
        <v>1804712.19931905</v>
      </c>
      <c r="I43" t="n">
        <v>1873478.90106707</v>
      </c>
      <c r="J43" t="n">
        <v>1924117.30208637</v>
      </c>
      <c r="K43" t="n">
        <v>1966780.50062506</v>
      </c>
      <c r="L43" t="n">
        <v>1996017.42257616</v>
      </c>
      <c r="M43" t="n">
        <v>1963114.22731037</v>
      </c>
      <c r="N43" t="n">
        <v>1942709.79282195</v>
      </c>
      <c r="O43" t="n">
        <v>1982206.39042644</v>
      </c>
      <c r="P43" t="n">
        <v>1917421.51617134</v>
      </c>
      <c r="Q43" t="n">
        <v>1920040.88350243</v>
      </c>
      <c r="R43" t="n">
        <v>1917443.93803983</v>
      </c>
      <c r="S43" t="n">
        <v>1933509.22280488</v>
      </c>
      <c r="T43" t="n">
        <v>1867298.57735468</v>
      </c>
      <c r="U43" t="n">
        <v>1815185.45473618</v>
      </c>
      <c r="V43" t="n">
        <v>1726105.26021883</v>
      </c>
      <c r="W43" t="n">
        <v>1722264.00079288</v>
      </c>
      <c r="X43" t="n">
        <v>1769666.3621668</v>
      </c>
      <c r="Y43" t="n">
        <v>1866161.14604919</v>
      </c>
      <c r="Z43" t="n">
        <v>1891493.11700935</v>
      </c>
      <c r="AA43" t="n">
        <v>1775916.82237016</v>
      </c>
      <c r="AB43" t="n">
        <v>1773904.29382911</v>
      </c>
      <c r="AC43" t="n">
        <v>1809975.81205991</v>
      </c>
      <c r="AD43" t="n">
        <v>1826107.44865055</v>
      </c>
      <c r="AE43" t="n">
        <v>1823075.94731931</v>
      </c>
    </row>
    <row r="44">
      <c r="A44" t="s">
        <v>19</v>
      </c>
      <c r="B44" t="s">
        <v>356</v>
      </c>
      <c r="C44" t="s">
        <v>246</v>
      </c>
      <c r="D44" t="s">
        <v>357</v>
      </c>
      <c r="E44" t="s">
        <v>247</v>
      </c>
      <c r="F44" t="n">
        <v>12056200</v>
      </c>
      <c r="G44" t="n">
        <v>12837000</v>
      </c>
      <c r="H44" t="n">
        <v>13471100</v>
      </c>
      <c r="I44" t="n">
        <v>13856600</v>
      </c>
      <c r="J44" t="n">
        <v>13554600</v>
      </c>
      <c r="K44" t="n">
        <v>13764900</v>
      </c>
      <c r="L44" t="n">
        <v>13918700</v>
      </c>
      <c r="M44" t="n">
        <v>13898200</v>
      </c>
      <c r="N44" t="n">
        <v>13993700</v>
      </c>
      <c r="O44" t="n">
        <v>14097800</v>
      </c>
      <c r="P44" t="n">
        <v>14823000</v>
      </c>
      <c r="Q44" t="n">
        <v>15437700</v>
      </c>
      <c r="R44" t="n">
        <v>16140700</v>
      </c>
      <c r="S44" t="n">
        <v>16253600</v>
      </c>
      <c r="T44" t="n">
        <v>14712100</v>
      </c>
      <c r="U44" t="n">
        <v>14335700</v>
      </c>
      <c r="V44" t="n">
        <v>14460900</v>
      </c>
      <c r="W44" t="n">
        <v>14466700</v>
      </c>
      <c r="X44" t="n">
        <v>14938400</v>
      </c>
      <c r="Y44" t="n">
        <v>15981200</v>
      </c>
      <c r="Z44" t="n">
        <v>16506600</v>
      </c>
      <c r="AA44" t="n">
        <v>16148100</v>
      </c>
      <c r="AB44" t="n">
        <v>16348600</v>
      </c>
      <c r="AC44" t="n">
        <v>16978900</v>
      </c>
      <c r="AD44" t="n">
        <v>16586900</v>
      </c>
      <c r="AE44" t="n">
        <v>16504900</v>
      </c>
    </row>
    <row r="45">
      <c r="A45" t="s">
        <v>19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19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19</v>
      </c>
      <c r="B47" t="s">
        <v>362</v>
      </c>
      <c r="C47" t="s">
        <v>246</v>
      </c>
      <c r="D47" t="s">
        <v>363</v>
      </c>
      <c r="E47" t="s">
        <v>247</v>
      </c>
      <c r="F47" t="n">
        <v>8900</v>
      </c>
      <c r="G47" t="n">
        <v>11000</v>
      </c>
      <c r="H47" t="n">
        <v>10800</v>
      </c>
      <c r="I47" t="n">
        <v>11400</v>
      </c>
      <c r="J47" t="n">
        <v>14500</v>
      </c>
      <c r="K47" t="n">
        <v>28300</v>
      </c>
      <c r="L47" t="n">
        <v>15700</v>
      </c>
      <c r="M47" t="n">
        <v>9000</v>
      </c>
      <c r="N47" t="n">
        <v>17600</v>
      </c>
      <c r="O47" t="n">
        <v>19600</v>
      </c>
      <c r="P47" t="n">
        <v>27200</v>
      </c>
      <c r="Q47" t="n">
        <v>32000</v>
      </c>
      <c r="R47" t="n">
        <v>27200</v>
      </c>
      <c r="S47" t="n">
        <v>25000</v>
      </c>
      <c r="T47" t="n">
        <v>24300</v>
      </c>
      <c r="U47" t="n">
        <v>24100</v>
      </c>
      <c r="V47" t="n">
        <v>25500</v>
      </c>
      <c r="W47" t="n">
        <v>18500</v>
      </c>
      <c r="X47" t="n">
        <v>9700</v>
      </c>
      <c r="Y47" t="n">
        <v>7200</v>
      </c>
      <c r="Z47" t="n">
        <v>8200</v>
      </c>
      <c r="AA47" t="n">
        <v>7600</v>
      </c>
      <c r="AB47" t="n">
        <v>7300</v>
      </c>
      <c r="AC47" t="n">
        <v>7200</v>
      </c>
      <c r="AD47" t="n">
        <v>6900</v>
      </c>
      <c r="AE47" t="n">
        <v>7000</v>
      </c>
    </row>
    <row r="48">
      <c r="A48" t="s">
        <v>19</v>
      </c>
      <c r="B48" t="s">
        <v>364</v>
      </c>
      <c r="C48" t="s">
        <v>246</v>
      </c>
      <c r="D48" t="s">
        <v>365</v>
      </c>
      <c r="E48" t="s">
        <v>247</v>
      </c>
      <c r="F48" t="n">
        <v>1710000</v>
      </c>
      <c r="G48" t="n">
        <v>1759900</v>
      </c>
      <c r="H48" t="n">
        <v>1814700</v>
      </c>
      <c r="I48" t="n">
        <v>1869600</v>
      </c>
      <c r="J48" t="n">
        <v>1909000</v>
      </c>
      <c r="K48" t="n">
        <v>1952600</v>
      </c>
      <c r="L48" t="n">
        <v>1964000</v>
      </c>
      <c r="M48" t="n">
        <v>1984700</v>
      </c>
      <c r="N48" t="n">
        <v>1983900</v>
      </c>
      <c r="O48" t="n">
        <v>1972000</v>
      </c>
      <c r="P48" t="n">
        <v>1994500</v>
      </c>
      <c r="Q48" t="n">
        <v>1979700</v>
      </c>
      <c r="R48" t="n">
        <v>1956800</v>
      </c>
      <c r="S48" t="n">
        <v>1958700</v>
      </c>
      <c r="T48" t="n">
        <v>1982700</v>
      </c>
      <c r="U48" t="n">
        <v>1965400</v>
      </c>
      <c r="V48" t="n">
        <v>1966200</v>
      </c>
      <c r="W48" t="n">
        <v>1970300</v>
      </c>
      <c r="X48" t="n">
        <v>1993000</v>
      </c>
      <c r="Y48" t="n">
        <v>2047900</v>
      </c>
      <c r="Z48" t="n">
        <v>2071100</v>
      </c>
      <c r="AA48" t="n">
        <v>2045600</v>
      </c>
      <c r="AB48" t="n">
        <v>2030800</v>
      </c>
      <c r="AC48" t="n">
        <v>2060300</v>
      </c>
      <c r="AD48" t="n">
        <v>2058500</v>
      </c>
      <c r="AE48" t="n">
        <v>2021800</v>
      </c>
    </row>
    <row r="49">
      <c r="A49" t="s">
        <v>19</v>
      </c>
      <c r="B49" t="s">
        <v>366</v>
      </c>
      <c r="C49" t="s">
        <v>246</v>
      </c>
      <c r="D49" t="s">
        <v>367</v>
      </c>
      <c r="E49" t="s">
        <v>247</v>
      </c>
      <c r="F49" t="n">
        <v>1689800</v>
      </c>
      <c r="G49" t="n">
        <v>1736700</v>
      </c>
      <c r="H49" t="n">
        <v>1790700</v>
      </c>
      <c r="I49" t="n">
        <v>1844500</v>
      </c>
      <c r="J49" t="n">
        <v>1881300</v>
      </c>
      <c r="K49" t="n">
        <v>1911000</v>
      </c>
      <c r="L49" t="n">
        <v>1934300</v>
      </c>
      <c r="M49" t="n">
        <v>1959100</v>
      </c>
      <c r="N49" t="n">
        <v>1948400</v>
      </c>
      <c r="O49" t="n">
        <v>1929700</v>
      </c>
      <c r="P49" t="n">
        <v>1940100</v>
      </c>
      <c r="Q49" t="n">
        <v>1920500</v>
      </c>
      <c r="R49" t="n">
        <v>1900800</v>
      </c>
      <c r="S49" t="n">
        <v>1904400</v>
      </c>
      <c r="T49" t="n">
        <v>1927400</v>
      </c>
      <c r="U49" t="n">
        <v>1908700</v>
      </c>
      <c r="V49" t="n">
        <v>1904800</v>
      </c>
      <c r="W49" t="n">
        <v>1915800</v>
      </c>
      <c r="X49" t="n">
        <v>1943400</v>
      </c>
      <c r="Y49" t="n">
        <v>1991500</v>
      </c>
      <c r="Z49" t="n">
        <v>2011800</v>
      </c>
      <c r="AA49" t="n">
        <v>1984800</v>
      </c>
      <c r="AB49" t="n">
        <v>1969600</v>
      </c>
      <c r="AC49" t="n">
        <v>1996000</v>
      </c>
      <c r="AD49" t="n">
        <v>1991600</v>
      </c>
      <c r="AE49" t="n">
        <v>1949700</v>
      </c>
    </row>
    <row r="50">
      <c r="A50" t="s">
        <v>19</v>
      </c>
      <c r="B50" t="s">
        <v>368</v>
      </c>
      <c r="C50" t="s">
        <v>246</v>
      </c>
      <c r="D50" t="s">
        <v>369</v>
      </c>
      <c r="E50" t="s">
        <v>247</v>
      </c>
      <c r="F50" t="n">
        <v>11300</v>
      </c>
      <c r="G50" t="n">
        <v>12200</v>
      </c>
      <c r="H50" t="n">
        <v>13200</v>
      </c>
      <c r="I50" t="n">
        <v>13700</v>
      </c>
      <c r="J50" t="n">
        <v>13200</v>
      </c>
      <c r="K50" t="n">
        <v>13300</v>
      </c>
      <c r="L50" t="n">
        <v>14000</v>
      </c>
      <c r="M50" t="n">
        <v>16600</v>
      </c>
      <c r="N50" t="n">
        <v>17900</v>
      </c>
      <c r="O50" t="n">
        <v>22700</v>
      </c>
      <c r="P50" t="n">
        <v>27200</v>
      </c>
      <c r="Q50" t="n">
        <v>27200</v>
      </c>
      <c r="R50" t="n">
        <v>28800</v>
      </c>
      <c r="S50" t="n">
        <v>29300</v>
      </c>
      <c r="T50" t="n">
        <v>31000</v>
      </c>
      <c r="U50" t="n">
        <v>32600</v>
      </c>
      <c r="V50" t="n">
        <v>35900</v>
      </c>
      <c r="W50" t="n">
        <v>36000</v>
      </c>
      <c r="X50" t="n">
        <v>39900</v>
      </c>
      <c r="Y50" t="n">
        <v>49200</v>
      </c>
      <c r="Z50" t="n">
        <v>51100</v>
      </c>
      <c r="AA50" t="n">
        <v>53200</v>
      </c>
      <c r="AB50" t="n">
        <v>53900</v>
      </c>
      <c r="AC50" t="n">
        <v>57100</v>
      </c>
      <c r="AD50" t="n">
        <v>60000</v>
      </c>
      <c r="AE50" t="n">
        <v>65100</v>
      </c>
    </row>
    <row r="51">
      <c r="A51" t="s">
        <v>19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19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19</v>
      </c>
      <c r="B53" t="s">
        <v>374</v>
      </c>
      <c r="C53" t="s">
        <v>246</v>
      </c>
      <c r="D53" t="s">
        <v>375</v>
      </c>
      <c r="E53" t="s">
        <v>247</v>
      </c>
      <c r="F53" t="n">
        <v>1300</v>
      </c>
      <c r="G53" t="n">
        <v>1400</v>
      </c>
      <c r="H53" t="n">
        <v>1600</v>
      </c>
      <c r="I53" t="n">
        <v>1600</v>
      </c>
      <c r="J53" t="n">
        <v>1600</v>
      </c>
      <c r="K53" t="n">
        <v>4300</v>
      </c>
      <c r="L53" t="n">
        <v>5700</v>
      </c>
      <c r="M53" t="n">
        <v>6300</v>
      </c>
      <c r="N53" t="n">
        <v>6600</v>
      </c>
      <c r="O53" t="n">
        <v>7500</v>
      </c>
      <c r="P53" t="n">
        <v>8000</v>
      </c>
      <c r="Q53" t="n">
        <v>8900</v>
      </c>
      <c r="R53" t="n">
        <v>12100</v>
      </c>
      <c r="S53" t="n">
        <v>12800</v>
      </c>
      <c r="T53" t="n">
        <v>12500</v>
      </c>
      <c r="U53" t="n">
        <v>14500</v>
      </c>
      <c r="V53" t="n">
        <v>14600</v>
      </c>
      <c r="W53" t="n">
        <v>13700</v>
      </c>
      <c r="X53" t="n">
        <v>13200</v>
      </c>
      <c r="Y53" t="n">
        <v>14100</v>
      </c>
      <c r="Z53" t="n">
        <v>15200</v>
      </c>
      <c r="AA53" t="n">
        <v>7610.85165136263</v>
      </c>
      <c r="AB53" t="n">
        <v>7441.47571779863</v>
      </c>
      <c r="AC53" t="n">
        <v>7548.71398071778</v>
      </c>
      <c r="AD53" t="n">
        <v>7418.88068433344</v>
      </c>
      <c r="AE53" t="n">
        <v>6958.66900557689</v>
      </c>
    </row>
    <row r="54">
      <c r="A54" t="s">
        <v>19</v>
      </c>
      <c r="B54" t="s">
        <v>376</v>
      </c>
      <c r="C54" t="s">
        <v>246</v>
      </c>
      <c r="D54" t="s">
        <v>377</v>
      </c>
      <c r="E54" t="s">
        <v>247</v>
      </c>
      <c r="F54" t="n">
        <v>1300</v>
      </c>
      <c r="G54" t="n">
        <v>1400</v>
      </c>
      <c r="H54" t="n">
        <v>1600</v>
      </c>
      <c r="I54" t="n">
        <v>1600</v>
      </c>
      <c r="J54" t="n">
        <v>1600</v>
      </c>
      <c r="K54" t="n">
        <v>4300</v>
      </c>
      <c r="L54" t="n">
        <v>5700</v>
      </c>
      <c r="M54" t="n">
        <v>6300</v>
      </c>
      <c r="N54" t="n">
        <v>6600</v>
      </c>
      <c r="O54" t="n">
        <v>7500</v>
      </c>
      <c r="P54" t="n">
        <v>8000</v>
      </c>
      <c r="Q54" t="n">
        <v>8900</v>
      </c>
      <c r="R54" t="n">
        <v>12100</v>
      </c>
      <c r="S54" t="n">
        <v>12800</v>
      </c>
      <c r="T54" t="n">
        <v>12500</v>
      </c>
      <c r="U54" t="n">
        <v>14500</v>
      </c>
      <c r="V54" t="n">
        <v>14600</v>
      </c>
      <c r="W54" t="n">
        <v>13700</v>
      </c>
      <c r="X54" t="n">
        <v>13200</v>
      </c>
      <c r="Y54" t="n">
        <v>14100</v>
      </c>
      <c r="Z54" t="n">
        <v>15200</v>
      </c>
      <c r="AA54" t="n">
        <v>7610.85165136263</v>
      </c>
      <c r="AB54" t="n">
        <v>7441.47571779863</v>
      </c>
      <c r="AC54" t="n">
        <v>7548.71398071778</v>
      </c>
      <c r="AD54" t="n">
        <v>7418.88068433344</v>
      </c>
      <c r="AE54" t="n">
        <v>6958.66900557689</v>
      </c>
    </row>
    <row r="55">
      <c r="A55" t="s">
        <v>19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19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19</v>
      </c>
      <c r="B57" t="s">
        <v>382</v>
      </c>
      <c r="C57" t="s">
        <v>246</v>
      </c>
      <c r="D57" t="s">
        <v>383</v>
      </c>
      <c r="E57" t="s">
        <v>247</v>
      </c>
      <c r="F57" t="n">
        <v>13766200</v>
      </c>
      <c r="G57" t="n">
        <v>14596900</v>
      </c>
      <c r="H57" t="n">
        <v>15285800</v>
      </c>
      <c r="I57" t="n">
        <v>15726200</v>
      </c>
      <c r="J57" t="n">
        <v>15463600</v>
      </c>
      <c r="K57" t="n">
        <v>15717500</v>
      </c>
      <c r="L57" t="n">
        <v>15882700</v>
      </c>
      <c r="M57" t="n">
        <v>15882900</v>
      </c>
      <c r="N57" t="n">
        <v>15977600</v>
      </c>
      <c r="O57" t="n">
        <v>16069800</v>
      </c>
      <c r="P57" t="n">
        <v>16817500</v>
      </c>
      <c r="Q57" t="n">
        <v>17417400</v>
      </c>
      <c r="R57" t="n">
        <v>18097500</v>
      </c>
      <c r="S57" t="n">
        <v>18212300</v>
      </c>
      <c r="T57" t="n">
        <v>16694800</v>
      </c>
      <c r="U57" t="n">
        <v>16301100</v>
      </c>
      <c r="V57" t="n">
        <v>16427100</v>
      </c>
      <c r="W57" t="n">
        <v>16437000</v>
      </c>
      <c r="X57" t="n">
        <v>16931400</v>
      </c>
      <c r="Y57" t="n">
        <v>18029100</v>
      </c>
      <c r="Z57" t="n">
        <v>18577700</v>
      </c>
      <c r="AA57" t="n">
        <v>18193700</v>
      </c>
      <c r="AB57" t="n">
        <v>18379400</v>
      </c>
      <c r="AC57" t="n">
        <v>19039200</v>
      </c>
      <c r="AD57" t="n">
        <v>18645400</v>
      </c>
      <c r="AE57" t="n">
        <v>18526700</v>
      </c>
    </row>
    <row r="58">
      <c r="A58" t="s">
        <v>19</v>
      </c>
      <c r="B58" t="s">
        <v>384</v>
      </c>
      <c r="C58" t="s">
        <v>246</v>
      </c>
      <c r="D58" t="s">
        <v>385</v>
      </c>
      <c r="E58" t="s">
        <v>247</v>
      </c>
      <c r="F58" t="n">
        <v>13766200</v>
      </c>
      <c r="G58" t="n">
        <v>14596900</v>
      </c>
      <c r="H58" t="n">
        <v>15285800</v>
      </c>
      <c r="I58" t="n">
        <v>15726200</v>
      </c>
      <c r="J58" t="n">
        <v>15463600</v>
      </c>
      <c r="K58" t="n">
        <v>15717500</v>
      </c>
      <c r="L58" t="n">
        <v>15882700</v>
      </c>
      <c r="M58" t="n">
        <v>15882900</v>
      </c>
      <c r="N58" t="n">
        <v>15977600</v>
      </c>
      <c r="O58" t="n">
        <v>16069800</v>
      </c>
      <c r="P58" t="n">
        <v>16817500</v>
      </c>
      <c r="Q58" t="n">
        <v>17417400</v>
      </c>
      <c r="R58" t="n">
        <v>18097500</v>
      </c>
      <c r="S58" t="n">
        <v>18212300</v>
      </c>
      <c r="T58" t="n">
        <v>16694800</v>
      </c>
      <c r="U58" t="n">
        <v>16301100</v>
      </c>
      <c r="V58" t="n">
        <v>16427100</v>
      </c>
      <c r="W58" t="n">
        <v>16437000</v>
      </c>
      <c r="X58" t="n">
        <v>16931400</v>
      </c>
      <c r="Y58" t="n">
        <v>18029100</v>
      </c>
      <c r="Z58" t="n">
        <v>18577700</v>
      </c>
      <c r="AA58" t="n">
        <v>18193700</v>
      </c>
      <c r="AB58" t="n">
        <v>18379400</v>
      </c>
      <c r="AC58" t="n">
        <v>19039200</v>
      </c>
      <c r="AD58" t="n">
        <v>18645400</v>
      </c>
      <c r="AE58" t="n">
        <v>18526700</v>
      </c>
    </row>
    <row r="59">
      <c r="A59" t="s">
        <v>19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21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21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21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21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21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21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21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21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21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21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21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21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21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21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21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21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21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21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21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21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21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21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21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21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21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21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21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21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21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21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21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21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21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21</v>
      </c>
      <c r="B35" t="s">
        <v>338</v>
      </c>
      <c r="C35" t="s">
        <v>246</v>
      </c>
      <c r="D35" t="s">
        <v>339</v>
      </c>
      <c r="E35" t="s">
        <v>247</v>
      </c>
      <c r="F35" t="n">
        <v>518200</v>
      </c>
      <c r="G35" t="n">
        <v>531400</v>
      </c>
      <c r="H35" t="n">
        <v>536700</v>
      </c>
      <c r="I35" t="n">
        <v>540900</v>
      </c>
      <c r="J35" t="n">
        <v>543400</v>
      </c>
      <c r="K35" t="n">
        <v>600900</v>
      </c>
      <c r="L35" t="n">
        <v>594400</v>
      </c>
      <c r="M35" t="n">
        <v>611200</v>
      </c>
      <c r="N35" t="n">
        <v>619700</v>
      </c>
      <c r="O35" t="n">
        <v>624600</v>
      </c>
      <c r="P35" t="n">
        <v>646000</v>
      </c>
      <c r="Q35" t="n">
        <v>657200</v>
      </c>
      <c r="R35" t="n">
        <v>644400</v>
      </c>
      <c r="S35" t="n">
        <v>644700</v>
      </c>
      <c r="T35" t="n">
        <v>635000</v>
      </c>
      <c r="U35" t="n">
        <v>656100</v>
      </c>
      <c r="V35" t="n">
        <v>641600</v>
      </c>
      <c r="W35" t="n">
        <v>633100</v>
      </c>
      <c r="X35" t="n">
        <v>618300</v>
      </c>
      <c r="Y35" t="n">
        <v>669600</v>
      </c>
      <c r="Z35" t="n">
        <v>663600</v>
      </c>
      <c r="AA35" t="n">
        <v>668300</v>
      </c>
      <c r="AB35" t="n">
        <v>634100</v>
      </c>
      <c r="AC35" t="n">
        <v>631800</v>
      </c>
      <c r="AD35" t="n">
        <v>642200</v>
      </c>
      <c r="AE35" t="n">
        <v>569800</v>
      </c>
    </row>
    <row r="36">
      <c r="A36" t="s">
        <v>21</v>
      </c>
      <c r="B36" t="s">
        <v>340</v>
      </c>
      <c r="C36" t="s">
        <v>246</v>
      </c>
      <c r="D36" t="s">
        <v>341</v>
      </c>
      <c r="E36" t="s">
        <v>247</v>
      </c>
      <c r="F36" t="n">
        <v>518200</v>
      </c>
      <c r="G36" t="n">
        <v>531400</v>
      </c>
      <c r="H36" t="n">
        <v>536700</v>
      </c>
      <c r="I36" t="n">
        <v>540900</v>
      </c>
      <c r="J36" t="n">
        <v>543400</v>
      </c>
      <c r="K36" t="n">
        <v>600900</v>
      </c>
      <c r="L36" t="n">
        <v>594400</v>
      </c>
      <c r="M36" t="n">
        <v>611200</v>
      </c>
      <c r="N36" t="n">
        <v>619700</v>
      </c>
      <c r="O36" t="n">
        <v>624600</v>
      </c>
      <c r="P36" t="n">
        <v>646000</v>
      </c>
      <c r="Q36" t="n">
        <v>657200</v>
      </c>
      <c r="R36" t="n">
        <v>644400</v>
      </c>
      <c r="S36" t="n">
        <v>644700</v>
      </c>
      <c r="T36" t="n">
        <v>635000</v>
      </c>
      <c r="U36" t="n">
        <v>656100</v>
      </c>
      <c r="V36" t="n">
        <v>641600</v>
      </c>
      <c r="W36" t="n">
        <v>633100</v>
      </c>
      <c r="X36" t="n">
        <v>618300</v>
      </c>
      <c r="Y36" t="n">
        <v>669600</v>
      </c>
      <c r="Z36" t="n">
        <v>663600</v>
      </c>
      <c r="AA36" t="n">
        <v>668300</v>
      </c>
      <c r="AB36" t="n">
        <v>634100</v>
      </c>
      <c r="AC36" t="n">
        <v>631800</v>
      </c>
      <c r="AD36" t="n">
        <v>642200</v>
      </c>
      <c r="AE36" t="n">
        <v>569800</v>
      </c>
    </row>
    <row r="37">
      <c r="A37" t="s">
        <v>21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21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21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21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21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21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21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21</v>
      </c>
      <c r="B44" t="s">
        <v>356</v>
      </c>
      <c r="C44" t="s">
        <v>246</v>
      </c>
      <c r="D44" t="s">
        <v>357</v>
      </c>
      <c r="E44" t="s">
        <v>247</v>
      </c>
      <c r="F44" t="n">
        <v>690900</v>
      </c>
      <c r="G44" t="n">
        <v>716300</v>
      </c>
      <c r="H44" t="n">
        <v>731200</v>
      </c>
      <c r="I44" t="n">
        <v>734600</v>
      </c>
      <c r="J44" t="n">
        <v>731700</v>
      </c>
      <c r="K44" t="n">
        <v>784100</v>
      </c>
      <c r="L44" t="n">
        <v>781300</v>
      </c>
      <c r="M44" t="n">
        <v>798000</v>
      </c>
      <c r="N44" t="n">
        <v>805700</v>
      </c>
      <c r="O44" t="n">
        <v>813400</v>
      </c>
      <c r="P44" t="n">
        <v>832300</v>
      </c>
      <c r="Q44" t="n">
        <v>843600</v>
      </c>
      <c r="R44" t="n">
        <v>832100</v>
      </c>
      <c r="S44" t="n">
        <v>836900</v>
      </c>
      <c r="T44" t="n">
        <v>820900</v>
      </c>
      <c r="U44" t="n">
        <v>834200</v>
      </c>
      <c r="V44" t="n">
        <v>819100</v>
      </c>
      <c r="W44" t="n">
        <v>814700</v>
      </c>
      <c r="X44" t="n">
        <v>802100</v>
      </c>
      <c r="Y44" t="n">
        <v>856200</v>
      </c>
      <c r="Z44" t="n">
        <v>851600</v>
      </c>
      <c r="AA44" t="n">
        <v>864200</v>
      </c>
      <c r="AB44" t="n">
        <v>825300</v>
      </c>
      <c r="AC44" t="n">
        <v>827600</v>
      </c>
      <c r="AD44" t="n">
        <v>850100</v>
      </c>
      <c r="AE44" t="n">
        <v>786500</v>
      </c>
    </row>
    <row r="45">
      <c r="A45" t="s">
        <v>21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21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21</v>
      </c>
      <c r="B47" t="s">
        <v>362</v>
      </c>
      <c r="C47" t="s">
        <v>246</v>
      </c>
      <c r="D47" t="s">
        <v>363</v>
      </c>
      <c r="E47" t="s">
        <v>247</v>
      </c>
      <c r="F47" t="n">
        <v>12900</v>
      </c>
      <c r="G47" t="n">
        <v>13400</v>
      </c>
      <c r="H47" t="n">
        <v>13000</v>
      </c>
      <c r="I47" t="n">
        <v>9400</v>
      </c>
      <c r="J47" t="n">
        <v>10100</v>
      </c>
      <c r="K47" t="n">
        <v>6900</v>
      </c>
      <c r="L47" t="n">
        <v>5800</v>
      </c>
      <c r="M47" t="n">
        <v>5000</v>
      </c>
      <c r="N47" t="n">
        <v>2400</v>
      </c>
      <c r="O47" t="n">
        <v>4600</v>
      </c>
      <c r="P47" t="n">
        <v>3200</v>
      </c>
      <c r="Q47" t="n">
        <v>3000</v>
      </c>
      <c r="R47" t="n">
        <v>4700</v>
      </c>
      <c r="S47" t="n">
        <v>14500</v>
      </c>
      <c r="T47" t="n">
        <v>19200</v>
      </c>
      <c r="U47" t="n">
        <v>14900</v>
      </c>
      <c r="V47" t="n">
        <v>14500</v>
      </c>
      <c r="W47" t="n">
        <v>15600</v>
      </c>
      <c r="X47" t="n">
        <v>21000</v>
      </c>
      <c r="Y47" t="n">
        <v>20400</v>
      </c>
      <c r="Z47" t="n">
        <v>15100</v>
      </c>
      <c r="AA47" t="n">
        <v>19900</v>
      </c>
      <c r="AB47" t="n">
        <v>32000</v>
      </c>
      <c r="AC47" t="n">
        <v>34500</v>
      </c>
      <c r="AD47" t="n">
        <v>31700</v>
      </c>
      <c r="AE47" t="n">
        <v>25500</v>
      </c>
    </row>
    <row r="48">
      <c r="A48" t="s">
        <v>21</v>
      </c>
      <c r="B48" t="s">
        <v>364</v>
      </c>
      <c r="C48" t="s">
        <v>246</v>
      </c>
      <c r="D48" t="s">
        <v>365</v>
      </c>
      <c r="E48" t="s">
        <v>247</v>
      </c>
      <c r="F48" t="n">
        <v>12900</v>
      </c>
      <c r="G48" t="n">
        <v>13400</v>
      </c>
      <c r="H48" t="n">
        <v>13000</v>
      </c>
      <c r="I48" t="n">
        <v>9400</v>
      </c>
      <c r="J48" t="n">
        <v>10100</v>
      </c>
      <c r="K48" t="n">
        <v>6900</v>
      </c>
      <c r="L48" t="n">
        <v>5800</v>
      </c>
      <c r="M48" t="n">
        <v>5000</v>
      </c>
      <c r="N48" t="n">
        <v>2400</v>
      </c>
      <c r="O48" t="n">
        <v>4600</v>
      </c>
      <c r="P48" t="n">
        <v>3200</v>
      </c>
      <c r="Q48" t="n">
        <v>3000</v>
      </c>
      <c r="R48" t="n">
        <v>4700</v>
      </c>
      <c r="S48" t="n">
        <v>14500</v>
      </c>
      <c r="T48" t="n">
        <v>19200</v>
      </c>
      <c r="U48" t="n">
        <v>14900</v>
      </c>
      <c r="V48" t="n">
        <v>14500</v>
      </c>
      <c r="W48" t="n">
        <v>15600</v>
      </c>
      <c r="X48" t="n">
        <v>21000</v>
      </c>
      <c r="Y48" t="n">
        <v>20400</v>
      </c>
      <c r="Z48" t="n">
        <v>15100</v>
      </c>
      <c r="AA48" t="n">
        <v>19900</v>
      </c>
      <c r="AB48" t="n">
        <v>32000</v>
      </c>
      <c r="AC48" t="n">
        <v>34500</v>
      </c>
      <c r="AD48" t="n">
        <v>31700</v>
      </c>
      <c r="AE48" t="n">
        <v>25500</v>
      </c>
    </row>
    <row r="49">
      <c r="A49" t="s">
        <v>21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21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21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21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21</v>
      </c>
      <c r="B53" t="s">
        <v>374</v>
      </c>
      <c r="C53" t="s">
        <v>246</v>
      </c>
      <c r="D53" t="s">
        <v>375</v>
      </c>
      <c r="E53" t="s">
        <v>247</v>
      </c>
      <c r="F53" t="n">
        <v>172700</v>
      </c>
      <c r="G53" t="n">
        <v>184900</v>
      </c>
      <c r="H53" t="n">
        <v>194500</v>
      </c>
      <c r="I53" t="n">
        <v>193700</v>
      </c>
      <c r="J53" t="n">
        <v>188300</v>
      </c>
      <c r="K53" t="n">
        <v>183200</v>
      </c>
      <c r="L53" t="n">
        <v>186900</v>
      </c>
      <c r="M53" t="n">
        <v>186800</v>
      </c>
      <c r="N53" t="n">
        <v>186000</v>
      </c>
      <c r="O53" t="n">
        <v>188800</v>
      </c>
      <c r="P53" t="n">
        <v>186300</v>
      </c>
      <c r="Q53" t="n">
        <v>186400</v>
      </c>
      <c r="R53" t="n">
        <v>187700</v>
      </c>
      <c r="S53" t="n">
        <v>192200</v>
      </c>
      <c r="T53" t="n">
        <v>185900</v>
      </c>
      <c r="U53" t="n">
        <v>178100</v>
      </c>
      <c r="V53" t="n">
        <v>177500</v>
      </c>
      <c r="W53" t="n">
        <v>181600</v>
      </c>
      <c r="X53" t="n">
        <v>183800</v>
      </c>
      <c r="Y53" t="n">
        <v>186600</v>
      </c>
      <c r="Z53" t="n">
        <v>188000</v>
      </c>
      <c r="AA53" t="n">
        <v>195900</v>
      </c>
      <c r="AB53" t="n">
        <v>191200</v>
      </c>
      <c r="AC53" t="n">
        <v>195800</v>
      </c>
      <c r="AD53" t="n">
        <v>207900</v>
      </c>
      <c r="AE53" t="n">
        <v>216700</v>
      </c>
    </row>
    <row r="54">
      <c r="A54" t="s">
        <v>21</v>
      </c>
      <c r="B54" t="s">
        <v>376</v>
      </c>
      <c r="C54" t="s">
        <v>246</v>
      </c>
      <c r="D54" t="s">
        <v>377</v>
      </c>
      <c r="E54" t="s">
        <v>247</v>
      </c>
      <c r="F54" t="n">
        <v>172700</v>
      </c>
      <c r="G54" t="n">
        <v>184900</v>
      </c>
      <c r="H54" t="n">
        <v>194500</v>
      </c>
      <c r="I54" t="n">
        <v>193700</v>
      </c>
      <c r="J54" t="n">
        <v>188300</v>
      </c>
      <c r="K54" t="n">
        <v>183200</v>
      </c>
      <c r="L54" t="n">
        <v>186900</v>
      </c>
      <c r="M54" t="n">
        <v>186800</v>
      </c>
      <c r="N54" t="n">
        <v>186000</v>
      </c>
      <c r="O54" t="n">
        <v>188800</v>
      </c>
      <c r="P54" t="n">
        <v>186300</v>
      </c>
      <c r="Q54" t="n">
        <v>186400</v>
      </c>
      <c r="R54" t="n">
        <v>187700</v>
      </c>
      <c r="S54" t="n">
        <v>192200</v>
      </c>
      <c r="T54" t="n">
        <v>185900</v>
      </c>
      <c r="U54" t="n">
        <v>178100</v>
      </c>
      <c r="V54" t="n">
        <v>177500</v>
      </c>
      <c r="W54" t="n">
        <v>181600</v>
      </c>
      <c r="X54" t="n">
        <v>183800</v>
      </c>
      <c r="Y54" t="n">
        <v>186600</v>
      </c>
      <c r="Z54" t="n">
        <v>188000</v>
      </c>
      <c r="AA54" t="n">
        <v>195900</v>
      </c>
      <c r="AB54" t="n">
        <v>191200</v>
      </c>
      <c r="AC54" t="n">
        <v>195800</v>
      </c>
      <c r="AD54" t="n">
        <v>207900</v>
      </c>
      <c r="AE54" t="n">
        <v>216700</v>
      </c>
    </row>
    <row r="55">
      <c r="A55" t="s">
        <v>21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21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21</v>
      </c>
      <c r="B57" t="s">
        <v>382</v>
      </c>
      <c r="C57" t="s">
        <v>246</v>
      </c>
      <c r="D57" t="s">
        <v>383</v>
      </c>
      <c r="E57" t="s">
        <v>247</v>
      </c>
      <c r="F57" t="n">
        <v>703800</v>
      </c>
      <c r="G57" t="n">
        <v>729700</v>
      </c>
      <c r="H57" t="n">
        <v>744200</v>
      </c>
      <c r="I57" t="n">
        <v>744000</v>
      </c>
      <c r="J57" t="n">
        <v>741800</v>
      </c>
      <c r="K57" t="n">
        <v>791000</v>
      </c>
      <c r="L57" t="n">
        <v>787100</v>
      </c>
      <c r="M57" t="n">
        <v>803000</v>
      </c>
      <c r="N57" t="n">
        <v>808100</v>
      </c>
      <c r="O57" t="n">
        <v>818000</v>
      </c>
      <c r="P57" t="n">
        <v>835500</v>
      </c>
      <c r="Q57" t="n">
        <v>846600</v>
      </c>
      <c r="R57" t="n">
        <v>836800</v>
      </c>
      <c r="S57" t="n">
        <v>851400</v>
      </c>
      <c r="T57" t="n">
        <v>840100</v>
      </c>
      <c r="U57" t="n">
        <v>849100</v>
      </c>
      <c r="V57" t="n">
        <v>833600</v>
      </c>
      <c r="W57" t="n">
        <v>830300</v>
      </c>
      <c r="X57" t="n">
        <v>823100</v>
      </c>
      <c r="Y57" t="n">
        <v>876600</v>
      </c>
      <c r="Z57" t="n">
        <v>866700</v>
      </c>
      <c r="AA57" t="n">
        <v>884100</v>
      </c>
      <c r="AB57" t="n">
        <v>857300</v>
      </c>
      <c r="AC57" t="n">
        <v>862100</v>
      </c>
      <c r="AD57" t="n">
        <v>881800</v>
      </c>
      <c r="AE57" t="n">
        <v>812000</v>
      </c>
    </row>
    <row r="58">
      <c r="A58" t="s">
        <v>21</v>
      </c>
      <c r="B58" t="s">
        <v>384</v>
      </c>
      <c r="C58" t="s">
        <v>246</v>
      </c>
      <c r="D58" t="s">
        <v>385</v>
      </c>
      <c r="E58" t="s">
        <v>247</v>
      </c>
      <c r="F58" t="n">
        <v>703800</v>
      </c>
      <c r="G58" t="n">
        <v>729700</v>
      </c>
      <c r="H58" t="n">
        <v>744200</v>
      </c>
      <c r="I58" t="n">
        <v>744000</v>
      </c>
      <c r="J58" t="n">
        <v>741800</v>
      </c>
      <c r="K58" t="n">
        <v>791000</v>
      </c>
      <c r="L58" t="n">
        <v>787100</v>
      </c>
      <c r="M58" t="n">
        <v>803000</v>
      </c>
      <c r="N58" t="n">
        <v>808100</v>
      </c>
      <c r="O58" t="n">
        <v>818000</v>
      </c>
      <c r="P58" t="n">
        <v>835500</v>
      </c>
      <c r="Q58" t="n">
        <v>846600</v>
      </c>
      <c r="R58" t="n">
        <v>836800</v>
      </c>
      <c r="S58" t="n">
        <v>851400</v>
      </c>
      <c r="T58" t="n">
        <v>840100</v>
      </c>
      <c r="U58" t="n">
        <v>849100</v>
      </c>
      <c r="V58" t="n">
        <v>833600</v>
      </c>
      <c r="W58" t="n">
        <v>830300</v>
      </c>
      <c r="X58" t="n">
        <v>823100</v>
      </c>
      <c r="Y58" t="n">
        <v>876600</v>
      </c>
      <c r="Z58" t="n">
        <v>866700</v>
      </c>
      <c r="AA58" t="n">
        <v>884100</v>
      </c>
      <c r="AB58" t="n">
        <v>857300</v>
      </c>
      <c r="AC58" t="n">
        <v>862100</v>
      </c>
      <c r="AD58" t="n">
        <v>881800</v>
      </c>
      <c r="AE58" t="n">
        <v>812000</v>
      </c>
    </row>
    <row r="59">
      <c r="A59" t="s">
        <v>21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23</v>
      </c>
      <c r="B2" t="s">
        <v>196</v>
      </c>
      <c r="C2" t="s">
        <v>246</v>
      </c>
      <c r="D2" t="s">
        <v>198</v>
      </c>
      <c r="E2" t="s">
        <v>247</v>
      </c>
      <c r="F2" t="n">
        <v>3902550.45508698</v>
      </c>
      <c r="G2" t="n">
        <v>3530899.3761934</v>
      </c>
      <c r="H2" t="n">
        <v>3526126.89322719</v>
      </c>
      <c r="I2" t="n">
        <v>3547233.58810696</v>
      </c>
      <c r="J2" t="n">
        <v>3188491.70746053</v>
      </c>
      <c r="K2" t="n">
        <v>2685906.92295468</v>
      </c>
      <c r="L2" t="n">
        <v>2526682.78301791</v>
      </c>
      <c r="M2" t="n">
        <v>2236368.55397286</v>
      </c>
      <c r="N2" t="n">
        <v>2177589.39727202</v>
      </c>
      <c r="O2" t="n">
        <v>2158582.77953769</v>
      </c>
      <c r="P2" t="n">
        <v>2100645.46272791</v>
      </c>
      <c r="Q2" t="n">
        <v>1689939.65743242</v>
      </c>
      <c r="R2" t="n">
        <v>1590179.74797589</v>
      </c>
      <c r="S2" t="n">
        <v>1574347.03046936</v>
      </c>
      <c r="T2" t="n">
        <v>1443333.55333462</v>
      </c>
      <c r="U2" t="n">
        <v>1448659.67086684</v>
      </c>
      <c r="V2" t="n">
        <v>1338320.37499083</v>
      </c>
      <c r="W2" t="n">
        <v>1512191.18015145</v>
      </c>
      <c r="X2" t="n">
        <v>1700716.73196081</v>
      </c>
      <c r="Y2" t="n">
        <v>1539509.46125714</v>
      </c>
      <c r="Z2" t="n">
        <v>1732186.78277891</v>
      </c>
      <c r="AA2" t="n">
        <v>1522806.69796149</v>
      </c>
      <c r="AB2" t="n">
        <v>2108811.95374225</v>
      </c>
      <c r="AC2" t="n">
        <v>1695156.71299856</v>
      </c>
      <c r="AD2" t="n">
        <v>1506752.28460927</v>
      </c>
      <c r="AE2" t="n">
        <v>1491405.44849063</v>
      </c>
    </row>
    <row r="3">
      <c r="A3" t="s">
        <v>23</v>
      </c>
      <c r="B3" t="s">
        <v>274</v>
      </c>
      <c r="C3" t="s">
        <v>246</v>
      </c>
      <c r="D3" t="s">
        <v>275</v>
      </c>
      <c r="E3" t="s">
        <v>247</v>
      </c>
      <c r="F3" t="n">
        <v>239200</v>
      </c>
      <c r="G3" t="n">
        <v>169500</v>
      </c>
      <c r="H3" t="n">
        <v>168700</v>
      </c>
      <c r="I3" t="n">
        <v>170600</v>
      </c>
      <c r="J3" t="n">
        <v>131200</v>
      </c>
      <c r="K3" t="n">
        <v>164900</v>
      </c>
      <c r="L3" t="n">
        <v>140000</v>
      </c>
      <c r="M3" t="n">
        <v>172800</v>
      </c>
      <c r="N3" t="n">
        <v>112300</v>
      </c>
      <c r="O3" t="n">
        <v>106100</v>
      </c>
      <c r="P3" t="n">
        <v>110000</v>
      </c>
      <c r="Q3" t="n">
        <v>124400</v>
      </c>
      <c r="R3" t="n">
        <v>148100</v>
      </c>
      <c r="S3" t="n">
        <v>165300</v>
      </c>
      <c r="T3" t="n">
        <v>136500</v>
      </c>
      <c r="U3" t="n">
        <v>113000</v>
      </c>
      <c r="V3" t="n">
        <v>121600</v>
      </c>
      <c r="W3" t="n">
        <v>116800</v>
      </c>
      <c r="X3" t="n">
        <v>190400</v>
      </c>
      <c r="Y3" t="n">
        <v>211500</v>
      </c>
      <c r="Z3" t="n">
        <v>210500</v>
      </c>
      <c r="AA3" t="n">
        <v>187200</v>
      </c>
      <c r="AB3" t="n">
        <v>250700</v>
      </c>
      <c r="AC3" t="n">
        <v>140900</v>
      </c>
      <c r="AD3" t="n">
        <v>115500</v>
      </c>
      <c r="AE3" t="n">
        <v>89900</v>
      </c>
    </row>
    <row r="4">
      <c r="A4" t="s">
        <v>23</v>
      </c>
      <c r="B4" t="s">
        <v>276</v>
      </c>
      <c r="C4" t="s">
        <v>246</v>
      </c>
      <c r="D4" t="s">
        <v>277</v>
      </c>
      <c r="E4" t="s">
        <v>247</v>
      </c>
      <c r="F4" t="n">
        <v>31267700</v>
      </c>
      <c r="G4" t="n">
        <v>32881600</v>
      </c>
      <c r="H4" t="n">
        <v>34640500</v>
      </c>
      <c r="I4" t="n">
        <v>35926800</v>
      </c>
      <c r="J4" t="n">
        <v>31887600</v>
      </c>
      <c r="K4" t="n">
        <v>33970300</v>
      </c>
      <c r="L4" t="n">
        <v>34470200</v>
      </c>
      <c r="M4" t="n">
        <v>30351800</v>
      </c>
      <c r="N4" t="n">
        <v>30691000</v>
      </c>
      <c r="O4" t="n">
        <v>31707500</v>
      </c>
      <c r="P4" t="n">
        <v>35847600</v>
      </c>
      <c r="Q4" t="n">
        <v>36408900</v>
      </c>
      <c r="R4" t="n">
        <v>39194200</v>
      </c>
      <c r="S4" t="n">
        <v>38803700</v>
      </c>
      <c r="T4" t="n">
        <v>29805700</v>
      </c>
      <c r="U4" t="n">
        <v>28075300</v>
      </c>
      <c r="V4" t="n">
        <v>30094600</v>
      </c>
      <c r="W4" t="n">
        <v>30574300</v>
      </c>
      <c r="X4" t="n">
        <v>30138400</v>
      </c>
      <c r="Y4" t="n">
        <v>31885200</v>
      </c>
      <c r="Z4" t="n">
        <v>34388800</v>
      </c>
      <c r="AA4" t="n">
        <v>34870500</v>
      </c>
      <c r="AB4" t="n">
        <v>35308900</v>
      </c>
      <c r="AC4" t="n">
        <v>37381600</v>
      </c>
      <c r="AD4" t="n">
        <v>36199200</v>
      </c>
      <c r="AE4" t="n">
        <v>34024200</v>
      </c>
    </row>
    <row r="5">
      <c r="A5" t="s">
        <v>23</v>
      </c>
      <c r="B5" t="s">
        <v>278</v>
      </c>
      <c r="C5" t="s">
        <v>246</v>
      </c>
      <c r="D5" t="s">
        <v>279</v>
      </c>
      <c r="E5" t="s">
        <v>247</v>
      </c>
      <c r="F5" t="n">
        <v>2279900</v>
      </c>
      <c r="G5" t="n">
        <v>2343100</v>
      </c>
      <c r="H5" t="n">
        <v>2434000</v>
      </c>
      <c r="I5" t="n">
        <v>2510800</v>
      </c>
      <c r="J5" t="n">
        <v>2286400</v>
      </c>
      <c r="K5" t="n">
        <v>2356700</v>
      </c>
      <c r="L5" t="n">
        <v>2353500</v>
      </c>
      <c r="M5" t="n">
        <v>2259700</v>
      </c>
      <c r="N5" t="n">
        <v>2027500</v>
      </c>
      <c r="O5" t="n">
        <v>2052500</v>
      </c>
      <c r="P5" t="n">
        <v>2349800</v>
      </c>
      <c r="Q5" t="n">
        <v>2332300</v>
      </c>
      <c r="R5" t="n">
        <v>2396300</v>
      </c>
      <c r="S5" t="n">
        <v>2078100</v>
      </c>
      <c r="T5" t="n">
        <v>1914500</v>
      </c>
      <c r="U5" t="n">
        <v>1879200</v>
      </c>
      <c r="V5" t="n">
        <v>2230300</v>
      </c>
      <c r="W5" t="n">
        <v>2100100</v>
      </c>
      <c r="X5" t="n">
        <v>1910500</v>
      </c>
      <c r="Y5" t="n">
        <v>2042000</v>
      </c>
      <c r="Z5" t="n">
        <v>2023700</v>
      </c>
      <c r="AA5" t="n">
        <v>2243400</v>
      </c>
      <c r="AB5" t="n">
        <v>2473400</v>
      </c>
      <c r="AC5" t="n">
        <v>2497700</v>
      </c>
      <c r="AD5" t="n">
        <v>2378600</v>
      </c>
      <c r="AE5" t="n">
        <v>2066700</v>
      </c>
    </row>
    <row r="6">
      <c r="A6" t="s">
        <v>23</v>
      </c>
      <c r="B6" t="s">
        <v>280</v>
      </c>
      <c r="C6" t="s">
        <v>246</v>
      </c>
      <c r="D6" t="s">
        <v>281</v>
      </c>
      <c r="E6" t="s">
        <v>247</v>
      </c>
      <c r="F6" t="n">
        <v>579717.756048971</v>
      </c>
      <c r="G6" t="n">
        <v>551427.640508684</v>
      </c>
      <c r="H6" t="n">
        <v>593839.141501541</v>
      </c>
      <c r="I6" t="n">
        <v>575179.737806834</v>
      </c>
      <c r="J6" t="n">
        <v>440443.237079526</v>
      </c>
      <c r="K6" t="n">
        <v>409887.183523068</v>
      </c>
      <c r="L6" t="n">
        <v>404860.613196426</v>
      </c>
      <c r="M6" t="n">
        <v>354242.391567515</v>
      </c>
      <c r="N6" t="n">
        <v>281297.197428866</v>
      </c>
      <c r="O6" t="n">
        <v>291865.659824931</v>
      </c>
      <c r="P6" t="n">
        <v>362804.794301481</v>
      </c>
      <c r="Q6" t="n">
        <v>308917.070811672</v>
      </c>
      <c r="R6" t="n">
        <v>359253.663931141</v>
      </c>
      <c r="S6" t="n">
        <v>352989.120395303</v>
      </c>
      <c r="T6" t="n">
        <v>225126.23548865</v>
      </c>
      <c r="U6" t="n">
        <v>231232.617784177</v>
      </c>
      <c r="V6" t="n">
        <v>287219.381276149</v>
      </c>
      <c r="W6" t="n">
        <v>233047.709323045</v>
      </c>
      <c r="X6" t="n">
        <v>259695.830984518</v>
      </c>
      <c r="Y6" t="n">
        <v>256633.427126237</v>
      </c>
      <c r="Z6" t="n">
        <v>289232.068073686</v>
      </c>
      <c r="AA6" t="n">
        <v>270243.639405519</v>
      </c>
      <c r="AB6" t="n">
        <v>268698.055550431</v>
      </c>
      <c r="AC6" t="n">
        <v>253606.674066187</v>
      </c>
      <c r="AD6" t="n">
        <v>281512.80754323</v>
      </c>
      <c r="AE6" t="n">
        <v>211346.801968546</v>
      </c>
    </row>
    <row r="7">
      <c r="A7" t="s">
        <v>23</v>
      </c>
      <c r="B7" t="s">
        <v>282</v>
      </c>
      <c r="C7" t="s">
        <v>246</v>
      </c>
      <c r="D7" t="s">
        <v>283</v>
      </c>
      <c r="E7" t="s">
        <v>247</v>
      </c>
      <c r="F7" t="n">
        <v>1465608.00267787</v>
      </c>
      <c r="G7" t="n">
        <v>1568893.50078485</v>
      </c>
      <c r="H7" t="n">
        <v>1699959.20212831</v>
      </c>
      <c r="I7" t="n">
        <v>1636617.08649977</v>
      </c>
      <c r="J7" t="n">
        <v>1308758.44193673</v>
      </c>
      <c r="K7" t="n">
        <v>1365834.48409995</v>
      </c>
      <c r="L7" t="n">
        <v>1319224.33709064</v>
      </c>
      <c r="M7" t="n">
        <v>1165864.31407168</v>
      </c>
      <c r="N7" t="n">
        <v>1105200.88817097</v>
      </c>
      <c r="O7" t="n">
        <v>1048645.84996824</v>
      </c>
      <c r="P7" t="n">
        <v>1335510.54131914</v>
      </c>
      <c r="Q7" t="n">
        <v>1339284.10307161</v>
      </c>
      <c r="R7" t="n">
        <v>1486460.88525127</v>
      </c>
      <c r="S7" t="n">
        <v>1256858.77144236</v>
      </c>
      <c r="T7" t="n">
        <v>933093.364181978</v>
      </c>
      <c r="U7" t="n">
        <v>939987.485306564</v>
      </c>
      <c r="V7" t="n">
        <v>930595.966879145</v>
      </c>
      <c r="W7" t="n">
        <v>856765.653003765</v>
      </c>
      <c r="X7" t="n">
        <v>979801.174145718</v>
      </c>
      <c r="Y7" t="n">
        <v>1005321.33762502</v>
      </c>
      <c r="Z7" t="n">
        <v>1019168.8946547</v>
      </c>
      <c r="AA7" t="n">
        <v>1044254.44305674</v>
      </c>
      <c r="AB7" t="n">
        <v>940654.654027748</v>
      </c>
      <c r="AC7" t="n">
        <v>967402.196481173</v>
      </c>
      <c r="AD7" t="n">
        <v>915838.330584092</v>
      </c>
      <c r="AE7" t="n">
        <v>941561.387164508</v>
      </c>
    </row>
    <row r="8">
      <c r="A8" t="s">
        <v>23</v>
      </c>
      <c r="B8" t="s">
        <v>284</v>
      </c>
      <c r="C8" t="s">
        <v>246</v>
      </c>
      <c r="D8" t="s">
        <v>285</v>
      </c>
      <c r="E8" t="s">
        <v>247</v>
      </c>
      <c r="F8" t="n">
        <v>739300</v>
      </c>
      <c r="G8" t="n">
        <v>632500</v>
      </c>
      <c r="H8" t="n">
        <v>444100</v>
      </c>
      <c r="I8" t="n">
        <v>483300</v>
      </c>
      <c r="J8" t="n">
        <v>365300</v>
      </c>
      <c r="K8" t="n">
        <v>281600</v>
      </c>
      <c r="L8" t="n">
        <v>266900</v>
      </c>
      <c r="M8" t="n">
        <v>345500</v>
      </c>
      <c r="N8" t="n">
        <v>339400</v>
      </c>
      <c r="O8" t="n">
        <v>379300</v>
      </c>
      <c r="P8" t="n">
        <v>383700</v>
      </c>
      <c r="Q8" t="n">
        <v>507300</v>
      </c>
      <c r="R8" t="n">
        <v>475100</v>
      </c>
      <c r="S8" t="n">
        <v>553700</v>
      </c>
      <c r="T8" t="n">
        <v>457400</v>
      </c>
      <c r="U8" t="n">
        <v>345900</v>
      </c>
      <c r="V8" t="n">
        <v>238900</v>
      </c>
      <c r="W8" t="n">
        <v>300100</v>
      </c>
      <c r="X8" t="n">
        <v>330200</v>
      </c>
      <c r="Y8" t="n">
        <v>343300</v>
      </c>
      <c r="Z8" t="n">
        <v>360300</v>
      </c>
      <c r="AA8" t="n">
        <v>300400</v>
      </c>
      <c r="AB8" t="n">
        <v>336800</v>
      </c>
      <c r="AC8" t="n">
        <v>305000</v>
      </c>
      <c r="AD8" t="n">
        <v>271300</v>
      </c>
      <c r="AE8" t="n">
        <v>329100</v>
      </c>
    </row>
    <row r="9">
      <c r="A9" t="s">
        <v>23</v>
      </c>
      <c r="B9" t="s">
        <v>286</v>
      </c>
      <c r="C9" t="s">
        <v>246</v>
      </c>
      <c r="D9" t="s">
        <v>287</v>
      </c>
      <c r="E9" t="s">
        <v>247</v>
      </c>
      <c r="F9" t="n">
        <v>2769334.09750289</v>
      </c>
      <c r="G9" t="n">
        <v>2949103.57876441</v>
      </c>
      <c r="H9" t="n">
        <v>3073407.3537686</v>
      </c>
      <c r="I9" t="n">
        <v>3174213.68862255</v>
      </c>
      <c r="J9" t="n">
        <v>2800622.48251859</v>
      </c>
      <c r="K9" t="n">
        <v>2675716.52257448</v>
      </c>
      <c r="L9" t="n">
        <v>2900115.15050871</v>
      </c>
      <c r="M9" t="n">
        <v>2719756.49222284</v>
      </c>
      <c r="N9" t="n">
        <v>2665197.92045573</v>
      </c>
      <c r="O9" t="n">
        <v>2470197.20771558</v>
      </c>
      <c r="P9" t="n">
        <v>2981459.75555914</v>
      </c>
      <c r="Q9" t="n">
        <v>2816666.23377123</v>
      </c>
      <c r="R9" t="n">
        <v>3177736.17293282</v>
      </c>
      <c r="S9" t="n">
        <v>3562342.50473075</v>
      </c>
      <c r="T9" t="n">
        <v>2791802.7994926</v>
      </c>
      <c r="U9" t="n">
        <v>2660355.97739942</v>
      </c>
      <c r="V9" t="n">
        <v>2736949.68268593</v>
      </c>
      <c r="W9" t="n">
        <v>2525533.5635651</v>
      </c>
      <c r="X9" t="n">
        <v>2481696.79227172</v>
      </c>
      <c r="Y9" t="n">
        <v>2602167.10972097</v>
      </c>
      <c r="Z9" t="n">
        <v>2596155.39592903</v>
      </c>
      <c r="AA9" t="n">
        <v>2568163.17919569</v>
      </c>
      <c r="AB9" t="n">
        <v>2717361.97728792</v>
      </c>
      <c r="AC9" t="n">
        <v>3091131.09456045</v>
      </c>
      <c r="AD9" t="n">
        <v>3274561.20017602</v>
      </c>
      <c r="AE9" t="n">
        <v>3029602.99059119</v>
      </c>
    </row>
    <row r="10">
      <c r="A10" t="s">
        <v>23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23</v>
      </c>
      <c r="B11" t="s">
        <v>290</v>
      </c>
      <c r="C11" t="s">
        <v>246</v>
      </c>
      <c r="D11" t="s">
        <v>291</v>
      </c>
      <c r="E11" t="s">
        <v>247</v>
      </c>
      <c r="F11" t="n">
        <v>1152346.72594729</v>
      </c>
      <c r="G11" t="n">
        <v>1171068.55254002</v>
      </c>
      <c r="H11" t="n">
        <v>1330933.83680432</v>
      </c>
      <c r="I11" t="n">
        <v>1410227.94122163</v>
      </c>
      <c r="J11" t="n">
        <v>1286633.67047576</v>
      </c>
      <c r="K11" t="n">
        <v>1569863.05474864</v>
      </c>
      <c r="L11" t="n">
        <v>1591712.50108461</v>
      </c>
      <c r="M11" t="n">
        <v>1671705.61994652</v>
      </c>
      <c r="N11" t="n">
        <v>1652847.41415664</v>
      </c>
      <c r="O11" t="n">
        <v>1559075.14092641</v>
      </c>
      <c r="P11" t="n">
        <v>1656415.46776902</v>
      </c>
      <c r="Q11" t="n">
        <v>1842103.19090611</v>
      </c>
      <c r="R11" t="n">
        <v>1781870.78768973</v>
      </c>
      <c r="S11" t="n">
        <v>1761328.90319094</v>
      </c>
      <c r="T11" t="n">
        <v>1759523.81720112</v>
      </c>
      <c r="U11" t="n">
        <v>1717530.28891998</v>
      </c>
      <c r="V11" t="n">
        <v>1816080.15579702</v>
      </c>
      <c r="W11" t="n">
        <v>2249025.51621132</v>
      </c>
      <c r="X11" t="n">
        <v>2342552.30957467</v>
      </c>
      <c r="Y11" t="n">
        <v>2272160.31747294</v>
      </c>
      <c r="Z11" t="n">
        <v>2158879.0322244</v>
      </c>
      <c r="AA11" t="n">
        <v>2515096.60832465</v>
      </c>
      <c r="AB11" t="n">
        <v>2415344.06620778</v>
      </c>
      <c r="AC11" t="n">
        <v>2358194.6928879</v>
      </c>
      <c r="AD11" t="n">
        <v>2235542.07612875</v>
      </c>
      <c r="AE11" t="n">
        <v>2256155.69409599</v>
      </c>
    </row>
    <row r="12">
      <c r="A12" t="s">
        <v>23</v>
      </c>
      <c r="B12" t="s">
        <v>292</v>
      </c>
      <c r="C12" t="s">
        <v>246</v>
      </c>
      <c r="D12" t="s">
        <v>293</v>
      </c>
      <c r="E12" t="s">
        <v>247</v>
      </c>
      <c r="F12" t="n">
        <v>2223845.41288481</v>
      </c>
      <c r="G12" t="n">
        <v>2324082.06202414</v>
      </c>
      <c r="H12" t="n">
        <v>2413324.126863</v>
      </c>
      <c r="I12" t="n">
        <v>2409420.6038486</v>
      </c>
      <c r="J12" t="n">
        <v>1998206.84718109</v>
      </c>
      <c r="K12" t="n">
        <v>2194775.97415747</v>
      </c>
      <c r="L12" t="n">
        <v>2242573.79822275</v>
      </c>
      <c r="M12" t="n">
        <v>1754343.8899118</v>
      </c>
      <c r="N12" t="n">
        <v>2074721.23273967</v>
      </c>
      <c r="O12" t="n">
        <v>2137371.42436843</v>
      </c>
      <c r="P12" t="n">
        <v>2311572.40317926</v>
      </c>
      <c r="Q12" t="n">
        <v>2515447.19369347</v>
      </c>
      <c r="R12" t="n">
        <v>2498854.65512447</v>
      </c>
      <c r="S12" t="n">
        <v>2333838.42482691</v>
      </c>
      <c r="T12" t="n">
        <v>1858404.61509895</v>
      </c>
      <c r="U12" t="n">
        <v>1740825.59633557</v>
      </c>
      <c r="V12" t="n">
        <v>1816265.62644386</v>
      </c>
      <c r="W12" t="n">
        <v>1878753.97705049</v>
      </c>
      <c r="X12" t="n">
        <v>1926745.14224536</v>
      </c>
      <c r="Y12" t="n">
        <v>2014919.00743127</v>
      </c>
      <c r="Z12" t="n">
        <v>2132221.95359787</v>
      </c>
      <c r="AA12" t="n">
        <v>2051375.41188731</v>
      </c>
      <c r="AB12" t="n">
        <v>2119866.39679805</v>
      </c>
      <c r="AC12" t="n">
        <v>2334368.04634536</v>
      </c>
      <c r="AD12" t="n">
        <v>2226690.81348522</v>
      </c>
      <c r="AE12" t="n">
        <v>2143379.66610462</v>
      </c>
    </row>
    <row r="13">
      <c r="A13" t="s">
        <v>23</v>
      </c>
      <c r="B13" t="s">
        <v>294</v>
      </c>
      <c r="C13" t="s">
        <v>246</v>
      </c>
      <c r="D13" t="s">
        <v>295</v>
      </c>
      <c r="E13" t="s">
        <v>247</v>
      </c>
      <c r="F13" t="n">
        <v>3499944.37130842</v>
      </c>
      <c r="G13" t="n">
        <v>3496053.50371082</v>
      </c>
      <c r="H13" t="n">
        <v>3387812.56733238</v>
      </c>
      <c r="I13" t="n">
        <v>3225649.17738514</v>
      </c>
      <c r="J13" t="n">
        <v>2829773.29625759</v>
      </c>
      <c r="K13" t="n">
        <v>3132935.99302613</v>
      </c>
      <c r="L13" t="n">
        <v>3137165.29804818</v>
      </c>
      <c r="M13" t="n">
        <v>2476002.99448934</v>
      </c>
      <c r="N13" t="n">
        <v>2114329.3357572</v>
      </c>
      <c r="O13" t="n">
        <v>2358078.95525561</v>
      </c>
      <c r="P13" t="n">
        <v>2779373.11705911</v>
      </c>
      <c r="Q13" t="n">
        <v>3077528.35222179</v>
      </c>
      <c r="R13" t="n">
        <v>3606648.35340404</v>
      </c>
      <c r="S13" t="n">
        <v>3655898.03475214</v>
      </c>
      <c r="T13" t="n">
        <v>2840705.98019208</v>
      </c>
      <c r="U13" t="n">
        <v>2720878.03043105</v>
      </c>
      <c r="V13" t="n">
        <v>2816989.95587526</v>
      </c>
      <c r="W13" t="n">
        <v>2811628.38506716</v>
      </c>
      <c r="X13" t="n">
        <v>2486303.81306958</v>
      </c>
      <c r="Y13" t="n">
        <v>2772578.78539425</v>
      </c>
      <c r="Z13" t="n">
        <v>2947961.04685928</v>
      </c>
      <c r="AA13" t="n">
        <v>2969874.34888671</v>
      </c>
      <c r="AB13" t="n">
        <v>3498513.12233985</v>
      </c>
      <c r="AC13" t="n">
        <v>3261250.30458181</v>
      </c>
      <c r="AD13" t="n">
        <v>3390999.71032901</v>
      </c>
      <c r="AE13" t="n">
        <v>2986318.31026505</v>
      </c>
    </row>
    <row r="14">
      <c r="A14" t="s">
        <v>23</v>
      </c>
      <c r="B14" t="s">
        <v>296</v>
      </c>
      <c r="C14" t="s">
        <v>246</v>
      </c>
      <c r="D14" t="s">
        <v>297</v>
      </c>
      <c r="E14" t="s">
        <v>247</v>
      </c>
      <c r="F14" t="n">
        <v>6205331.0276788</v>
      </c>
      <c r="G14" t="n">
        <v>6481153.53377023</v>
      </c>
      <c r="H14" t="n">
        <v>6694940.27105278</v>
      </c>
      <c r="I14" t="n">
        <v>7202665.71457423</v>
      </c>
      <c r="J14" t="n">
        <v>6547895.93818276</v>
      </c>
      <c r="K14" t="n">
        <v>7613562.09730074</v>
      </c>
      <c r="L14" t="n">
        <v>7508887.89533053</v>
      </c>
      <c r="M14" t="n">
        <v>6064536.46136866</v>
      </c>
      <c r="N14" t="n">
        <v>6061400.67995803</v>
      </c>
      <c r="O14" t="n">
        <v>6727746.37014432</v>
      </c>
      <c r="P14" t="n">
        <v>6863932.96931686</v>
      </c>
      <c r="Q14" t="n">
        <v>7353956.03341826</v>
      </c>
      <c r="R14" t="n">
        <v>7542881.0102347</v>
      </c>
      <c r="S14" t="n">
        <v>7776452.53387126</v>
      </c>
      <c r="T14" t="n">
        <v>5622714.31189619</v>
      </c>
      <c r="U14" t="n">
        <v>5272648.69970654</v>
      </c>
      <c r="V14" t="n">
        <v>5664098.24199995</v>
      </c>
      <c r="W14" t="n">
        <v>5598967.25777356</v>
      </c>
      <c r="X14" t="n">
        <v>5098213.46559662</v>
      </c>
      <c r="Y14" t="n">
        <v>5409057.70823702</v>
      </c>
      <c r="Z14" t="n">
        <v>6086680.25575138</v>
      </c>
      <c r="AA14" t="n">
        <v>5712731.69122295</v>
      </c>
      <c r="AB14" t="n">
        <v>5649933.03687192</v>
      </c>
      <c r="AC14" t="n">
        <v>6573127.44193134</v>
      </c>
      <c r="AD14" t="n">
        <v>6026932.11069736</v>
      </c>
      <c r="AE14" t="n">
        <v>6043436.70180473</v>
      </c>
    </row>
    <row r="15">
      <c r="A15" t="s">
        <v>23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23</v>
      </c>
      <c r="B16" t="s">
        <v>300</v>
      </c>
      <c r="C16" t="s">
        <v>246</v>
      </c>
      <c r="D16" t="s">
        <v>301</v>
      </c>
      <c r="E16" t="s">
        <v>247</v>
      </c>
      <c r="F16" t="n">
        <v>3188600</v>
      </c>
      <c r="G16" t="n">
        <v>3455000</v>
      </c>
      <c r="H16" t="n">
        <v>3735900</v>
      </c>
      <c r="I16" t="n">
        <v>3722800</v>
      </c>
      <c r="J16" t="n">
        <v>3633300</v>
      </c>
      <c r="K16" t="n">
        <v>4049900</v>
      </c>
      <c r="L16" t="n">
        <v>4031900</v>
      </c>
      <c r="M16" t="n">
        <v>3471300</v>
      </c>
      <c r="N16" t="n">
        <v>3469300</v>
      </c>
      <c r="O16" t="n">
        <v>3608700</v>
      </c>
      <c r="P16" t="n">
        <v>3823900</v>
      </c>
      <c r="Q16" t="n">
        <v>3924600</v>
      </c>
      <c r="R16" t="n">
        <v>4073400</v>
      </c>
      <c r="S16" t="n">
        <v>3734000</v>
      </c>
      <c r="T16" t="n">
        <v>2898700</v>
      </c>
      <c r="U16" t="n">
        <v>2971500</v>
      </c>
      <c r="V16" t="n">
        <v>3187800</v>
      </c>
      <c r="W16" t="n">
        <v>3152700</v>
      </c>
      <c r="X16" t="n">
        <v>3165100</v>
      </c>
      <c r="Y16" t="n">
        <v>3327000</v>
      </c>
      <c r="Z16" t="n">
        <v>3451700</v>
      </c>
      <c r="AA16" t="n">
        <v>3594600</v>
      </c>
      <c r="AB16" t="n">
        <v>3770600</v>
      </c>
      <c r="AC16" t="n">
        <v>3811400</v>
      </c>
      <c r="AD16" t="n">
        <v>3668900</v>
      </c>
      <c r="AE16" t="n">
        <v>3190400</v>
      </c>
    </row>
    <row r="17">
      <c r="A17" t="s">
        <v>23</v>
      </c>
      <c r="B17" t="s">
        <v>302</v>
      </c>
      <c r="C17" t="s">
        <v>246</v>
      </c>
      <c r="D17" t="s">
        <v>303</v>
      </c>
      <c r="E17" t="s">
        <v>247</v>
      </c>
      <c r="F17" t="n">
        <v>2610832.0371381</v>
      </c>
      <c r="G17" t="n">
        <v>2772078.65867639</v>
      </c>
      <c r="H17" t="n">
        <v>2936586.63803615</v>
      </c>
      <c r="I17" t="n">
        <v>3229665.31070962</v>
      </c>
      <c r="J17" t="n">
        <v>2861247.09510264</v>
      </c>
      <c r="K17" t="n">
        <v>3028910.82492221</v>
      </c>
      <c r="L17" t="n">
        <v>2969103.58669615</v>
      </c>
      <c r="M17" t="n">
        <v>2636262.967391</v>
      </c>
      <c r="N17" t="n">
        <v>2797500.99511319</v>
      </c>
      <c r="O17" t="n">
        <v>3253261.89796845</v>
      </c>
      <c r="P17" t="n">
        <v>3833065.20500712</v>
      </c>
      <c r="Q17" t="n">
        <v>3424338.88015595</v>
      </c>
      <c r="R17" t="n">
        <v>4229372.99909562</v>
      </c>
      <c r="S17" t="n">
        <v>4349359.75624323</v>
      </c>
      <c r="T17" t="n">
        <v>3109355.20427859</v>
      </c>
      <c r="U17" t="n">
        <v>2623625.48380505</v>
      </c>
      <c r="V17" t="n">
        <v>2996063.49794827</v>
      </c>
      <c r="W17" t="n">
        <v>3209182.49674984</v>
      </c>
      <c r="X17" t="n">
        <v>2989521.99554366</v>
      </c>
      <c r="Y17" t="n">
        <v>3168989.26122679</v>
      </c>
      <c r="Z17" t="n">
        <v>3629497.86460384</v>
      </c>
      <c r="AA17" t="n">
        <v>3431747.33429622</v>
      </c>
      <c r="AB17" t="n">
        <v>3129782.2415986</v>
      </c>
      <c r="AC17" t="n">
        <v>3691855.43273862</v>
      </c>
      <c r="AD17" t="n">
        <v>3569641.85352784</v>
      </c>
      <c r="AE17" t="n">
        <v>2912188.14291563</v>
      </c>
    </row>
    <row r="18">
      <c r="A18" t="s">
        <v>23</v>
      </c>
      <c r="B18" t="s">
        <v>304</v>
      </c>
      <c r="C18" t="s">
        <v>246</v>
      </c>
      <c r="D18" t="s">
        <v>305</v>
      </c>
      <c r="E18" t="s">
        <v>247</v>
      </c>
      <c r="F18" t="n">
        <v>3942300</v>
      </c>
      <c r="G18" t="n">
        <v>4427500</v>
      </c>
      <c r="H18" t="n">
        <v>5156200</v>
      </c>
      <c r="I18" t="n">
        <v>5548700</v>
      </c>
      <c r="J18" t="n">
        <v>4831100</v>
      </c>
      <c r="K18" t="n">
        <v>4663600</v>
      </c>
      <c r="L18" t="n">
        <v>5022400</v>
      </c>
      <c r="M18" t="n">
        <v>4862700</v>
      </c>
      <c r="N18" t="n">
        <v>5420600</v>
      </c>
      <c r="O18" t="n">
        <v>5221900</v>
      </c>
      <c r="P18" t="n">
        <v>6418600</v>
      </c>
      <c r="Q18" t="n">
        <v>6216400</v>
      </c>
      <c r="R18" t="n">
        <v>6789400</v>
      </c>
      <c r="S18" t="n">
        <v>6706100</v>
      </c>
      <c r="T18" t="n">
        <v>4814100</v>
      </c>
      <c r="U18" t="n">
        <v>4371800</v>
      </c>
      <c r="V18" t="n">
        <v>4720500</v>
      </c>
      <c r="W18" t="n">
        <v>5087400</v>
      </c>
      <c r="X18" t="n">
        <v>5538100</v>
      </c>
      <c r="Y18" t="n">
        <v>6065100</v>
      </c>
      <c r="Z18" t="n">
        <v>7014800</v>
      </c>
      <c r="AA18" t="n">
        <v>7543100</v>
      </c>
      <c r="AB18" t="n">
        <v>7471800</v>
      </c>
      <c r="AC18" t="n">
        <v>7694500</v>
      </c>
      <c r="AD18" t="n">
        <v>7374600</v>
      </c>
      <c r="AE18" t="n">
        <v>7364100</v>
      </c>
    </row>
    <row r="19">
      <c r="A19" t="s">
        <v>23</v>
      </c>
      <c r="B19" t="s">
        <v>306</v>
      </c>
      <c r="C19" t="s">
        <v>246</v>
      </c>
      <c r="D19" t="s">
        <v>307</v>
      </c>
      <c r="E19" t="s">
        <v>247</v>
      </c>
      <c r="F19" t="n">
        <v>610640.568812841</v>
      </c>
      <c r="G19" t="n">
        <v>709638.969220449</v>
      </c>
      <c r="H19" t="n">
        <v>739496.862512931</v>
      </c>
      <c r="I19" t="n">
        <v>797560.739331615</v>
      </c>
      <c r="J19" t="n">
        <v>697918.991265311</v>
      </c>
      <c r="K19" t="n">
        <v>627013.865647294</v>
      </c>
      <c r="L19" t="n">
        <v>721856.819822001</v>
      </c>
      <c r="M19" t="n">
        <v>569884.86903063</v>
      </c>
      <c r="N19" t="n">
        <v>681704.336219713</v>
      </c>
      <c r="O19" t="n">
        <v>598857.493828022</v>
      </c>
      <c r="P19" t="n">
        <v>747465.746488872</v>
      </c>
      <c r="Q19" t="n">
        <v>750058.941949919</v>
      </c>
      <c r="R19" t="n">
        <v>776921.472336207</v>
      </c>
      <c r="S19" t="n">
        <v>682731.950547097</v>
      </c>
      <c r="T19" t="n">
        <v>580273.672169835</v>
      </c>
      <c r="U19" t="n">
        <v>599815.820311654</v>
      </c>
      <c r="V19" t="n">
        <v>652837.491094426</v>
      </c>
      <c r="W19" t="n">
        <v>571095.441255717</v>
      </c>
      <c r="X19" t="n">
        <v>629969.476568151</v>
      </c>
      <c r="Y19" t="n">
        <v>605973.045765501</v>
      </c>
      <c r="Z19" t="n">
        <v>678503.488305827</v>
      </c>
      <c r="AA19" t="n">
        <v>625513.343724212</v>
      </c>
      <c r="AB19" t="n">
        <v>516146.449317691</v>
      </c>
      <c r="AC19" t="n">
        <v>542064.116407146</v>
      </c>
      <c r="AD19" t="n">
        <v>584081.097528475</v>
      </c>
      <c r="AE19" t="n">
        <v>549910.305089751</v>
      </c>
    </row>
    <row r="20">
      <c r="A20" t="s">
        <v>23</v>
      </c>
      <c r="B20" t="s">
        <v>308</v>
      </c>
      <c r="C20" t="s">
        <v>246</v>
      </c>
      <c r="D20" t="s">
        <v>309</v>
      </c>
      <c r="E20" t="s">
        <v>247</v>
      </c>
      <c r="F20" t="n">
        <v>9920805.98003261</v>
      </c>
      <c r="G20" t="n">
        <v>9959139.36084663</v>
      </c>
      <c r="H20" t="n">
        <v>9419124.94432911</v>
      </c>
      <c r="I20" t="n">
        <v>9122665.29496914</v>
      </c>
      <c r="J20" t="n">
        <v>8948408.1618393</v>
      </c>
      <c r="K20" t="n">
        <v>8078486.85469858</v>
      </c>
      <c r="L20" t="n">
        <v>7578892.68037652</v>
      </c>
      <c r="M20" t="n">
        <v>6653442.76472498</v>
      </c>
      <c r="N20" t="n">
        <v>6248415.45869584</v>
      </c>
      <c r="O20" t="n">
        <v>5161098.79220015</v>
      </c>
      <c r="P20" t="n">
        <v>5279510.20998593</v>
      </c>
      <c r="Q20" t="n">
        <v>4840550.50793999</v>
      </c>
      <c r="R20" t="n">
        <v>4990467.92341464</v>
      </c>
      <c r="S20" t="n">
        <v>5309373.99037774</v>
      </c>
      <c r="T20" t="n">
        <v>4937339.25514294</v>
      </c>
      <c r="U20" t="n">
        <v>4774482.09521227</v>
      </c>
      <c r="V20" t="n">
        <v>4551930.38702514</v>
      </c>
      <c r="W20" t="n">
        <v>4633509.37313393</v>
      </c>
      <c r="X20" t="n">
        <v>4589115.34514784</v>
      </c>
      <c r="Y20" t="n">
        <v>4686331.25731797</v>
      </c>
      <c r="Z20" t="n">
        <v>5024785.86000815</v>
      </c>
      <c r="AA20" t="n">
        <v>5031618.01593608</v>
      </c>
      <c r="AB20" t="n">
        <v>4945027.65010969</v>
      </c>
      <c r="AC20" t="n">
        <v>5276935.6047291</v>
      </c>
      <c r="AD20" t="n">
        <v>4655530.72822762</v>
      </c>
      <c r="AE20" t="n">
        <v>4462536.4482784</v>
      </c>
    </row>
    <row r="21">
      <c r="A21" t="s">
        <v>23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23</v>
      </c>
      <c r="B22" t="s">
        <v>312</v>
      </c>
      <c r="C22" t="s">
        <v>246</v>
      </c>
      <c r="D22" t="s">
        <v>313</v>
      </c>
      <c r="E22" t="s">
        <v>247</v>
      </c>
      <c r="F22" t="n">
        <v>4494794.01996739</v>
      </c>
      <c r="G22" t="n">
        <v>4703960.63915337</v>
      </c>
      <c r="H22" t="n">
        <v>4504175.05567089</v>
      </c>
      <c r="I22" t="n">
        <v>4638134.70503085</v>
      </c>
      <c r="J22" t="n">
        <v>4493891.8381607</v>
      </c>
      <c r="K22" t="n">
        <v>3978013.14530142</v>
      </c>
      <c r="L22" t="n">
        <v>3746107.31962347</v>
      </c>
      <c r="M22" t="n">
        <v>3570757.23527503</v>
      </c>
      <c r="N22" t="n">
        <v>3222184.54130417</v>
      </c>
      <c r="O22" t="n">
        <v>2622101.20779985</v>
      </c>
      <c r="P22" t="n">
        <v>2298789.79001408</v>
      </c>
      <c r="Q22" t="n">
        <v>2089249.49206001</v>
      </c>
      <c r="R22" t="n">
        <v>1752732.07658536</v>
      </c>
      <c r="S22" t="n">
        <v>1805626.00962226</v>
      </c>
      <c r="T22" t="n">
        <v>1935360.74485706</v>
      </c>
      <c r="U22" t="n">
        <v>1852217.90478773</v>
      </c>
      <c r="V22" t="n">
        <v>2049969.61297486</v>
      </c>
      <c r="W22" t="n">
        <v>2144790.62686607</v>
      </c>
      <c r="X22" t="n">
        <v>2556584.65485216</v>
      </c>
      <c r="Y22" t="n">
        <v>2481568.74268203</v>
      </c>
      <c r="Z22" t="n">
        <v>2577714.13999185</v>
      </c>
      <c r="AA22" t="n">
        <v>2891681.98406392</v>
      </c>
      <c r="AB22" t="n">
        <v>2719172.34989031</v>
      </c>
      <c r="AC22" t="n">
        <v>2752864.3952709</v>
      </c>
      <c r="AD22" t="n">
        <v>2929569.27177238</v>
      </c>
      <c r="AE22" t="n">
        <v>3349363.55172161</v>
      </c>
    </row>
    <row r="23">
      <c r="A23" t="s">
        <v>23</v>
      </c>
      <c r="B23" t="s">
        <v>314</v>
      </c>
      <c r="C23" t="s">
        <v>246</v>
      </c>
      <c r="D23" t="s">
        <v>315</v>
      </c>
      <c r="E23" t="s">
        <v>247</v>
      </c>
      <c r="F23" t="n">
        <v>4467900</v>
      </c>
      <c r="G23" t="n">
        <v>3870800</v>
      </c>
      <c r="H23" t="n">
        <v>3516100</v>
      </c>
      <c r="I23" t="n">
        <v>3165800</v>
      </c>
      <c r="J23" t="n">
        <v>3053500</v>
      </c>
      <c r="K23" t="n">
        <v>3337800</v>
      </c>
      <c r="L23" t="n">
        <v>2883300</v>
      </c>
      <c r="M23" t="n">
        <v>2602700</v>
      </c>
      <c r="N23" t="n">
        <v>2063000</v>
      </c>
      <c r="O23" t="n">
        <v>2057600</v>
      </c>
      <c r="P23" t="n">
        <v>2075900</v>
      </c>
      <c r="Q23" t="n">
        <v>2023100</v>
      </c>
      <c r="R23" t="n">
        <v>2834500</v>
      </c>
      <c r="S23" t="n">
        <v>2201500</v>
      </c>
      <c r="T23" t="n">
        <v>1871900</v>
      </c>
      <c r="U23" t="n">
        <v>2252000</v>
      </c>
      <c r="V23" t="n">
        <v>2190400</v>
      </c>
      <c r="W23" t="n">
        <v>2248100</v>
      </c>
      <c r="X23" t="n">
        <v>2757500</v>
      </c>
      <c r="Y23" t="n">
        <v>2837300</v>
      </c>
      <c r="Z23" t="n">
        <v>2845300</v>
      </c>
      <c r="AA23" t="n">
        <v>2757300</v>
      </c>
      <c r="AB23" t="n">
        <v>3303600</v>
      </c>
      <c r="AC23" t="n">
        <v>3128000</v>
      </c>
      <c r="AD23" t="n">
        <v>3183800</v>
      </c>
      <c r="AE23" t="n">
        <v>3405400</v>
      </c>
    </row>
    <row r="24">
      <c r="A24" t="s">
        <v>23</v>
      </c>
      <c r="B24" t="s">
        <v>316</v>
      </c>
      <c r="C24" t="s">
        <v>246</v>
      </c>
      <c r="D24" t="s">
        <v>317</v>
      </c>
      <c r="E24" t="s">
        <v>247</v>
      </c>
      <c r="F24" t="n">
        <v>9644946.84212072</v>
      </c>
      <c r="G24" t="n">
        <v>9765589.77275945</v>
      </c>
      <c r="H24" t="n">
        <v>9826428.81970217</v>
      </c>
      <c r="I24" t="n">
        <v>8755770.89297027</v>
      </c>
      <c r="J24" t="n">
        <v>8396438.82672707</v>
      </c>
      <c r="K24" t="n">
        <v>9707382.20747389</v>
      </c>
      <c r="L24" t="n">
        <v>8242439.70517259</v>
      </c>
      <c r="M24" t="n">
        <v>7862880.30872576</v>
      </c>
      <c r="N24" t="n">
        <v>7522670.6969109</v>
      </c>
      <c r="O24" t="n">
        <v>8357192.01997385</v>
      </c>
      <c r="P24" t="n">
        <v>8711066.67295881</v>
      </c>
      <c r="Q24" t="n">
        <v>9164641.47393898</v>
      </c>
      <c r="R24" t="n">
        <v>8668944.71324908</v>
      </c>
      <c r="S24" t="n">
        <v>8651595.82286832</v>
      </c>
      <c r="T24" t="n">
        <v>7832085.36735746</v>
      </c>
      <c r="U24" t="n">
        <v>7561317.8178066</v>
      </c>
      <c r="V24" t="n">
        <v>7940647.02023182</v>
      </c>
      <c r="W24" t="n">
        <v>8283249.04660567</v>
      </c>
      <c r="X24" t="n">
        <v>8830359.47185779</v>
      </c>
      <c r="Y24" t="n">
        <v>9267808.75865822</v>
      </c>
      <c r="Z24" t="n">
        <v>9687475.08273985</v>
      </c>
      <c r="AA24" t="n">
        <v>9560381.80801928</v>
      </c>
      <c r="AB24" t="n">
        <v>9485633.23046532</v>
      </c>
      <c r="AC24" t="n">
        <v>8841046.81864938</v>
      </c>
      <c r="AD24" t="n">
        <v>9445130.85343622</v>
      </c>
      <c r="AE24" t="n">
        <v>8928244.82011897</v>
      </c>
    </row>
    <row r="25">
      <c r="A25" t="s">
        <v>23</v>
      </c>
      <c r="B25" t="s">
        <v>318</v>
      </c>
      <c r="C25" t="s">
        <v>246</v>
      </c>
      <c r="D25" t="s">
        <v>319</v>
      </c>
      <c r="E25" t="s">
        <v>247</v>
      </c>
      <c r="F25" t="n">
        <v>459746.842120718</v>
      </c>
      <c r="G25" t="n">
        <v>605489.772759452</v>
      </c>
      <c r="H25" t="n">
        <v>602528.819702167</v>
      </c>
      <c r="I25" t="n">
        <v>300470.892970272</v>
      </c>
      <c r="J25" t="n">
        <v>478338.826727066</v>
      </c>
      <c r="K25" t="n">
        <v>613782.207473889</v>
      </c>
      <c r="L25" t="n">
        <v>531439.705172594</v>
      </c>
      <c r="M25" t="n">
        <v>378580.308725757</v>
      </c>
      <c r="N25" t="n">
        <v>437670.696910896</v>
      </c>
      <c r="O25" t="n">
        <v>520092.019973852</v>
      </c>
      <c r="P25" t="n">
        <v>578566.67295881</v>
      </c>
      <c r="Q25" t="n">
        <v>521541.473938978</v>
      </c>
      <c r="R25" t="n">
        <v>390844.713249075</v>
      </c>
      <c r="S25" t="n">
        <v>630795.822868319</v>
      </c>
      <c r="T25" t="n">
        <v>432185.367357463</v>
      </c>
      <c r="U25" t="n">
        <v>182417.817806597</v>
      </c>
      <c r="V25" t="n">
        <v>153647.02023182</v>
      </c>
      <c r="W25" t="n">
        <v>146449.046605668</v>
      </c>
      <c r="X25" t="n">
        <v>183159.471857784</v>
      </c>
      <c r="Y25" t="n">
        <v>293908.758658217</v>
      </c>
      <c r="Z25" t="n">
        <v>224775.082739853</v>
      </c>
      <c r="AA25" t="n">
        <v>174981.808019279</v>
      </c>
      <c r="AB25" t="n">
        <v>203733.230465323</v>
      </c>
      <c r="AC25" t="n">
        <v>144046.818649377</v>
      </c>
      <c r="AD25" t="n">
        <v>387630.853436221</v>
      </c>
      <c r="AE25" t="n">
        <v>217844.820118966</v>
      </c>
    </row>
    <row r="26">
      <c r="A26" t="s">
        <v>23</v>
      </c>
      <c r="B26" t="s">
        <v>320</v>
      </c>
      <c r="C26" t="s">
        <v>246</v>
      </c>
      <c r="D26" t="s">
        <v>321</v>
      </c>
      <c r="E26" t="s">
        <v>247</v>
      </c>
      <c r="F26" t="n">
        <v>4786755.49451003</v>
      </c>
      <c r="G26" t="n">
        <v>4655512.60461307</v>
      </c>
      <c r="H26" t="n">
        <v>5181660.25082911</v>
      </c>
      <c r="I26" t="n">
        <v>4328702.78502705</v>
      </c>
      <c r="J26" t="n">
        <v>3877991.87035767</v>
      </c>
      <c r="K26" t="n">
        <v>4003544.00757385</v>
      </c>
      <c r="L26" t="n">
        <v>3315415.3397764</v>
      </c>
      <c r="M26" t="n">
        <v>3430386.72876122</v>
      </c>
      <c r="N26" t="n">
        <v>3124767.44956564</v>
      </c>
      <c r="O26" t="n">
        <v>3177881.2826559</v>
      </c>
      <c r="P26" t="n">
        <v>3444575.773947</v>
      </c>
      <c r="Q26" t="n">
        <v>3817811.74177478</v>
      </c>
      <c r="R26" t="n">
        <v>3817352.91767628</v>
      </c>
      <c r="S26" t="n">
        <v>3925784.98908161</v>
      </c>
      <c r="T26" t="n">
        <v>3536075.72054352</v>
      </c>
      <c r="U26" t="n">
        <v>3374324.7546946</v>
      </c>
      <c r="V26" t="n">
        <v>3500837.78737192</v>
      </c>
      <c r="W26" t="n">
        <v>3581236.2354116</v>
      </c>
      <c r="X26" t="n">
        <v>3683154.93023843</v>
      </c>
      <c r="Y26" t="n">
        <v>3716783.28089129</v>
      </c>
      <c r="Z26" t="n">
        <v>3900616.89588099</v>
      </c>
      <c r="AA26" t="n">
        <v>3793216.29679054</v>
      </c>
      <c r="AB26" t="n">
        <v>3887449.37331193</v>
      </c>
      <c r="AC26" t="n">
        <v>3397495.43141221</v>
      </c>
      <c r="AD26" t="n">
        <v>3341839.55447337</v>
      </c>
      <c r="AE26" t="n">
        <v>3368582.02464747</v>
      </c>
    </row>
    <row r="27">
      <c r="A27" t="s">
        <v>23</v>
      </c>
      <c r="B27" t="s">
        <v>322</v>
      </c>
      <c r="C27" t="s">
        <v>246</v>
      </c>
      <c r="D27" t="s">
        <v>323</v>
      </c>
      <c r="E27" t="s">
        <v>247</v>
      </c>
      <c r="F27" t="n">
        <v>4398444.50548997</v>
      </c>
      <c r="G27" t="n">
        <v>4504587.39538693</v>
      </c>
      <c r="H27" t="n">
        <v>4042239.74917089</v>
      </c>
      <c r="I27" t="n">
        <v>4126597.21497295</v>
      </c>
      <c r="J27" t="n">
        <v>4040108.12964233</v>
      </c>
      <c r="K27" t="n">
        <v>5090055.99242615</v>
      </c>
      <c r="L27" t="n">
        <v>4395584.66022359</v>
      </c>
      <c r="M27" t="n">
        <v>4053913.27123878</v>
      </c>
      <c r="N27" t="n">
        <v>3960232.55043436</v>
      </c>
      <c r="O27" t="n">
        <v>4659218.7173441</v>
      </c>
      <c r="P27" t="n">
        <v>4687924.226053</v>
      </c>
      <c r="Q27" t="n">
        <v>4825288.25822522</v>
      </c>
      <c r="R27" t="n">
        <v>4460747.08232372</v>
      </c>
      <c r="S27" t="n">
        <v>4095015.01091839</v>
      </c>
      <c r="T27" t="n">
        <v>3863824.27945648</v>
      </c>
      <c r="U27" t="n">
        <v>4004575.2453054</v>
      </c>
      <c r="V27" t="n">
        <v>4286162.21262808</v>
      </c>
      <c r="W27" t="n">
        <v>4555563.7645884</v>
      </c>
      <c r="X27" t="n">
        <v>4964045.06976157</v>
      </c>
      <c r="Y27" t="n">
        <v>5257116.71910871</v>
      </c>
      <c r="Z27" t="n">
        <v>5562083.10411901</v>
      </c>
      <c r="AA27" t="n">
        <v>5592183.70320947</v>
      </c>
      <c r="AB27" t="n">
        <v>5394450.62668808</v>
      </c>
      <c r="AC27" t="n">
        <v>5299504.56858779</v>
      </c>
      <c r="AD27" t="n">
        <v>5715660.44552664</v>
      </c>
      <c r="AE27" t="n">
        <v>5341817.97535253</v>
      </c>
    </row>
    <row r="28">
      <c r="A28" t="s">
        <v>23</v>
      </c>
      <c r="B28" t="s">
        <v>324</v>
      </c>
      <c r="C28" t="s">
        <v>246</v>
      </c>
      <c r="D28" t="s">
        <v>325</v>
      </c>
      <c r="E28" t="s">
        <v>247</v>
      </c>
      <c r="F28" t="n">
        <v>10231000</v>
      </c>
      <c r="G28" t="n">
        <v>10057400</v>
      </c>
      <c r="H28" t="n">
        <v>10274700</v>
      </c>
      <c r="I28" t="n">
        <v>8388300</v>
      </c>
      <c r="J28" t="n">
        <v>8587200</v>
      </c>
      <c r="K28" t="n">
        <v>7769500</v>
      </c>
      <c r="L28" t="n">
        <v>7360500</v>
      </c>
      <c r="M28" t="n">
        <v>6901900</v>
      </c>
      <c r="N28" t="n">
        <v>7727600</v>
      </c>
      <c r="O28" t="n">
        <v>7102200</v>
      </c>
      <c r="P28" t="n">
        <v>6320700</v>
      </c>
      <c r="Q28" t="n">
        <v>6232100</v>
      </c>
      <c r="R28" t="n">
        <v>7283300</v>
      </c>
      <c r="S28" t="n">
        <v>7244500</v>
      </c>
      <c r="T28" t="n">
        <v>6983000</v>
      </c>
      <c r="U28" t="n">
        <v>6570000</v>
      </c>
      <c r="V28" t="n">
        <v>6212800</v>
      </c>
      <c r="W28" t="n">
        <v>7034900</v>
      </c>
      <c r="X28" t="n">
        <v>6934700</v>
      </c>
      <c r="Y28" t="n">
        <v>7504700</v>
      </c>
      <c r="Z28" t="n">
        <v>7539600</v>
      </c>
      <c r="AA28" t="n">
        <v>7691700</v>
      </c>
      <c r="AB28" t="n">
        <v>8193500</v>
      </c>
      <c r="AC28" t="n">
        <v>9150500</v>
      </c>
      <c r="AD28" t="n">
        <v>9215300</v>
      </c>
      <c r="AE28" t="n">
        <v>9026500</v>
      </c>
    </row>
    <row r="29">
      <c r="A29" t="s">
        <v>23</v>
      </c>
      <c r="B29" t="s">
        <v>326</v>
      </c>
      <c r="C29" t="s">
        <v>246</v>
      </c>
      <c r="D29" t="s">
        <v>327</v>
      </c>
      <c r="E29" t="s">
        <v>247</v>
      </c>
      <c r="F29" t="n">
        <v>5260234.05606265</v>
      </c>
      <c r="G29" t="n">
        <v>4887247.01274379</v>
      </c>
      <c r="H29" t="n">
        <v>5582636.54064749</v>
      </c>
      <c r="I29" t="n">
        <v>3760493.38280856</v>
      </c>
      <c r="J29" t="n">
        <v>3498936.56477185</v>
      </c>
      <c r="K29" t="n">
        <v>3593442.00810547</v>
      </c>
      <c r="L29" t="n">
        <v>3008787.71385205</v>
      </c>
      <c r="M29" t="n">
        <v>3059173.68883418</v>
      </c>
      <c r="N29" t="n">
        <v>3478752.8502807</v>
      </c>
      <c r="O29" t="n">
        <v>3303413.99014319</v>
      </c>
      <c r="P29" t="n">
        <v>3216109.40457029</v>
      </c>
      <c r="Q29" t="n">
        <v>2994085.30598362</v>
      </c>
      <c r="R29" t="n">
        <v>2960230.67018295</v>
      </c>
      <c r="S29" t="n">
        <v>3179194.35483093</v>
      </c>
      <c r="T29" t="n">
        <v>2817597.63837128</v>
      </c>
      <c r="U29" t="n">
        <v>3038167.11060365</v>
      </c>
      <c r="V29" t="n">
        <v>3098288.07777827</v>
      </c>
      <c r="W29" t="n">
        <v>3293325.46456586</v>
      </c>
      <c r="X29" t="n">
        <v>3514605.92645669</v>
      </c>
      <c r="Y29" t="n">
        <v>3669662.73946297</v>
      </c>
      <c r="Z29" t="n">
        <v>3679700.98296938</v>
      </c>
      <c r="AA29" t="n">
        <v>3715407.50662288</v>
      </c>
      <c r="AB29" t="n">
        <v>3722516.17670357</v>
      </c>
      <c r="AC29" t="n">
        <v>4495180.02238004</v>
      </c>
      <c r="AD29" t="n">
        <v>5036159.16795296</v>
      </c>
      <c r="AE29" t="n">
        <v>4675379.20084793</v>
      </c>
    </row>
    <row r="30">
      <c r="A30" t="s">
        <v>23</v>
      </c>
      <c r="B30" t="s">
        <v>328</v>
      </c>
      <c r="C30" t="s">
        <v>246</v>
      </c>
      <c r="D30" t="s">
        <v>329</v>
      </c>
      <c r="E30" t="s">
        <v>247</v>
      </c>
      <c r="F30" t="n">
        <v>667057.408359067</v>
      </c>
      <c r="G30" t="n">
        <v>850418.015631098</v>
      </c>
      <c r="H30" t="n">
        <v>552625.808668723</v>
      </c>
      <c r="I30" t="n">
        <v>708090.554066424</v>
      </c>
      <c r="J30" t="n">
        <v>629675.864618783</v>
      </c>
      <c r="K30" t="n">
        <v>535085.908619956</v>
      </c>
      <c r="L30" t="n">
        <v>716210.340490919</v>
      </c>
      <c r="M30" t="n">
        <v>925598.384596819</v>
      </c>
      <c r="N30" t="n">
        <v>1027614.97815792</v>
      </c>
      <c r="O30" t="n">
        <v>890177.737009969</v>
      </c>
      <c r="P30" t="n">
        <v>410890.40538427</v>
      </c>
      <c r="Q30" t="n">
        <v>411292.515928018</v>
      </c>
      <c r="R30" t="n">
        <v>350432.056752764</v>
      </c>
      <c r="S30" t="n">
        <v>552635.821610595</v>
      </c>
      <c r="T30" t="n">
        <v>701354.634402446</v>
      </c>
      <c r="U30" t="n">
        <v>450344.446006979</v>
      </c>
      <c r="V30" t="n">
        <v>560963.070495492</v>
      </c>
      <c r="W30" t="n">
        <v>543440.239494901</v>
      </c>
      <c r="X30" t="n">
        <v>583040.423912093</v>
      </c>
      <c r="Y30" t="n">
        <v>549471.971265868</v>
      </c>
      <c r="Z30" t="n">
        <v>642643.656702861</v>
      </c>
      <c r="AA30" t="n">
        <v>876602.251424811</v>
      </c>
      <c r="AB30" t="n">
        <v>979518.058069665</v>
      </c>
      <c r="AC30" t="n">
        <v>918490.371373173</v>
      </c>
      <c r="AD30" t="n">
        <v>697309.903035076</v>
      </c>
      <c r="AE30" t="n">
        <v>536581.280695861</v>
      </c>
    </row>
    <row r="31">
      <c r="A31" t="s">
        <v>23</v>
      </c>
      <c r="B31" t="s">
        <v>330</v>
      </c>
      <c r="C31" t="s">
        <v>246</v>
      </c>
      <c r="D31" t="s">
        <v>331</v>
      </c>
      <c r="E31" t="s">
        <v>247</v>
      </c>
      <c r="F31" t="n">
        <v>475894.4624873</v>
      </c>
      <c r="G31" t="n">
        <v>466095.881562073</v>
      </c>
      <c r="H31" t="n">
        <v>777542.423814822</v>
      </c>
      <c r="I31" t="n">
        <v>534040.698940579</v>
      </c>
      <c r="J31" t="n">
        <v>397008.592418711</v>
      </c>
      <c r="K31" t="n">
        <v>426867.841893858</v>
      </c>
      <c r="L31" t="n">
        <v>389490.418519719</v>
      </c>
      <c r="M31" t="n">
        <v>347003.846342201</v>
      </c>
      <c r="N31" t="n">
        <v>491454.664255627</v>
      </c>
      <c r="O31" t="n">
        <v>490777.011225158</v>
      </c>
      <c r="P31" t="n">
        <v>625669.173109134</v>
      </c>
      <c r="Q31" t="n">
        <v>623261.950788207</v>
      </c>
      <c r="R31" t="n">
        <v>948209.706573588</v>
      </c>
      <c r="S31" t="n">
        <v>1427765.36079108</v>
      </c>
      <c r="T31" t="n">
        <v>1167741.34576778</v>
      </c>
      <c r="U31" t="n">
        <v>922883.023032826</v>
      </c>
      <c r="V31" t="n">
        <v>510680.279251123</v>
      </c>
      <c r="W31" t="n">
        <v>841828.462097119</v>
      </c>
      <c r="X31" t="n">
        <v>949624.637638346</v>
      </c>
      <c r="Y31" t="n">
        <v>854044.458575953</v>
      </c>
      <c r="Z31" t="n">
        <v>820507.754310156</v>
      </c>
      <c r="AA31" t="n">
        <v>914176.156446807</v>
      </c>
      <c r="AB31" t="n">
        <v>1113552.55833444</v>
      </c>
      <c r="AC31" t="n">
        <v>1007518.58476803</v>
      </c>
      <c r="AD31" t="n">
        <v>957195.545876852</v>
      </c>
      <c r="AE31" t="n">
        <v>1468652.36069212</v>
      </c>
    </row>
    <row r="32">
      <c r="A32" t="s">
        <v>23</v>
      </c>
      <c r="B32" t="s">
        <v>332</v>
      </c>
      <c r="C32" t="s">
        <v>246</v>
      </c>
      <c r="D32" t="s">
        <v>333</v>
      </c>
      <c r="E32" t="s">
        <v>247</v>
      </c>
      <c r="F32" t="n">
        <v>3150718.17825321</v>
      </c>
      <c r="G32" t="n">
        <v>3146803.88099508</v>
      </c>
      <c r="H32" t="n">
        <v>2474115.880955</v>
      </c>
      <c r="I32" t="n">
        <v>2727213.64382721</v>
      </c>
      <c r="J32" t="n">
        <v>3250151.61171408</v>
      </c>
      <c r="K32" t="n">
        <v>2649442.65279</v>
      </c>
      <c r="L32" t="n">
        <v>2581704.31387286</v>
      </c>
      <c r="M32" t="n">
        <v>2101887.69402735</v>
      </c>
      <c r="N32" t="n">
        <v>2408982.75215494</v>
      </c>
      <c r="O32" t="n">
        <v>2153191.65057917</v>
      </c>
      <c r="P32" t="n">
        <v>1763578.18588167</v>
      </c>
      <c r="Q32" t="n">
        <v>1646405.56161591</v>
      </c>
      <c r="R32" t="n">
        <v>1746354.45265784</v>
      </c>
      <c r="S32" t="n">
        <v>1939461.50436616</v>
      </c>
      <c r="T32" t="n">
        <v>2155998.53690748</v>
      </c>
      <c r="U32" t="n">
        <v>2013728.54304576</v>
      </c>
      <c r="V32" t="n">
        <v>1969070.82728952</v>
      </c>
      <c r="W32" t="n">
        <v>2147209.32378798</v>
      </c>
      <c r="X32" t="n">
        <v>1796810.82611898</v>
      </c>
      <c r="Y32" t="n">
        <v>2315203.70669969</v>
      </c>
      <c r="Z32" t="n">
        <v>2172111.05873202</v>
      </c>
      <c r="AA32" t="n">
        <v>2027107.1599703</v>
      </c>
      <c r="AB32" t="n">
        <v>2246301.58165265</v>
      </c>
      <c r="AC32" t="n">
        <v>2664605.9367496</v>
      </c>
      <c r="AD32" t="n">
        <v>2478161.8038904</v>
      </c>
      <c r="AE32" t="n">
        <v>2312808.88896542</v>
      </c>
    </row>
    <row r="33">
      <c r="A33" t="s">
        <v>23</v>
      </c>
      <c r="B33" t="s">
        <v>334</v>
      </c>
      <c r="C33" t="s">
        <v>246</v>
      </c>
      <c r="D33" t="s">
        <v>335</v>
      </c>
      <c r="E33" t="s">
        <v>247</v>
      </c>
      <c r="F33" t="n">
        <v>677095.894837766</v>
      </c>
      <c r="G33" t="n">
        <v>706835.209067962</v>
      </c>
      <c r="H33" t="n">
        <v>887779.345913964</v>
      </c>
      <c r="I33" t="n">
        <v>658461.720357233</v>
      </c>
      <c r="J33" t="n">
        <v>811427.366476578</v>
      </c>
      <c r="K33" t="n">
        <v>564661.58859072</v>
      </c>
      <c r="L33" t="n">
        <v>664307.213264451</v>
      </c>
      <c r="M33" t="n">
        <v>468236.386199449</v>
      </c>
      <c r="N33" t="n">
        <v>320794.755150806</v>
      </c>
      <c r="O33" t="n">
        <v>264639.611042512</v>
      </c>
      <c r="P33" t="n">
        <v>304452.831054634</v>
      </c>
      <c r="Q33" t="n">
        <v>557054.665684238</v>
      </c>
      <c r="R33" t="n">
        <v>1278073.11383285</v>
      </c>
      <c r="S33" t="n">
        <v>145442.958401245</v>
      </c>
      <c r="T33" t="n">
        <v>140307.844551011</v>
      </c>
      <c r="U33" t="n">
        <v>144876.877310788</v>
      </c>
      <c r="V33" t="n">
        <v>73797.7451855954</v>
      </c>
      <c r="W33" t="n">
        <v>209096.510054143</v>
      </c>
      <c r="X33" t="n">
        <v>90618.185873891</v>
      </c>
      <c r="Y33" t="n">
        <v>116317.123995515</v>
      </c>
      <c r="Z33" t="n">
        <v>224636.547285581</v>
      </c>
      <c r="AA33" t="n">
        <v>158406.925535196</v>
      </c>
      <c r="AB33" t="n">
        <v>131611.625239671</v>
      </c>
      <c r="AC33" t="n">
        <v>64705.0847291545</v>
      </c>
      <c r="AD33" t="n">
        <v>46473.5792447135</v>
      </c>
      <c r="AE33" t="n">
        <v>33078.2687986637</v>
      </c>
    </row>
    <row r="34">
      <c r="A34" t="s">
        <v>23</v>
      </c>
      <c r="B34" t="s">
        <v>336</v>
      </c>
      <c r="C34" t="s">
        <v>246</v>
      </c>
      <c r="D34" t="s">
        <v>337</v>
      </c>
      <c r="E34" t="s">
        <v>247</v>
      </c>
      <c r="F34" t="n">
        <v>1919100</v>
      </c>
      <c r="G34" t="n">
        <v>2280200</v>
      </c>
      <c r="H34" t="n">
        <v>2145400</v>
      </c>
      <c r="I34" t="n">
        <v>1841900</v>
      </c>
      <c r="J34" t="n">
        <v>1986200</v>
      </c>
      <c r="K34" t="n">
        <v>2063300</v>
      </c>
      <c r="L34" t="n">
        <v>2068700</v>
      </c>
      <c r="M34" t="n">
        <v>1811100</v>
      </c>
      <c r="N34" t="n">
        <v>1433100</v>
      </c>
      <c r="O34" t="n">
        <v>1551300</v>
      </c>
      <c r="P34" t="n">
        <v>1388600</v>
      </c>
      <c r="Q34" t="n">
        <v>2555900</v>
      </c>
      <c r="R34" t="n">
        <v>2629400</v>
      </c>
      <c r="S34" t="n">
        <v>2020800</v>
      </c>
      <c r="T34" t="n">
        <v>1491900</v>
      </c>
      <c r="U34" t="n">
        <v>1406500</v>
      </c>
      <c r="V34" t="n">
        <v>1405000</v>
      </c>
      <c r="W34" t="n">
        <v>1633400</v>
      </c>
      <c r="X34" t="n">
        <v>1194600</v>
      </c>
      <c r="Y34" t="n">
        <v>1532900</v>
      </c>
      <c r="Z34" t="n">
        <v>1550600</v>
      </c>
      <c r="AA34" t="n">
        <v>1280300</v>
      </c>
      <c r="AB34" t="n">
        <v>1379400</v>
      </c>
      <c r="AC34" t="n">
        <v>1346800</v>
      </c>
      <c r="AD34" t="n">
        <v>1206000</v>
      </c>
      <c r="AE34" t="n">
        <v>1003700</v>
      </c>
    </row>
    <row r="35">
      <c r="A35" t="s">
        <v>23</v>
      </c>
      <c r="B35" t="s">
        <v>338</v>
      </c>
      <c r="C35" t="s">
        <v>246</v>
      </c>
      <c r="D35" t="s">
        <v>339</v>
      </c>
      <c r="E35" t="s">
        <v>247</v>
      </c>
      <c r="F35" t="n">
        <v>6973300</v>
      </c>
      <c r="G35" t="n">
        <v>8367800</v>
      </c>
      <c r="H35" t="n">
        <v>8435500</v>
      </c>
      <c r="I35" t="n">
        <v>8931200</v>
      </c>
      <c r="J35" t="n">
        <v>8952600</v>
      </c>
      <c r="K35" t="n">
        <v>9731800</v>
      </c>
      <c r="L35" t="n">
        <v>8977900</v>
      </c>
      <c r="M35" t="n">
        <v>8364000</v>
      </c>
      <c r="N35" t="n">
        <v>8322600</v>
      </c>
      <c r="O35" t="n">
        <v>7856000</v>
      </c>
      <c r="P35" t="n">
        <v>7690700</v>
      </c>
      <c r="Q35" t="n">
        <v>8043400</v>
      </c>
      <c r="R35" t="n">
        <v>7246900</v>
      </c>
      <c r="S35" t="n">
        <v>7142900</v>
      </c>
      <c r="T35" t="n">
        <v>6922000</v>
      </c>
      <c r="U35" t="n">
        <v>6678900</v>
      </c>
      <c r="V35" t="n">
        <v>6779800</v>
      </c>
      <c r="W35" t="n">
        <v>7022300</v>
      </c>
      <c r="X35" t="n">
        <v>6970400</v>
      </c>
      <c r="Y35" t="n">
        <v>6899400</v>
      </c>
      <c r="Z35" t="n">
        <v>7026100</v>
      </c>
      <c r="AA35" t="n">
        <v>6940800</v>
      </c>
      <c r="AB35" t="n">
        <v>6911600</v>
      </c>
      <c r="AC35" t="n">
        <v>6898900</v>
      </c>
      <c r="AD35" t="n">
        <v>7029100</v>
      </c>
      <c r="AE35" t="n">
        <v>6877900</v>
      </c>
    </row>
    <row r="36">
      <c r="A36" t="s">
        <v>23</v>
      </c>
      <c r="B36" t="s">
        <v>340</v>
      </c>
      <c r="C36" t="s">
        <v>246</v>
      </c>
      <c r="D36" t="s">
        <v>341</v>
      </c>
      <c r="E36" t="s">
        <v>247</v>
      </c>
      <c r="F36" t="n">
        <v>1380227.80223641</v>
      </c>
      <c r="G36" t="n">
        <v>2093679.13442586</v>
      </c>
      <c r="H36" t="n">
        <v>1752094.19768765</v>
      </c>
      <c r="I36" t="n">
        <v>1543948.29692274</v>
      </c>
      <c r="J36" t="n">
        <v>1657838.57715904</v>
      </c>
      <c r="K36" t="n">
        <v>1522080.15539537</v>
      </c>
      <c r="L36" t="n">
        <v>1559967.90973237</v>
      </c>
      <c r="M36" t="n">
        <v>1519561.45845235</v>
      </c>
      <c r="N36" t="n">
        <v>1813004.95252954</v>
      </c>
      <c r="O36" t="n">
        <v>1484035.86611054</v>
      </c>
      <c r="P36" t="n">
        <v>1592917.4976281</v>
      </c>
      <c r="Q36" t="n">
        <v>1626224.85270125</v>
      </c>
      <c r="R36" t="n">
        <v>1405880.87669103</v>
      </c>
      <c r="S36" t="n">
        <v>1249490.32222834</v>
      </c>
      <c r="T36" t="n">
        <v>1327864.04644747</v>
      </c>
      <c r="U36" t="n">
        <v>1337487.29519114</v>
      </c>
      <c r="V36" t="n">
        <v>1315469.51810955</v>
      </c>
      <c r="W36" t="n">
        <v>1267449.83882569</v>
      </c>
      <c r="X36" t="n">
        <v>1278125.44493255</v>
      </c>
      <c r="Y36" t="n">
        <v>1316714.3474889</v>
      </c>
      <c r="Z36" t="n">
        <v>1214346.29848841</v>
      </c>
      <c r="AA36" t="n">
        <v>1220219.82374781</v>
      </c>
      <c r="AB36" t="n">
        <v>1180668.62811073</v>
      </c>
      <c r="AC36" t="n">
        <v>1131037.38274747</v>
      </c>
      <c r="AD36" t="n">
        <v>1384466.80559359</v>
      </c>
      <c r="AE36" t="n">
        <v>1092304.83482246</v>
      </c>
    </row>
    <row r="37">
      <c r="A37" t="s">
        <v>23</v>
      </c>
      <c r="B37" t="s">
        <v>342</v>
      </c>
      <c r="C37" t="s">
        <v>246</v>
      </c>
      <c r="D37" t="s">
        <v>343</v>
      </c>
      <c r="E37" t="s">
        <v>247</v>
      </c>
      <c r="F37" t="n">
        <v>4179943.6239302</v>
      </c>
      <c r="G37" t="n">
        <v>4822490.33254341</v>
      </c>
      <c r="H37" t="n">
        <v>5104044.22450118</v>
      </c>
      <c r="I37" t="n">
        <v>5511408.84780314</v>
      </c>
      <c r="J37" t="n">
        <v>5442920.39358475</v>
      </c>
      <c r="K37" t="n">
        <v>6128963.07786712</v>
      </c>
      <c r="L37" t="n">
        <v>5160737.16627145</v>
      </c>
      <c r="M37" t="n">
        <v>4282694.65981398</v>
      </c>
      <c r="N37" t="n">
        <v>3790552.67996733</v>
      </c>
      <c r="O37" t="n">
        <v>3252432.53096252</v>
      </c>
      <c r="P37" t="n">
        <v>3164899.37276147</v>
      </c>
      <c r="Q37" t="n">
        <v>3598119.34168911</v>
      </c>
      <c r="R37" t="n">
        <v>3393555.94967288</v>
      </c>
      <c r="S37" t="n">
        <v>3289142.68435545</v>
      </c>
      <c r="T37" t="n">
        <v>3388888.75760408</v>
      </c>
      <c r="U37" t="n">
        <v>2900300.25081393</v>
      </c>
      <c r="V37" t="n">
        <v>3194217.6394488</v>
      </c>
      <c r="W37" t="n">
        <v>3506806.23090517</v>
      </c>
      <c r="X37" t="n">
        <v>3363371.8075924</v>
      </c>
      <c r="Y37" t="n">
        <v>3111050.12024233</v>
      </c>
      <c r="Z37" t="n">
        <v>3014271.4356847</v>
      </c>
      <c r="AA37" t="n">
        <v>3144312.33197203</v>
      </c>
      <c r="AB37" t="n">
        <v>3148863.23908414</v>
      </c>
      <c r="AC37" t="n">
        <v>2754701.57959331</v>
      </c>
      <c r="AD37" t="n">
        <v>2910287.32194998</v>
      </c>
      <c r="AE37" t="n">
        <v>3232830.31391661</v>
      </c>
    </row>
    <row r="38">
      <c r="A38" t="s">
        <v>23</v>
      </c>
      <c r="B38" t="s">
        <v>344</v>
      </c>
      <c r="C38" t="s">
        <v>246</v>
      </c>
      <c r="D38" t="s">
        <v>345</v>
      </c>
      <c r="E38" t="s">
        <v>247</v>
      </c>
      <c r="F38" t="n">
        <v>1413128.5738334</v>
      </c>
      <c r="G38" t="n">
        <v>1451630.53303073</v>
      </c>
      <c r="H38" t="n">
        <v>1579361.57781118</v>
      </c>
      <c r="I38" t="n">
        <v>1875842.85527412</v>
      </c>
      <c r="J38" t="n">
        <v>1851841.02925621</v>
      </c>
      <c r="K38" t="n">
        <v>2080756.76673751</v>
      </c>
      <c r="L38" t="n">
        <v>2257194.92399618</v>
      </c>
      <c r="M38" t="n">
        <v>2561743.88173367</v>
      </c>
      <c r="N38" t="n">
        <v>2719042.36750313</v>
      </c>
      <c r="O38" t="n">
        <v>3119531.60292694</v>
      </c>
      <c r="P38" t="n">
        <v>2932883.12961043</v>
      </c>
      <c r="Q38" t="n">
        <v>2819055.80560964</v>
      </c>
      <c r="R38" t="n">
        <v>2447463.17363609</v>
      </c>
      <c r="S38" t="n">
        <v>2604266.9934162</v>
      </c>
      <c r="T38" t="n">
        <v>2205247.19594846</v>
      </c>
      <c r="U38" t="n">
        <v>2441112.45399494</v>
      </c>
      <c r="V38" t="n">
        <v>2270112.84244166</v>
      </c>
      <c r="W38" t="n">
        <v>2248043.93026914</v>
      </c>
      <c r="X38" t="n">
        <v>2328902.74747505</v>
      </c>
      <c r="Y38" t="n">
        <v>2471635.53226878</v>
      </c>
      <c r="Z38" t="n">
        <v>2797482.26582689</v>
      </c>
      <c r="AA38" t="n">
        <v>2576267.84428015</v>
      </c>
      <c r="AB38" t="n">
        <v>2582068.13280513</v>
      </c>
      <c r="AC38" t="n">
        <v>3013161.03765922</v>
      </c>
      <c r="AD38" t="n">
        <v>2734345.87245644</v>
      </c>
      <c r="AE38" t="n">
        <v>2552764.85126093</v>
      </c>
    </row>
    <row r="39">
      <c r="A39" t="s">
        <v>23</v>
      </c>
      <c r="B39" t="s">
        <v>346</v>
      </c>
      <c r="C39" t="s">
        <v>246</v>
      </c>
      <c r="D39" t="s">
        <v>347</v>
      </c>
      <c r="E39" t="s">
        <v>247</v>
      </c>
      <c r="F39" t="n">
        <v>1819100</v>
      </c>
      <c r="G39" t="n">
        <v>2082200</v>
      </c>
      <c r="H39" t="n">
        <v>2099600</v>
      </c>
      <c r="I39" t="n">
        <v>2384800</v>
      </c>
      <c r="J39" t="n">
        <v>2193700</v>
      </c>
      <c r="K39" t="n">
        <v>2243900</v>
      </c>
      <c r="L39" t="n">
        <v>2585300</v>
      </c>
      <c r="M39" t="n">
        <v>2568000</v>
      </c>
      <c r="N39" t="n">
        <v>2737400</v>
      </c>
      <c r="O39" t="n">
        <v>2812800</v>
      </c>
      <c r="P39" t="n">
        <v>2397900</v>
      </c>
      <c r="Q39" t="n">
        <v>2375300</v>
      </c>
      <c r="R39" t="n">
        <v>2378500</v>
      </c>
      <c r="S39" t="n">
        <v>2433600</v>
      </c>
      <c r="T39" t="n">
        <v>2767600</v>
      </c>
      <c r="U39" t="n">
        <v>2552600</v>
      </c>
      <c r="V39" t="n">
        <v>2222300</v>
      </c>
      <c r="W39" t="n">
        <v>2244300</v>
      </c>
      <c r="X39" t="n">
        <v>2340100</v>
      </c>
      <c r="Y39" t="n">
        <v>2584400</v>
      </c>
      <c r="Z39" t="n">
        <v>2587600</v>
      </c>
      <c r="AA39" t="n">
        <v>2502400</v>
      </c>
      <c r="AB39" t="n">
        <v>2545700</v>
      </c>
      <c r="AC39" t="n">
        <v>2511800</v>
      </c>
      <c r="AD39" t="n">
        <v>2526800</v>
      </c>
      <c r="AE39" t="n">
        <v>2522900</v>
      </c>
    </row>
    <row r="40">
      <c r="A40" t="s">
        <v>23</v>
      </c>
      <c r="B40" t="s">
        <v>348</v>
      </c>
      <c r="C40" t="s">
        <v>246</v>
      </c>
      <c r="D40" t="s">
        <v>349</v>
      </c>
      <c r="E40" t="s">
        <v>247</v>
      </c>
      <c r="F40" t="n">
        <v>36732900</v>
      </c>
      <c r="G40" t="n">
        <v>40227800</v>
      </c>
      <c r="H40" t="n">
        <v>36880800</v>
      </c>
      <c r="I40" t="n">
        <v>31910700</v>
      </c>
      <c r="J40" t="n">
        <v>31329900</v>
      </c>
      <c r="K40" t="n">
        <v>31575000</v>
      </c>
      <c r="L40" t="n">
        <v>30082700</v>
      </c>
      <c r="M40" t="n">
        <v>28608700</v>
      </c>
      <c r="N40" t="n">
        <v>27693900</v>
      </c>
      <c r="O40" t="n">
        <v>28022100</v>
      </c>
      <c r="P40" t="n">
        <v>29618000</v>
      </c>
      <c r="Q40" t="n">
        <v>29067300</v>
      </c>
      <c r="R40" t="n">
        <v>26584300</v>
      </c>
      <c r="S40" t="n">
        <v>25835500</v>
      </c>
      <c r="T40" t="n">
        <v>21428500</v>
      </c>
      <c r="U40" t="n">
        <v>21188200</v>
      </c>
      <c r="V40" t="n">
        <v>21612900</v>
      </c>
      <c r="W40" t="n">
        <v>21839200</v>
      </c>
      <c r="X40" t="n">
        <v>24275500</v>
      </c>
      <c r="Y40" t="n">
        <v>25650400</v>
      </c>
      <c r="Z40" t="n">
        <v>26245400</v>
      </c>
      <c r="AA40" t="n">
        <v>26404000</v>
      </c>
      <c r="AB40" t="n">
        <v>26684500</v>
      </c>
      <c r="AC40" t="n">
        <v>27039500</v>
      </c>
      <c r="AD40" t="n">
        <v>28825400</v>
      </c>
      <c r="AE40" t="n">
        <v>27599700</v>
      </c>
    </row>
    <row r="41">
      <c r="A41" t="s">
        <v>23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23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23</v>
      </c>
      <c r="B43" t="s">
        <v>354</v>
      </c>
      <c r="C43" t="s">
        <v>246</v>
      </c>
      <c r="D43" t="s">
        <v>355</v>
      </c>
      <c r="E43" t="s">
        <v>247</v>
      </c>
      <c r="F43" t="n">
        <v>4100149.54491302</v>
      </c>
      <c r="G43" t="n">
        <v>4664300.6238066</v>
      </c>
      <c r="H43" t="n">
        <v>5960673.10677281</v>
      </c>
      <c r="I43" t="n">
        <v>5072966.41189304</v>
      </c>
      <c r="J43" t="n">
        <v>4287408.29253947</v>
      </c>
      <c r="K43" t="n">
        <v>4251993.07704532</v>
      </c>
      <c r="L43" t="n">
        <v>4637217.21698209</v>
      </c>
      <c r="M43" t="n">
        <v>5678831.44602714</v>
      </c>
      <c r="N43" t="n">
        <v>5866110.60272798</v>
      </c>
      <c r="O43" t="n">
        <v>6119417.2204623</v>
      </c>
      <c r="P43" t="n">
        <v>6444854.53727209</v>
      </c>
      <c r="Q43" t="n">
        <v>8471160.34256759</v>
      </c>
      <c r="R43" t="n">
        <v>7189520.25202411</v>
      </c>
      <c r="S43" t="n">
        <v>6075152.96953064</v>
      </c>
      <c r="T43" t="n">
        <v>5533766.44666538</v>
      </c>
      <c r="U43" t="n">
        <v>5516440.32913316</v>
      </c>
      <c r="V43" t="n">
        <v>5758879.62500917</v>
      </c>
      <c r="W43" t="n">
        <v>5851408.81984855</v>
      </c>
      <c r="X43" t="n">
        <v>6407183.26803919</v>
      </c>
      <c r="Y43" t="n">
        <v>6217890.53874286</v>
      </c>
      <c r="Z43" t="n">
        <v>7071413.21722109</v>
      </c>
      <c r="AA43" t="n">
        <v>7330593.30203851</v>
      </c>
      <c r="AB43" t="n">
        <v>7876988.04625775</v>
      </c>
      <c r="AC43" t="n">
        <v>7974843.28700144</v>
      </c>
      <c r="AD43" t="n">
        <v>8363147.71539073</v>
      </c>
      <c r="AE43" t="n">
        <v>7486494.55150937</v>
      </c>
    </row>
    <row r="44">
      <c r="A44" t="s">
        <v>23</v>
      </c>
      <c r="B44" t="s">
        <v>356</v>
      </c>
      <c r="C44" t="s">
        <v>246</v>
      </c>
      <c r="D44" t="s">
        <v>357</v>
      </c>
      <c r="E44" t="s">
        <v>247</v>
      </c>
      <c r="F44" t="n">
        <v>93087500</v>
      </c>
      <c r="G44" t="n">
        <v>96753900</v>
      </c>
      <c r="H44" t="n">
        <v>99346200</v>
      </c>
      <c r="I44" t="n">
        <v>96124500</v>
      </c>
      <c r="J44" t="n">
        <v>90568400</v>
      </c>
      <c r="K44" t="n">
        <v>92879500</v>
      </c>
      <c r="L44" t="n">
        <v>90386400</v>
      </c>
      <c r="M44" t="n">
        <v>82959300</v>
      </c>
      <c r="N44" t="n">
        <v>82967500</v>
      </c>
      <c r="O44" t="n">
        <v>83141100</v>
      </c>
      <c r="P44" t="n">
        <v>85912000</v>
      </c>
      <c r="Q44" t="n">
        <v>88985200</v>
      </c>
      <c r="R44" t="n">
        <v>90071100</v>
      </c>
      <c r="S44" t="n">
        <v>88265600</v>
      </c>
      <c r="T44" t="n">
        <v>75239600</v>
      </c>
      <c r="U44" t="n">
        <v>72219300</v>
      </c>
      <c r="V44" t="n">
        <v>73845800</v>
      </c>
      <c r="W44" t="n">
        <v>76367700</v>
      </c>
      <c r="X44" t="n">
        <v>78141700</v>
      </c>
      <c r="Y44" t="n">
        <v>81116700</v>
      </c>
      <c r="Z44" t="n">
        <v>85820500</v>
      </c>
      <c r="AA44" t="n">
        <v>85745300</v>
      </c>
      <c r="AB44" t="n">
        <v>88260100</v>
      </c>
      <c r="AC44" t="n">
        <v>90679300</v>
      </c>
      <c r="AD44" t="n">
        <v>89759000</v>
      </c>
      <c r="AE44" t="n">
        <v>85395100</v>
      </c>
    </row>
    <row r="45">
      <c r="A45" t="s">
        <v>23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23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23</v>
      </c>
      <c r="B47" t="s">
        <v>362</v>
      </c>
      <c r="C47" t="s">
        <v>246</v>
      </c>
      <c r="D47" t="s">
        <v>363</v>
      </c>
      <c r="E47" t="s">
        <v>247</v>
      </c>
      <c r="F47" t="n">
        <v>20875500</v>
      </c>
      <c r="G47" t="n">
        <v>22640900</v>
      </c>
      <c r="H47" t="n">
        <v>20788200</v>
      </c>
      <c r="I47" t="n">
        <v>19615200</v>
      </c>
      <c r="J47" t="n">
        <v>20981800</v>
      </c>
      <c r="K47" t="n">
        <v>18882700</v>
      </c>
      <c r="L47" t="n">
        <v>17963500</v>
      </c>
      <c r="M47" t="n">
        <v>16949800</v>
      </c>
      <c r="N47" t="n">
        <v>15434800</v>
      </c>
      <c r="O47" t="n">
        <v>13889500</v>
      </c>
      <c r="P47" t="n">
        <v>13143900</v>
      </c>
      <c r="Q47" t="n">
        <v>12497000</v>
      </c>
      <c r="R47" t="n">
        <v>11900900</v>
      </c>
      <c r="S47" t="n">
        <v>11299000</v>
      </c>
      <c r="T47" t="n">
        <v>11857500</v>
      </c>
      <c r="U47" t="n">
        <v>11736900</v>
      </c>
      <c r="V47" t="n">
        <v>11193300</v>
      </c>
      <c r="W47" t="n">
        <v>11246900</v>
      </c>
      <c r="X47" t="n">
        <v>12111800</v>
      </c>
      <c r="Y47" t="n">
        <v>13047800</v>
      </c>
      <c r="Z47" t="n">
        <v>12568300</v>
      </c>
      <c r="AA47" t="n">
        <v>13198800</v>
      </c>
      <c r="AB47" t="n">
        <v>13701300</v>
      </c>
      <c r="AC47" t="n">
        <v>13987700</v>
      </c>
      <c r="AD47" t="n">
        <v>14658500</v>
      </c>
      <c r="AE47" t="n">
        <v>15388000</v>
      </c>
    </row>
    <row r="48">
      <c r="A48" t="s">
        <v>23</v>
      </c>
      <c r="B48" t="s">
        <v>364</v>
      </c>
      <c r="C48" t="s">
        <v>246</v>
      </c>
      <c r="D48" t="s">
        <v>365</v>
      </c>
      <c r="E48" t="s">
        <v>247</v>
      </c>
      <c r="F48" t="n">
        <v>29823900</v>
      </c>
      <c r="G48" t="n">
        <v>32125400</v>
      </c>
      <c r="H48" t="n">
        <v>30009800</v>
      </c>
      <c r="I48" t="n">
        <v>29065500</v>
      </c>
      <c r="J48" t="n">
        <v>30724800</v>
      </c>
      <c r="K48" t="n">
        <v>28071200</v>
      </c>
      <c r="L48" t="n">
        <v>26963100</v>
      </c>
      <c r="M48" t="n">
        <v>26161300</v>
      </c>
      <c r="N48" t="n">
        <v>24068100</v>
      </c>
      <c r="O48" t="n">
        <v>22902300</v>
      </c>
      <c r="P48" t="n">
        <v>22396600</v>
      </c>
      <c r="Q48" t="n">
        <v>21332200</v>
      </c>
      <c r="R48" t="n">
        <v>20349700</v>
      </c>
      <c r="S48" t="n">
        <v>19400500</v>
      </c>
      <c r="T48" t="n">
        <v>20256800</v>
      </c>
      <c r="U48" t="n">
        <v>20941700</v>
      </c>
      <c r="V48" t="n">
        <v>20700900</v>
      </c>
      <c r="W48" t="n">
        <v>20773900</v>
      </c>
      <c r="X48" t="n">
        <v>22502100</v>
      </c>
      <c r="Y48" t="n">
        <v>23374200</v>
      </c>
      <c r="Z48" t="n">
        <v>22288200</v>
      </c>
      <c r="AA48" t="n">
        <v>22638900</v>
      </c>
      <c r="AB48" t="n">
        <v>23363600</v>
      </c>
      <c r="AC48" t="n">
        <v>22929100</v>
      </c>
      <c r="AD48" t="n">
        <v>23948000</v>
      </c>
      <c r="AE48" t="n">
        <v>24565300</v>
      </c>
    </row>
    <row r="49">
      <c r="A49" t="s">
        <v>23</v>
      </c>
      <c r="B49" t="s">
        <v>366</v>
      </c>
      <c r="C49" t="s">
        <v>246</v>
      </c>
      <c r="D49" t="s">
        <v>367</v>
      </c>
      <c r="E49" t="s">
        <v>247</v>
      </c>
      <c r="F49" t="n">
        <v>4639900</v>
      </c>
      <c r="G49" t="n">
        <v>4581800</v>
      </c>
      <c r="H49" t="n">
        <v>4449100</v>
      </c>
      <c r="I49" t="n">
        <v>4505000</v>
      </c>
      <c r="J49" t="n">
        <v>4449900</v>
      </c>
      <c r="K49" t="n">
        <v>4171200</v>
      </c>
      <c r="L49" t="n">
        <v>4249100</v>
      </c>
      <c r="M49" t="n">
        <v>4192700</v>
      </c>
      <c r="N49" t="n">
        <v>4119100</v>
      </c>
      <c r="O49" t="n">
        <v>4140200</v>
      </c>
      <c r="P49" t="n">
        <v>4333300</v>
      </c>
      <c r="Q49" t="n">
        <v>4270800</v>
      </c>
      <c r="R49" t="n">
        <v>4162300</v>
      </c>
      <c r="S49" t="n">
        <v>4172300</v>
      </c>
      <c r="T49" t="n">
        <v>4535100</v>
      </c>
      <c r="U49" t="n">
        <v>4529100</v>
      </c>
      <c r="V49" t="n">
        <v>4302900</v>
      </c>
      <c r="W49" t="n">
        <v>4355700</v>
      </c>
      <c r="X49" t="n">
        <v>4828600</v>
      </c>
      <c r="Y49" t="n">
        <v>4745000</v>
      </c>
      <c r="Z49" t="n">
        <v>4512600</v>
      </c>
      <c r="AA49" t="n">
        <v>4253000</v>
      </c>
      <c r="AB49" t="n">
        <v>4119500</v>
      </c>
      <c r="AC49" t="n">
        <v>4096100</v>
      </c>
      <c r="AD49" t="n">
        <v>4327700</v>
      </c>
      <c r="AE49" t="n">
        <v>4479200</v>
      </c>
    </row>
    <row r="50">
      <c r="A50" t="s">
        <v>23</v>
      </c>
      <c r="B50" t="s">
        <v>368</v>
      </c>
      <c r="C50" t="s">
        <v>246</v>
      </c>
      <c r="D50" t="s">
        <v>369</v>
      </c>
      <c r="E50" t="s">
        <v>247</v>
      </c>
      <c r="F50" t="n">
        <v>4308500</v>
      </c>
      <c r="G50" t="n">
        <v>4902700</v>
      </c>
      <c r="H50" t="n">
        <v>4772500</v>
      </c>
      <c r="I50" t="n">
        <v>4945300</v>
      </c>
      <c r="J50" t="n">
        <v>5293100</v>
      </c>
      <c r="K50" t="n">
        <v>5017300</v>
      </c>
      <c r="L50" t="n">
        <v>4750500</v>
      </c>
      <c r="M50" t="n">
        <v>5018800</v>
      </c>
      <c r="N50" t="n">
        <v>4514200</v>
      </c>
      <c r="O50" t="n">
        <v>4872600</v>
      </c>
      <c r="P50" t="n">
        <v>4919400</v>
      </c>
      <c r="Q50" t="n">
        <v>4564400</v>
      </c>
      <c r="R50" t="n">
        <v>4286500</v>
      </c>
      <c r="S50" t="n">
        <v>3929200</v>
      </c>
      <c r="T50" t="n">
        <v>3864200</v>
      </c>
      <c r="U50" t="n">
        <v>4675700</v>
      </c>
      <c r="V50" t="n">
        <v>5204700</v>
      </c>
      <c r="W50" t="n">
        <v>5171300</v>
      </c>
      <c r="X50" t="n">
        <v>5561700</v>
      </c>
      <c r="Y50" t="n">
        <v>5581400</v>
      </c>
      <c r="Z50" t="n">
        <v>5207300</v>
      </c>
      <c r="AA50" t="n">
        <v>5187100</v>
      </c>
      <c r="AB50" t="n">
        <v>5542800</v>
      </c>
      <c r="AC50" t="n">
        <v>4845300</v>
      </c>
      <c r="AD50" t="n">
        <v>4961800</v>
      </c>
      <c r="AE50" t="n">
        <v>4698100</v>
      </c>
    </row>
    <row r="51">
      <c r="A51" t="s">
        <v>23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23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23</v>
      </c>
      <c r="B53" t="s">
        <v>374</v>
      </c>
      <c r="C53" t="s">
        <v>246</v>
      </c>
      <c r="D53" t="s">
        <v>375</v>
      </c>
      <c r="E53" t="s">
        <v>247</v>
      </c>
      <c r="F53" t="n">
        <v>2838972.92896103</v>
      </c>
      <c r="G53" t="n">
        <v>2976498.99902219</v>
      </c>
      <c r="H53" t="n">
        <v>3318228.66211824</v>
      </c>
      <c r="I53" t="n">
        <v>2859395.78152805</v>
      </c>
      <c r="J53" t="n">
        <v>2772046.63988837</v>
      </c>
      <c r="K53" t="n">
        <v>3160266.98779767</v>
      </c>
      <c r="L53" t="n">
        <v>3666206.35490752</v>
      </c>
      <c r="M53" t="n">
        <v>3099849.11158582</v>
      </c>
      <c r="N53" t="n">
        <v>3441618.55918515</v>
      </c>
      <c r="O53" t="n">
        <v>3713516.82030893</v>
      </c>
      <c r="P53" t="n">
        <v>3577571.87405562</v>
      </c>
      <c r="Q53" t="n">
        <v>3548801.88166615</v>
      </c>
      <c r="R53" t="n">
        <v>2775935.43409615</v>
      </c>
      <c r="S53" t="n">
        <v>3170621.62228268</v>
      </c>
      <c r="T53" t="n">
        <v>2416092.66885482</v>
      </c>
      <c r="U53" t="n">
        <v>2273867.19841893</v>
      </c>
      <c r="V53" t="n">
        <v>2172051.21061416</v>
      </c>
      <c r="W53" t="n">
        <v>2160356.88623453</v>
      </c>
      <c r="X53" t="n">
        <v>2338076.69260572</v>
      </c>
      <c r="Y53" t="n">
        <v>2325301.79008881</v>
      </c>
      <c r="Z53" t="n">
        <v>2459719.650643</v>
      </c>
      <c r="AA53" t="n">
        <v>2131357.40865852</v>
      </c>
      <c r="AB53" t="n">
        <v>2057656.90300556</v>
      </c>
      <c r="AC53" t="n">
        <v>2381632.43502122</v>
      </c>
      <c r="AD53" t="n">
        <v>2275014.34597436</v>
      </c>
      <c r="AE53" t="n">
        <v>1423120.49657048</v>
      </c>
    </row>
    <row r="54">
      <c r="A54" t="s">
        <v>23</v>
      </c>
      <c r="B54" t="s">
        <v>376</v>
      </c>
      <c r="C54" t="s">
        <v>246</v>
      </c>
      <c r="D54" t="s">
        <v>377</v>
      </c>
      <c r="E54" t="s">
        <v>247</v>
      </c>
      <c r="F54" t="n">
        <v>4106953.15787928</v>
      </c>
      <c r="G54" t="n">
        <v>4420510.22724055</v>
      </c>
      <c r="H54" t="n">
        <v>4829171.18029783</v>
      </c>
      <c r="I54" t="n">
        <v>4178329.10702973</v>
      </c>
      <c r="J54" t="n">
        <v>4461761.17327293</v>
      </c>
      <c r="K54" t="n">
        <v>4896217.79252611</v>
      </c>
      <c r="L54" t="n">
        <v>5169160.29482741</v>
      </c>
      <c r="M54" t="n">
        <v>4184719.69127424</v>
      </c>
      <c r="N54" t="n">
        <v>4843529.3030891</v>
      </c>
      <c r="O54" t="n">
        <v>5529207.98002615</v>
      </c>
      <c r="P54" t="n">
        <v>5245733.32704119</v>
      </c>
      <c r="Q54" t="n">
        <v>4966558.52606102</v>
      </c>
      <c r="R54" t="n">
        <v>4164355.28675093</v>
      </c>
      <c r="S54" t="n">
        <v>4837204.17713168</v>
      </c>
      <c r="T54" t="n">
        <v>3579114.63264254</v>
      </c>
      <c r="U54" t="n">
        <v>3417882.1821934</v>
      </c>
      <c r="V54" t="n">
        <v>3179552.97976818</v>
      </c>
      <c r="W54" t="n">
        <v>3068450.95339433</v>
      </c>
      <c r="X54" t="n">
        <v>3531640.52814222</v>
      </c>
      <c r="Y54" t="n">
        <v>3468191.24134178</v>
      </c>
      <c r="Z54" t="n">
        <v>3578424.91726015</v>
      </c>
      <c r="AA54" t="n">
        <v>3178018.19198072</v>
      </c>
      <c r="AB54" t="n">
        <v>3231066.76953468</v>
      </c>
      <c r="AC54" t="n">
        <v>3579953.18135062</v>
      </c>
      <c r="AD54" t="n">
        <v>3383169.14656378</v>
      </c>
      <c r="AE54" t="n">
        <v>2726555.17988103</v>
      </c>
    </row>
    <row r="55">
      <c r="A55" t="s">
        <v>23</v>
      </c>
      <c r="B55" t="s">
        <v>378</v>
      </c>
      <c r="C55" t="s">
        <v>246</v>
      </c>
      <c r="D55" t="s">
        <v>379</v>
      </c>
      <c r="E55" t="s">
        <v>247</v>
      </c>
      <c r="F55" t="n">
        <v>1267980.22891825</v>
      </c>
      <c r="G55" t="n">
        <v>1444011.22821836</v>
      </c>
      <c r="H55" t="n">
        <v>1510942.51817959</v>
      </c>
      <c r="I55" t="n">
        <v>1318933.32550168</v>
      </c>
      <c r="J55" t="n">
        <v>1689714.53338456</v>
      </c>
      <c r="K55" t="n">
        <v>1735950.80472844</v>
      </c>
      <c r="L55" t="n">
        <v>1502953.93991988</v>
      </c>
      <c r="M55" t="n">
        <v>1084870.57968843</v>
      </c>
      <c r="N55" t="n">
        <v>1401910.74390395</v>
      </c>
      <c r="O55" t="n">
        <v>1815691.15971722</v>
      </c>
      <c r="P55" t="n">
        <v>1668161.45298557</v>
      </c>
      <c r="Q55" t="n">
        <v>1417756.64439488</v>
      </c>
      <c r="R55" t="n">
        <v>1388419.85265477</v>
      </c>
      <c r="S55" t="n">
        <v>1666582.554849</v>
      </c>
      <c r="T55" t="n">
        <v>1163021.96378772</v>
      </c>
      <c r="U55" t="n">
        <v>1144014.98377448</v>
      </c>
      <c r="V55" t="n">
        <v>1007501.76915402</v>
      </c>
      <c r="W55" t="n">
        <v>908094.067159798</v>
      </c>
      <c r="X55" t="n">
        <v>1193563.8355365</v>
      </c>
      <c r="Y55" t="n">
        <v>1142889.45125297</v>
      </c>
      <c r="Z55" t="n">
        <v>1118705.26661715</v>
      </c>
      <c r="AA55" t="n">
        <v>1046660.7833222</v>
      </c>
      <c r="AB55" t="n">
        <v>1173409.86652912</v>
      </c>
      <c r="AC55" t="n">
        <v>1198320.7463294</v>
      </c>
      <c r="AD55" t="n">
        <v>1108154.80058942</v>
      </c>
      <c r="AE55" t="n">
        <v>1303434.68331055</v>
      </c>
    </row>
    <row r="56">
      <c r="A56" t="s">
        <v>23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23</v>
      </c>
      <c r="B57" t="s">
        <v>382</v>
      </c>
      <c r="C57" t="s">
        <v>246</v>
      </c>
      <c r="D57" t="s">
        <v>383</v>
      </c>
      <c r="E57" t="s">
        <v>247</v>
      </c>
      <c r="F57" t="n">
        <v>159644300</v>
      </c>
      <c r="G57" t="n">
        <v>169107100</v>
      </c>
      <c r="H57" t="n">
        <v>166236800</v>
      </c>
      <c r="I57" t="n">
        <v>157100700</v>
      </c>
      <c r="J57" t="n">
        <v>152623100</v>
      </c>
      <c r="K57" t="n">
        <v>152525700</v>
      </c>
      <c r="L57" t="n">
        <v>147432200</v>
      </c>
      <c r="M57" t="n">
        <v>137729300</v>
      </c>
      <c r="N57" t="n">
        <v>134729500</v>
      </c>
      <c r="O57" t="n">
        <v>134065500</v>
      </c>
      <c r="P57" t="n">
        <v>137926600</v>
      </c>
      <c r="Q57" t="n">
        <v>139384700</v>
      </c>
      <c r="R57" t="n">
        <v>137005100</v>
      </c>
      <c r="S57" t="n">
        <v>133501600</v>
      </c>
      <c r="T57" t="n">
        <v>116924900</v>
      </c>
      <c r="U57" t="n">
        <v>114349200</v>
      </c>
      <c r="V57" t="n">
        <v>116159600</v>
      </c>
      <c r="W57" t="n">
        <v>118980800</v>
      </c>
      <c r="X57" t="n">
        <v>124919300</v>
      </c>
      <c r="Y57" t="n">
        <v>130141300</v>
      </c>
      <c r="Z57" t="n">
        <v>134354100</v>
      </c>
      <c r="AA57" t="n">
        <v>134788200</v>
      </c>
      <c r="AB57" t="n">
        <v>138308200</v>
      </c>
      <c r="AC57" t="n">
        <v>140647900</v>
      </c>
      <c r="AD57" t="n">
        <v>142532400</v>
      </c>
      <c r="AE57" t="n">
        <v>137560100</v>
      </c>
    </row>
    <row r="58">
      <c r="A58" t="s">
        <v>23</v>
      </c>
      <c r="B58" t="s">
        <v>384</v>
      </c>
      <c r="C58" t="s">
        <v>246</v>
      </c>
      <c r="D58" t="s">
        <v>385</v>
      </c>
      <c r="E58" t="s">
        <v>247</v>
      </c>
      <c r="F58" t="n">
        <v>159644300</v>
      </c>
      <c r="G58" t="n">
        <v>169107100</v>
      </c>
      <c r="H58" t="n">
        <v>166236800</v>
      </c>
      <c r="I58" t="n">
        <v>157100700</v>
      </c>
      <c r="J58" t="n">
        <v>152623100</v>
      </c>
      <c r="K58" t="n">
        <v>152525700</v>
      </c>
      <c r="L58" t="n">
        <v>147432200</v>
      </c>
      <c r="M58" t="n">
        <v>137729300</v>
      </c>
      <c r="N58" t="n">
        <v>134729500</v>
      </c>
      <c r="O58" t="n">
        <v>134065500</v>
      </c>
      <c r="P58" t="n">
        <v>137926600</v>
      </c>
      <c r="Q58" t="n">
        <v>139384700</v>
      </c>
      <c r="R58" t="n">
        <v>137005100</v>
      </c>
      <c r="S58" t="n">
        <v>133501600</v>
      </c>
      <c r="T58" t="n">
        <v>116924900</v>
      </c>
      <c r="U58" t="n">
        <v>114349200</v>
      </c>
      <c r="V58" t="n">
        <v>116159600</v>
      </c>
      <c r="W58" t="n">
        <v>118980800</v>
      </c>
      <c r="X58" t="n">
        <v>124919300</v>
      </c>
      <c r="Y58" t="n">
        <v>130141300</v>
      </c>
      <c r="Z58" t="n">
        <v>134354100</v>
      </c>
      <c r="AA58" t="n">
        <v>134788200</v>
      </c>
      <c r="AB58" t="n">
        <v>138308200</v>
      </c>
      <c r="AC58" t="n">
        <v>140647900</v>
      </c>
      <c r="AD58" t="n">
        <v>142532400</v>
      </c>
      <c r="AE58" t="n">
        <v>137560100</v>
      </c>
    </row>
    <row r="59">
      <c r="A59" t="s">
        <v>23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26</v>
      </c>
      <c r="B2" t="s">
        <v>196</v>
      </c>
      <c r="C2" t="s">
        <v>246</v>
      </c>
      <c r="D2" t="s">
        <v>198</v>
      </c>
      <c r="E2" t="s">
        <v>247</v>
      </c>
      <c r="F2"/>
      <c r="G2" t="n">
        <v>117482.143692765</v>
      </c>
      <c r="H2" t="n">
        <v>117937.961564297</v>
      </c>
      <c r="I2" t="n">
        <v>125665.617364113</v>
      </c>
      <c r="J2" t="n">
        <v>103215.148690049</v>
      </c>
      <c r="K2" t="n">
        <v>64356.0218494234</v>
      </c>
      <c r="L2" t="n">
        <v>55992.173722388</v>
      </c>
      <c r="M2" t="n">
        <v>41651.2340641759</v>
      </c>
      <c r="N2" t="n">
        <v>30297.8232642861</v>
      </c>
      <c r="O2" t="n">
        <v>22164.8783038945</v>
      </c>
      <c r="P2" t="n">
        <v>12684.2748500629</v>
      </c>
      <c r="Q2" t="n">
        <v>9103.93158201228</v>
      </c>
      <c r="R2" t="n">
        <v>10757.3506641507</v>
      </c>
      <c r="S2" t="n">
        <v>9539.41957937389</v>
      </c>
      <c r="T2" t="n">
        <v>9090.08275623601</v>
      </c>
      <c r="U2" t="n">
        <v>10276.7914639878</v>
      </c>
      <c r="V2" t="n">
        <v>11007.8248471836</v>
      </c>
      <c r="W2" t="n">
        <v>8730.54675069914</v>
      </c>
      <c r="X2" t="n">
        <v>10494.5563890592</v>
      </c>
      <c r="Y2" t="n">
        <v>9502.38547164793</v>
      </c>
      <c r="Z2" t="n">
        <v>11205.7239854452</v>
      </c>
      <c r="AA2" t="n">
        <v>5772.81972540784</v>
      </c>
      <c r="AB2" t="n">
        <v>11485.8828623935</v>
      </c>
      <c r="AC2" t="n">
        <v>7268.6795204125</v>
      </c>
      <c r="AD2" t="n">
        <v>6997.52447364172</v>
      </c>
      <c r="AE2" t="n">
        <v>9119.144286264</v>
      </c>
    </row>
    <row r="3">
      <c r="A3" t="s">
        <v>26</v>
      </c>
      <c r="B3" t="s">
        <v>274</v>
      </c>
      <c r="C3" t="s">
        <v>246</v>
      </c>
      <c r="D3" t="s">
        <v>275</v>
      </c>
      <c r="E3" t="s">
        <v>247</v>
      </c>
      <c r="F3"/>
      <c r="G3" t="n">
        <v>4464.94315983264</v>
      </c>
      <c r="H3" t="n">
        <v>4600.77310287629</v>
      </c>
      <c r="I3" t="n">
        <v>4513.91404381452</v>
      </c>
      <c r="J3" t="n">
        <v>3065.32299388459</v>
      </c>
      <c r="K3" t="n">
        <v>3595.58328560516</v>
      </c>
      <c r="L3" t="n">
        <v>2710.12040061578</v>
      </c>
      <c r="M3" t="n">
        <v>3708.0988090136</v>
      </c>
      <c r="N3" t="n">
        <v>1818.66779923942</v>
      </c>
      <c r="O3" t="n">
        <v>1305.83274574875</v>
      </c>
      <c r="P3" t="n">
        <v>1141.28986643481</v>
      </c>
      <c r="Q3" t="n">
        <v>1104.10509912808</v>
      </c>
      <c r="R3" t="n">
        <v>2296.52315970764</v>
      </c>
      <c r="S3" t="n">
        <v>2147.48626354913</v>
      </c>
      <c r="T3" t="n">
        <v>1923.68928517139</v>
      </c>
      <c r="U3" t="n">
        <v>1469.50629860047</v>
      </c>
      <c r="V3" t="n">
        <v>902.145413771645</v>
      </c>
      <c r="W3" t="n">
        <v>565.060145491992</v>
      </c>
      <c r="X3" t="n">
        <v>960.465213295857</v>
      </c>
      <c r="Y3" t="n">
        <v>1358.20780330091</v>
      </c>
      <c r="Z3" t="n">
        <v>1122.97764497849</v>
      </c>
      <c r="AA3" t="n">
        <v>612.817915883773</v>
      </c>
      <c r="AB3" t="n">
        <v>1135.10684253215</v>
      </c>
      <c r="AC3" t="n">
        <v>591.054438057593</v>
      </c>
      <c r="AD3" t="n">
        <v>558.852302641856</v>
      </c>
      <c r="AE3" t="n">
        <v>606.609647485697</v>
      </c>
    </row>
    <row r="4">
      <c r="A4" t="s">
        <v>26</v>
      </c>
      <c r="B4" t="s">
        <v>276</v>
      </c>
      <c r="C4" t="s">
        <v>246</v>
      </c>
      <c r="D4" t="s">
        <v>277</v>
      </c>
      <c r="E4" t="s">
        <v>247</v>
      </c>
      <c r="F4"/>
      <c r="G4" t="n">
        <v>2785442.44137065</v>
      </c>
      <c r="H4" t="n">
        <v>2508247.79982592</v>
      </c>
      <c r="I4" t="n">
        <v>2362438.1346358</v>
      </c>
      <c r="J4" t="n">
        <v>2016833.06678702</v>
      </c>
      <c r="K4" t="n">
        <v>2100074.01187043</v>
      </c>
      <c r="L4" t="n">
        <v>2040678.4292544</v>
      </c>
      <c r="M4" t="n">
        <v>1343236.22677905</v>
      </c>
      <c r="N4" t="n">
        <v>1171608.08642296</v>
      </c>
      <c r="O4" t="n">
        <v>997795.866256862</v>
      </c>
      <c r="P4" t="n">
        <v>1040103.58373877</v>
      </c>
      <c r="Q4" t="n">
        <v>679188.70320159</v>
      </c>
      <c r="R4" t="n">
        <v>1120094.42741879</v>
      </c>
      <c r="S4" t="n">
        <v>1133613.26712472</v>
      </c>
      <c r="T4" t="n">
        <v>733342.556909709</v>
      </c>
      <c r="U4" t="n">
        <v>708202.541851001</v>
      </c>
      <c r="V4" t="n">
        <v>663967.089470795</v>
      </c>
      <c r="W4" t="n">
        <v>584366.895492033</v>
      </c>
      <c r="X4" t="n">
        <v>513455.025933772</v>
      </c>
      <c r="Y4" t="n">
        <v>587843.717073627</v>
      </c>
      <c r="Z4" t="n">
        <v>601880.491552749</v>
      </c>
      <c r="AA4" t="n">
        <v>516168.805388808</v>
      </c>
      <c r="AB4" t="n">
        <v>551153.29090531</v>
      </c>
      <c r="AC4" t="n">
        <v>589189.312642158</v>
      </c>
      <c r="AD4" t="n">
        <v>604277.054661341</v>
      </c>
      <c r="AE4" t="n">
        <v>654610.438461162</v>
      </c>
    </row>
    <row r="5">
      <c r="A5" t="s">
        <v>26</v>
      </c>
      <c r="B5" t="s">
        <v>278</v>
      </c>
      <c r="C5" t="s">
        <v>246</v>
      </c>
      <c r="D5" t="s">
        <v>279</v>
      </c>
      <c r="E5" t="s">
        <v>247</v>
      </c>
      <c r="F5"/>
      <c r="G5" t="n">
        <v>203171.817678168</v>
      </c>
      <c r="H5" t="n">
        <v>190859.660403928</v>
      </c>
      <c r="I5" t="n">
        <v>174290.842130587</v>
      </c>
      <c r="J5" t="n">
        <v>161582.111220121</v>
      </c>
      <c r="K5" t="n">
        <v>156294.023371091</v>
      </c>
      <c r="L5" t="n">
        <v>153253.848464426</v>
      </c>
      <c r="M5" t="n">
        <v>153473.677717785</v>
      </c>
      <c r="N5" t="n">
        <v>119887.302995913</v>
      </c>
      <c r="O5" t="n">
        <v>117077.810657441</v>
      </c>
      <c r="P5" t="n">
        <v>129188.64024589</v>
      </c>
      <c r="Q5" t="n">
        <v>89678.0268621356</v>
      </c>
      <c r="R5" t="n">
        <v>123590.700552429</v>
      </c>
      <c r="S5" t="n">
        <v>107536.59572515</v>
      </c>
      <c r="T5" t="n">
        <v>94114.4505157541</v>
      </c>
      <c r="U5" t="n">
        <v>91513.3623594512</v>
      </c>
      <c r="V5" t="n">
        <v>90761.0441556646</v>
      </c>
      <c r="W5" t="n">
        <v>69750.9458032713</v>
      </c>
      <c r="X5" t="n">
        <v>58547.9860091091</v>
      </c>
      <c r="Y5" t="n">
        <v>69810.1493944088</v>
      </c>
      <c r="Z5" t="n">
        <v>66165.8684923472</v>
      </c>
      <c r="AA5" t="n">
        <v>64017.791941419</v>
      </c>
      <c r="AB5" t="n">
        <v>79317.2958935634</v>
      </c>
      <c r="AC5" t="n">
        <v>77086.3055703781</v>
      </c>
      <c r="AD5" t="n">
        <v>74091.6473206298</v>
      </c>
      <c r="AE5" t="n">
        <v>72871.9719703889</v>
      </c>
    </row>
    <row r="6">
      <c r="A6" t="s">
        <v>26</v>
      </c>
      <c r="B6" t="s">
        <v>280</v>
      </c>
      <c r="C6" t="s">
        <v>246</v>
      </c>
      <c r="D6" t="s">
        <v>281</v>
      </c>
      <c r="E6" t="s">
        <v>247</v>
      </c>
      <c r="F6"/>
      <c r="G6" t="n">
        <v>34183.5780142435</v>
      </c>
      <c r="H6" t="n">
        <v>32381.2820497888</v>
      </c>
      <c r="I6" t="n">
        <v>27791.7752290891</v>
      </c>
      <c r="J6" t="n">
        <v>21777.5218708321</v>
      </c>
      <c r="K6" t="n">
        <v>25030.0929992712</v>
      </c>
      <c r="L6" t="n">
        <v>24703.5246010875</v>
      </c>
      <c r="M6" t="n">
        <v>20043.9681853483</v>
      </c>
      <c r="N6" t="n">
        <v>11429.9542142909</v>
      </c>
      <c r="O6" t="n">
        <v>10240.3937905194</v>
      </c>
      <c r="P6" t="n">
        <v>12973.7729628853</v>
      </c>
      <c r="Q6" t="n">
        <v>7230.12934667737</v>
      </c>
      <c r="R6" t="n">
        <v>15341.0961024803</v>
      </c>
      <c r="S6" t="n">
        <v>19659.6584359069</v>
      </c>
      <c r="T6" t="n">
        <v>10544.8344714992</v>
      </c>
      <c r="U6" t="n">
        <v>14476.2100523152</v>
      </c>
      <c r="V6" t="n">
        <v>12926.0965908619</v>
      </c>
      <c r="W6" t="n">
        <v>5624.42090848952</v>
      </c>
      <c r="X6" t="n">
        <v>6299.94773872983</v>
      </c>
      <c r="Y6" t="n">
        <v>6281.65937059666</v>
      </c>
      <c r="Z6" t="n">
        <v>6255.71421228542</v>
      </c>
      <c r="AA6" t="n">
        <v>4320.00640611817</v>
      </c>
      <c r="AB6" t="n">
        <v>4505.88273676124</v>
      </c>
      <c r="AC6" t="n">
        <v>4190.42296626657</v>
      </c>
      <c r="AD6" t="n">
        <v>6889.5661764922</v>
      </c>
      <c r="AE6" t="n">
        <v>5667.20828430238</v>
      </c>
    </row>
    <row r="7">
      <c r="A7" t="s">
        <v>26</v>
      </c>
      <c r="B7" t="s">
        <v>282</v>
      </c>
      <c r="C7" t="s">
        <v>246</v>
      </c>
      <c r="D7" t="s">
        <v>283</v>
      </c>
      <c r="E7" t="s">
        <v>247</v>
      </c>
      <c r="F7"/>
      <c r="G7" t="n">
        <v>148296.762083922</v>
      </c>
      <c r="H7" t="n">
        <v>136930.158174194</v>
      </c>
      <c r="I7" t="n">
        <v>118396.856809413</v>
      </c>
      <c r="J7" t="n">
        <v>96968.1088223745</v>
      </c>
      <c r="K7" t="n">
        <v>99137.4841738927</v>
      </c>
      <c r="L7" t="n">
        <v>100962.552836448</v>
      </c>
      <c r="M7" t="n">
        <v>77236.9577670154</v>
      </c>
      <c r="N7" t="n">
        <v>66651.7551922905</v>
      </c>
      <c r="O7" t="n">
        <v>46886.5876812167</v>
      </c>
      <c r="P7" t="n">
        <v>55988.1303236347</v>
      </c>
      <c r="Q7" t="n">
        <v>38486.0353656707</v>
      </c>
      <c r="R7" t="n">
        <v>61530.2246911693</v>
      </c>
      <c r="S7" t="n">
        <v>50166.4427340625</v>
      </c>
      <c r="T7" t="n">
        <v>39884.6159864718</v>
      </c>
      <c r="U7" t="n">
        <v>42871.9744699288</v>
      </c>
      <c r="V7" t="n">
        <v>29018.4200126606</v>
      </c>
      <c r="W7" t="n">
        <v>21564.9154146346</v>
      </c>
      <c r="X7" t="n">
        <v>23074.961736285</v>
      </c>
      <c r="Y7" t="n">
        <v>23151.5687061339</v>
      </c>
      <c r="Z7" t="n">
        <v>24194.934441031</v>
      </c>
      <c r="AA7" t="n">
        <v>16997.4530782921</v>
      </c>
      <c r="AB7" t="n">
        <v>15939.3963724466</v>
      </c>
      <c r="AC7" t="n">
        <v>17471.1014672075</v>
      </c>
      <c r="AD7" t="n">
        <v>17742.6806634502</v>
      </c>
      <c r="AE7" t="n">
        <v>24095.7782088519</v>
      </c>
    </row>
    <row r="8">
      <c r="A8" t="s">
        <v>26</v>
      </c>
      <c r="B8" t="s">
        <v>284</v>
      </c>
      <c r="C8" t="s">
        <v>246</v>
      </c>
      <c r="D8" t="s">
        <v>285</v>
      </c>
      <c r="E8" t="s">
        <v>247</v>
      </c>
      <c r="F8"/>
      <c r="G8" t="n">
        <v>46768.4147609727</v>
      </c>
      <c r="H8" t="n">
        <v>23035.0536477328</v>
      </c>
      <c r="I8" t="n">
        <v>21520.4351996541</v>
      </c>
      <c r="J8" t="n">
        <v>22016.9867071295</v>
      </c>
      <c r="K8" t="n">
        <v>14134.7648119774</v>
      </c>
      <c r="L8" t="n">
        <v>10840.0414652354</v>
      </c>
      <c r="M8" t="n">
        <v>13877.5077718358</v>
      </c>
      <c r="N8" t="n">
        <v>12088.506657429</v>
      </c>
      <c r="O8" t="n">
        <v>10740.7455232787</v>
      </c>
      <c r="P8" t="n">
        <v>8157.32063203046</v>
      </c>
      <c r="Q8" t="n">
        <v>8080.645527</v>
      </c>
      <c r="R8" t="n">
        <v>10025.8009455524</v>
      </c>
      <c r="S8" t="n">
        <v>14045.8412100954</v>
      </c>
      <c r="T8" t="n">
        <v>9468.96301595842</v>
      </c>
      <c r="U8" t="n">
        <v>6609.97768698768</v>
      </c>
      <c r="V8" t="n">
        <v>3298.0838066026</v>
      </c>
      <c r="W8" t="n">
        <v>4242.56594986228</v>
      </c>
      <c r="X8" t="n">
        <v>5018.2609943823</v>
      </c>
      <c r="Y8" t="n">
        <v>6003.96711138856</v>
      </c>
      <c r="Z8" t="n">
        <v>7564.05842841719</v>
      </c>
      <c r="AA8" t="n">
        <v>5054.94490450662</v>
      </c>
      <c r="AB8" t="n">
        <v>6148.14186557993</v>
      </c>
      <c r="AC8" t="n">
        <v>5268.21466755861</v>
      </c>
      <c r="AD8" t="n">
        <v>4622.52190146454</v>
      </c>
      <c r="AE8" t="n">
        <v>7583.44557066123</v>
      </c>
    </row>
    <row r="9">
      <c r="A9" t="s">
        <v>26</v>
      </c>
      <c r="B9" t="s">
        <v>286</v>
      </c>
      <c r="C9" t="s">
        <v>246</v>
      </c>
      <c r="D9" t="s">
        <v>287</v>
      </c>
      <c r="E9" t="s">
        <v>247</v>
      </c>
      <c r="F9"/>
      <c r="G9" t="n">
        <v>240206.676095849</v>
      </c>
      <c r="H9" t="n">
        <v>215322.65757052</v>
      </c>
      <c r="I9" t="n">
        <v>206128.998668391</v>
      </c>
      <c r="J9" t="n">
        <v>160877.636922285</v>
      </c>
      <c r="K9" t="n">
        <v>143878.161063347</v>
      </c>
      <c r="L9" t="n">
        <v>147165.281319556</v>
      </c>
      <c r="M9" t="n">
        <v>112487.242465055</v>
      </c>
      <c r="N9" t="n">
        <v>96548.7577454605</v>
      </c>
      <c r="O9" t="n">
        <v>69257.7972416634</v>
      </c>
      <c r="P9" t="n">
        <v>76568.4531093464</v>
      </c>
      <c r="Q9" t="n">
        <v>44216.406991457</v>
      </c>
      <c r="R9" t="n">
        <v>80446.6886943617</v>
      </c>
      <c r="S9" t="n">
        <v>95093.5929748807</v>
      </c>
      <c r="T9" t="n">
        <v>54428.3093657627</v>
      </c>
      <c r="U9" t="n">
        <v>56126.8466459835</v>
      </c>
      <c r="V9" t="n">
        <v>53149.609542261</v>
      </c>
      <c r="W9" t="n">
        <v>37252.4547990013</v>
      </c>
      <c r="X9" t="n">
        <v>31694.0157856288</v>
      </c>
      <c r="Y9" t="n">
        <v>36338.2993445721</v>
      </c>
      <c r="Z9" t="n">
        <v>34640.4019765706</v>
      </c>
      <c r="AA9" t="n">
        <v>26109.024656105</v>
      </c>
      <c r="AB9" t="n">
        <v>29700.174677686</v>
      </c>
      <c r="AC9" t="n">
        <v>38661.9132965458</v>
      </c>
      <c r="AD9" t="n">
        <v>52522.2252902334</v>
      </c>
      <c r="AE9" t="n">
        <v>51829.1099631731</v>
      </c>
    </row>
    <row r="10">
      <c r="A10" t="s">
        <v>26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26</v>
      </c>
      <c r="B11" t="s">
        <v>290</v>
      </c>
      <c r="C11" t="s">
        <v>246</v>
      </c>
      <c r="D11" t="s">
        <v>291</v>
      </c>
      <c r="E11" t="s">
        <v>247</v>
      </c>
      <c r="F11"/>
      <c r="G11" t="n">
        <v>100546.302967754</v>
      </c>
      <c r="H11" t="n">
        <v>105840.061458201</v>
      </c>
      <c r="I11" t="n">
        <v>91983.1406660292</v>
      </c>
      <c r="J11" t="n">
        <v>89882.8894219987</v>
      </c>
      <c r="K11" t="n">
        <v>88441.9480680393</v>
      </c>
      <c r="L11" t="n">
        <v>93514.8941693176</v>
      </c>
      <c r="M11" t="n">
        <v>77018.7449465021</v>
      </c>
      <c r="N11" t="n">
        <v>72097.1853799023</v>
      </c>
      <c r="O11" t="n">
        <v>54047.5980347825</v>
      </c>
      <c r="P11" t="n">
        <v>49576.708081458</v>
      </c>
      <c r="Q11" t="n">
        <v>36298.9786234326</v>
      </c>
      <c r="R11" t="n">
        <v>48061.4351076933</v>
      </c>
      <c r="S11" t="n">
        <v>50370.9631738007</v>
      </c>
      <c r="T11" t="n">
        <v>41272.7786463377</v>
      </c>
      <c r="U11" t="n">
        <v>36571.5484903198</v>
      </c>
      <c r="V11" t="n">
        <v>38793.4141703319</v>
      </c>
      <c r="W11" t="n">
        <v>57143.2189796509</v>
      </c>
      <c r="X11" t="n">
        <v>55384.0043100295</v>
      </c>
      <c r="Y11" t="n">
        <v>57096.1373982348</v>
      </c>
      <c r="Z11" t="n">
        <v>47475.6078509729</v>
      </c>
      <c r="AA11" t="n">
        <v>53946.7949048963</v>
      </c>
      <c r="AB11" t="n">
        <v>50482.1776183133</v>
      </c>
      <c r="AC11" t="n">
        <v>49443.4550251237</v>
      </c>
      <c r="AD11" t="n">
        <v>51483.4569516424</v>
      </c>
      <c r="AE11" t="n">
        <v>63166.8402609321</v>
      </c>
    </row>
    <row r="12">
      <c r="A12" t="s">
        <v>26</v>
      </c>
      <c r="B12" t="s">
        <v>292</v>
      </c>
      <c r="C12" t="s">
        <v>246</v>
      </c>
      <c r="D12" t="s">
        <v>293</v>
      </c>
      <c r="E12" t="s">
        <v>247</v>
      </c>
      <c r="F12"/>
      <c r="G12" t="n">
        <v>126616.425825924</v>
      </c>
      <c r="H12" t="n">
        <v>124737.687205442</v>
      </c>
      <c r="I12" t="n">
        <v>119577.589525064</v>
      </c>
      <c r="J12" t="n">
        <v>94605.6215270472</v>
      </c>
      <c r="K12" t="n">
        <v>112520.40498083</v>
      </c>
      <c r="L12" t="n">
        <v>116691.913656529</v>
      </c>
      <c r="M12" t="n">
        <v>73305.5717880718</v>
      </c>
      <c r="N12" t="n">
        <v>79572.5586593162</v>
      </c>
      <c r="O12" t="n">
        <v>67605.834183266</v>
      </c>
      <c r="P12" t="n">
        <v>63089.5740816962</v>
      </c>
      <c r="Q12" t="n">
        <v>48209.8088005101</v>
      </c>
      <c r="R12" t="n">
        <v>73178.2164235656</v>
      </c>
      <c r="S12" t="n">
        <v>67499.7026954173</v>
      </c>
      <c r="T12" t="n">
        <v>50062.6388290009</v>
      </c>
      <c r="U12" t="n">
        <v>46845.3122469778</v>
      </c>
      <c r="V12" t="n">
        <v>37077.4221247938</v>
      </c>
      <c r="W12" t="n">
        <v>29054.4732574741</v>
      </c>
      <c r="X12" t="n">
        <v>29573.2302043425</v>
      </c>
      <c r="Y12" t="n">
        <v>32792.2438141481</v>
      </c>
      <c r="Z12" t="n">
        <v>32047.5040993856</v>
      </c>
      <c r="AA12" t="n">
        <v>24583.1252612355</v>
      </c>
      <c r="AB12" t="n">
        <v>28137.8246265101</v>
      </c>
      <c r="AC12" t="n">
        <v>33604.8365938989</v>
      </c>
      <c r="AD12" t="n">
        <v>34224.5173059557</v>
      </c>
      <c r="AE12" t="n">
        <v>40145.0104453433</v>
      </c>
    </row>
    <row r="13">
      <c r="A13" t="s">
        <v>26</v>
      </c>
      <c r="B13" t="s">
        <v>294</v>
      </c>
      <c r="C13" t="s">
        <v>246</v>
      </c>
      <c r="D13" t="s">
        <v>295</v>
      </c>
      <c r="E13" t="s">
        <v>247</v>
      </c>
      <c r="F13"/>
      <c r="G13" t="n">
        <v>268423.033172769</v>
      </c>
      <c r="H13" t="n">
        <v>224797.639345162</v>
      </c>
      <c r="I13" t="n">
        <v>185310.893609731</v>
      </c>
      <c r="J13" t="n">
        <v>174134.77257869</v>
      </c>
      <c r="K13" t="n">
        <v>197336.290018148</v>
      </c>
      <c r="L13" t="n">
        <v>199708.631438529</v>
      </c>
      <c r="M13" t="n">
        <v>127533.447414828</v>
      </c>
      <c r="N13" t="n">
        <v>84541.7422674004</v>
      </c>
      <c r="O13" t="n">
        <v>78368.3616462617</v>
      </c>
      <c r="P13" t="n">
        <v>77525.0490824197</v>
      </c>
      <c r="Q13" t="n">
        <v>56049.6746537442</v>
      </c>
      <c r="R13" t="n">
        <v>109133.899255858</v>
      </c>
      <c r="S13" t="n">
        <v>114328.208034529</v>
      </c>
      <c r="T13" t="n">
        <v>74303.3635886576</v>
      </c>
      <c r="U13" t="n">
        <v>67799.6774549657</v>
      </c>
      <c r="V13" t="n">
        <v>59056.8299657875</v>
      </c>
      <c r="W13" t="n">
        <v>48238.8122489306</v>
      </c>
      <c r="X13" t="n">
        <v>36121.33976588</v>
      </c>
      <c r="Y13" t="n">
        <v>50241.4884398384</v>
      </c>
      <c r="Z13" t="n">
        <v>49063.8396170779</v>
      </c>
      <c r="AA13" t="n">
        <v>38357.1591121252</v>
      </c>
      <c r="AB13" t="n">
        <v>53327.7413292555</v>
      </c>
      <c r="AC13" t="n">
        <v>48087.0961121444</v>
      </c>
      <c r="AD13" t="n">
        <v>54452.1321209124</v>
      </c>
      <c r="AE13" t="n">
        <v>60976.094625505</v>
      </c>
    </row>
    <row r="14">
      <c r="A14" t="s">
        <v>26</v>
      </c>
      <c r="B14" t="s">
        <v>296</v>
      </c>
      <c r="C14" t="s">
        <v>246</v>
      </c>
      <c r="D14" t="s">
        <v>297</v>
      </c>
      <c r="E14" t="s">
        <v>247</v>
      </c>
      <c r="F14"/>
      <c r="G14" t="n">
        <v>646193.437019923</v>
      </c>
      <c r="H14" t="n">
        <v>551471.405161124</v>
      </c>
      <c r="I14" t="n">
        <v>561711.821254972</v>
      </c>
      <c r="J14" t="n">
        <v>467643.227894596</v>
      </c>
      <c r="K14" t="n">
        <v>525868.927949252</v>
      </c>
      <c r="L14" t="n">
        <v>475698.602382897</v>
      </c>
      <c r="M14" t="n">
        <v>217229.231094752</v>
      </c>
      <c r="N14" t="n">
        <v>161674.720775411</v>
      </c>
      <c r="O14" t="n">
        <v>160272.095996667</v>
      </c>
      <c r="P14" t="n">
        <v>146060.622400922</v>
      </c>
      <c r="Q14" t="n">
        <v>94975.0873043487</v>
      </c>
      <c r="R14" t="n">
        <v>154783.564759096</v>
      </c>
      <c r="S14" t="n">
        <v>176022.489340377</v>
      </c>
      <c r="T14" t="n">
        <v>99270.4308161562</v>
      </c>
      <c r="U14" t="n">
        <v>104244.200497263</v>
      </c>
      <c r="V14" t="n">
        <v>93294.9389341599</v>
      </c>
      <c r="W14" t="n">
        <v>84652.1424427133</v>
      </c>
      <c r="X14" t="n">
        <v>60840.6950443347</v>
      </c>
      <c r="Y14" t="n">
        <v>78410.5837063299</v>
      </c>
      <c r="Z14" t="n">
        <v>88852.0704960647</v>
      </c>
      <c r="AA14" t="n">
        <v>63457.7759825083</v>
      </c>
      <c r="AB14" t="n">
        <v>65655.5320667935</v>
      </c>
      <c r="AC14" t="n">
        <v>85458.1219765246</v>
      </c>
      <c r="AD14" t="n">
        <v>83022.0657404954</v>
      </c>
      <c r="AE14" t="n">
        <v>93083.0219671827</v>
      </c>
    </row>
    <row r="15">
      <c r="A15" t="s">
        <v>26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26</v>
      </c>
      <c r="B16" t="s">
        <v>300</v>
      </c>
      <c r="C16" t="s">
        <v>246</v>
      </c>
      <c r="D16" t="s">
        <v>301</v>
      </c>
      <c r="E16" t="s">
        <v>247</v>
      </c>
      <c r="F16"/>
      <c r="G16" t="n">
        <v>451568.146493731</v>
      </c>
      <c r="H16" t="n">
        <v>410199.671615483</v>
      </c>
      <c r="I16" t="n">
        <v>354257.08893648</v>
      </c>
      <c r="J16" t="n">
        <v>316741.95034693</v>
      </c>
      <c r="K16" t="n">
        <v>342497.439035114</v>
      </c>
      <c r="L16" t="n">
        <v>297786.203256674</v>
      </c>
      <c r="M16" t="n">
        <v>179131.639503193</v>
      </c>
      <c r="N16" t="n">
        <v>170711.814937938</v>
      </c>
      <c r="O16" t="n">
        <v>147657.043977557</v>
      </c>
      <c r="P16" t="n">
        <v>147388.281190585</v>
      </c>
      <c r="Q16" t="n">
        <v>89171.5985308015</v>
      </c>
      <c r="R16" t="n">
        <v>147873.800194968</v>
      </c>
      <c r="S16" t="n">
        <v>150542.812085124</v>
      </c>
      <c r="T16" t="n">
        <v>83460.3111605104</v>
      </c>
      <c r="U16" t="n">
        <v>93126.800021819</v>
      </c>
      <c r="V16" t="n">
        <v>102283.921586755</v>
      </c>
      <c r="W16" t="n">
        <v>101261.704105556</v>
      </c>
      <c r="X16" t="n">
        <v>85173.5564049658</v>
      </c>
      <c r="Y16" t="n">
        <v>96999.0901404532</v>
      </c>
      <c r="Z16" t="n">
        <v>83375.870034179</v>
      </c>
      <c r="AA16" t="n">
        <v>86541.5821549</v>
      </c>
      <c r="AB16" t="n">
        <v>95244.7880959221</v>
      </c>
      <c r="AC16" t="n">
        <v>95183.6124086309</v>
      </c>
      <c r="AD16" t="n">
        <v>84961.0063347129</v>
      </c>
      <c r="AE16" t="n">
        <v>85442.7512807052</v>
      </c>
    </row>
    <row r="17">
      <c r="A17" t="s">
        <v>26</v>
      </c>
      <c r="B17" t="s">
        <v>302</v>
      </c>
      <c r="C17" t="s">
        <v>246</v>
      </c>
      <c r="D17" t="s">
        <v>303</v>
      </c>
      <c r="E17" t="s">
        <v>247</v>
      </c>
      <c r="F17"/>
      <c r="G17" t="n">
        <v>167184.075562287</v>
      </c>
      <c r="H17" t="n">
        <v>146580.248182674</v>
      </c>
      <c r="I17" t="n">
        <v>147619.249439348</v>
      </c>
      <c r="J17" t="n">
        <v>119041.913886908</v>
      </c>
      <c r="K17" t="n">
        <v>128808.815210532</v>
      </c>
      <c r="L17" t="n">
        <v>120734.017160211</v>
      </c>
      <c r="M17" t="n">
        <v>87502.8551794816</v>
      </c>
      <c r="N17" t="n">
        <v>75413.9193167999</v>
      </c>
      <c r="O17" t="n">
        <v>78338.0423125094</v>
      </c>
      <c r="P17" t="n">
        <v>83319.3167964233</v>
      </c>
      <c r="Q17" t="n">
        <v>44347.1505284696</v>
      </c>
      <c r="R17" t="n">
        <v>93028.2412879335</v>
      </c>
      <c r="S17" t="n">
        <v>100913.672617185</v>
      </c>
      <c r="T17" t="n">
        <v>58171.6250167546</v>
      </c>
      <c r="U17" t="n">
        <v>41555.9506465274</v>
      </c>
      <c r="V17" t="n">
        <v>42707.661870607</v>
      </c>
      <c r="W17" t="n">
        <v>37852.4988434433</v>
      </c>
      <c r="X17" t="n">
        <v>29453.5766631943</v>
      </c>
      <c r="Y17" t="n">
        <v>31912.7762216871</v>
      </c>
      <c r="Z17" t="n">
        <v>41381.2407108445</v>
      </c>
      <c r="AA17" t="n">
        <v>29352.2680911146</v>
      </c>
      <c r="AB17" t="n">
        <v>24546.2626004085</v>
      </c>
      <c r="AC17" t="n">
        <v>32640.1521047157</v>
      </c>
      <c r="AD17" t="n">
        <v>33242.6677815662</v>
      </c>
      <c r="AE17" t="n">
        <v>29501.9044047396</v>
      </c>
    </row>
    <row r="18">
      <c r="A18" t="s">
        <v>26</v>
      </c>
      <c r="B18" t="s">
        <v>304</v>
      </c>
      <c r="C18" t="s">
        <v>246</v>
      </c>
      <c r="D18" t="s">
        <v>305</v>
      </c>
      <c r="E18" t="s">
        <v>247</v>
      </c>
      <c r="F18"/>
      <c r="G18" t="n">
        <v>235125.91257594</v>
      </c>
      <c r="H18" t="n">
        <v>243935.781375452</v>
      </c>
      <c r="I18" t="n">
        <v>249527.585605569</v>
      </c>
      <c r="J18" t="n">
        <v>209944.841289404</v>
      </c>
      <c r="K18" t="n">
        <v>196026.832696898</v>
      </c>
      <c r="L18" t="n">
        <v>209296.834461628</v>
      </c>
      <c r="M18" t="n">
        <v>149194.027919069</v>
      </c>
      <c r="N18" t="n">
        <v>151637.973542962</v>
      </c>
      <c r="O18" t="n">
        <v>106704.727526285</v>
      </c>
      <c r="P18" t="n">
        <v>127503.727324579</v>
      </c>
      <c r="Q18" t="n">
        <v>77157.8562760987</v>
      </c>
      <c r="R18" t="n">
        <v>135858.367916439</v>
      </c>
      <c r="S18" t="n">
        <v>133805.206898949</v>
      </c>
      <c r="T18" t="n">
        <v>75091.868284196</v>
      </c>
      <c r="U18" t="n">
        <v>56690.5081352757</v>
      </c>
      <c r="V18" t="n">
        <v>59442.8105974591</v>
      </c>
      <c r="W18" t="n">
        <v>59400.2542843954</v>
      </c>
      <c r="X18" t="n">
        <v>62877.1121416838</v>
      </c>
      <c r="Y18" t="n">
        <v>70485.2606524371</v>
      </c>
      <c r="Z18" t="n">
        <v>84645.4758110631</v>
      </c>
      <c r="AA18" t="n">
        <v>78231.6816062474</v>
      </c>
      <c r="AB18" t="n">
        <v>77700.0989805512</v>
      </c>
      <c r="AC18" t="n">
        <v>80929.9906434324</v>
      </c>
      <c r="AD18" t="n">
        <v>81803.6209089847</v>
      </c>
      <c r="AE18" t="n">
        <v>90491.5200375044</v>
      </c>
    </row>
    <row r="19">
      <c r="A19" t="s">
        <v>26</v>
      </c>
      <c r="B19" t="s">
        <v>306</v>
      </c>
      <c r="C19" t="s">
        <v>246</v>
      </c>
      <c r="D19" t="s">
        <v>307</v>
      </c>
      <c r="E19" t="s">
        <v>247</v>
      </c>
      <c r="F19"/>
      <c r="G19" t="n">
        <v>117157.85911917</v>
      </c>
      <c r="H19" t="n">
        <v>102156.493636221</v>
      </c>
      <c r="I19" t="n">
        <v>104321.857561473</v>
      </c>
      <c r="J19" t="n">
        <v>81615.4842987059</v>
      </c>
      <c r="K19" t="n">
        <v>70098.8274920386</v>
      </c>
      <c r="L19" t="n">
        <v>90322.0840418642</v>
      </c>
      <c r="M19" t="n">
        <v>55201.355026115</v>
      </c>
      <c r="N19" t="n">
        <v>69351.8947378462</v>
      </c>
      <c r="O19" t="n">
        <v>50598.8276854144</v>
      </c>
      <c r="P19" t="n">
        <v>62763.9875069046</v>
      </c>
      <c r="Q19" t="n">
        <v>45287.3043912442</v>
      </c>
      <c r="R19" t="n">
        <v>67242.3914872453</v>
      </c>
      <c r="S19" t="n">
        <v>53628.0811992364</v>
      </c>
      <c r="T19" t="n">
        <v>43268.3672126491</v>
      </c>
      <c r="U19" t="n">
        <v>49770.1731431867</v>
      </c>
      <c r="V19" t="n">
        <v>42156.8361128501</v>
      </c>
      <c r="W19" t="n">
        <v>28328.4884546107</v>
      </c>
      <c r="X19" t="n">
        <v>29396.3391352067</v>
      </c>
      <c r="Y19" t="n">
        <v>28320.4927733987</v>
      </c>
      <c r="Z19" t="n">
        <v>36217.9053825097</v>
      </c>
      <c r="AA19" t="n">
        <v>25199.1972893395</v>
      </c>
      <c r="AB19" t="n">
        <v>20447.9740415189</v>
      </c>
      <c r="AC19" t="n">
        <v>21164.0898097304</v>
      </c>
      <c r="AD19" t="n">
        <v>25218.946164801</v>
      </c>
      <c r="AE19" t="n">
        <v>29755.7814418728</v>
      </c>
    </row>
    <row r="20">
      <c r="A20" t="s">
        <v>26</v>
      </c>
      <c r="B20" t="s">
        <v>308</v>
      </c>
      <c r="C20" t="s">
        <v>246</v>
      </c>
      <c r="D20" t="s">
        <v>309</v>
      </c>
      <c r="E20" t="s">
        <v>247</v>
      </c>
      <c r="F20"/>
      <c r="G20" t="n">
        <v>225806.168458568</v>
      </c>
      <c r="H20" t="n">
        <v>180069.736294096</v>
      </c>
      <c r="I20" t="n">
        <v>171533.904843894</v>
      </c>
      <c r="J20" t="n">
        <v>136779.377090297</v>
      </c>
      <c r="K20" t="n">
        <v>88148.7128557098</v>
      </c>
      <c r="L20" t="n">
        <v>70242.2396865302</v>
      </c>
      <c r="M20" t="n">
        <v>39707.07337847</v>
      </c>
      <c r="N20" t="n">
        <v>27107.5240939157</v>
      </c>
      <c r="O20" t="n">
        <v>11944.0491850697</v>
      </c>
      <c r="P20" t="n">
        <v>11885.8275764036</v>
      </c>
      <c r="Q20" t="n">
        <v>3828.34379276197</v>
      </c>
      <c r="R20" t="n">
        <v>7951.55716168274</v>
      </c>
      <c r="S20" t="n">
        <v>10158.936649148</v>
      </c>
      <c r="T20" t="n">
        <v>8591.55214091594</v>
      </c>
      <c r="U20" t="n">
        <v>7980.71146938848</v>
      </c>
      <c r="V20" t="n">
        <v>7121.87366904224</v>
      </c>
      <c r="W20" t="n">
        <v>5183.03810303588</v>
      </c>
      <c r="X20" t="n">
        <v>6055.59424359899</v>
      </c>
      <c r="Y20" t="n">
        <v>6620.18275498727</v>
      </c>
      <c r="Z20" t="n">
        <v>8316.66812920505</v>
      </c>
      <c r="AA20" t="n">
        <v>7166.77614265785</v>
      </c>
      <c r="AB20" t="n">
        <v>8842.70883454546</v>
      </c>
      <c r="AC20" t="n">
        <v>10466.0956010661</v>
      </c>
      <c r="AD20" t="n">
        <v>8584.4832383171</v>
      </c>
      <c r="AE20" t="n">
        <v>12425.3688719626</v>
      </c>
    </row>
    <row r="21">
      <c r="A21" t="s">
        <v>26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26</v>
      </c>
      <c r="B22" t="s">
        <v>312</v>
      </c>
      <c r="C22" t="s">
        <v>246</v>
      </c>
      <c r="D22" t="s">
        <v>313</v>
      </c>
      <c r="E22" t="s">
        <v>247</v>
      </c>
      <c r="F22"/>
      <c r="G22" t="n">
        <v>2237.36277515632</v>
      </c>
      <c r="H22" t="n">
        <v>1853.67784938486</v>
      </c>
      <c r="I22" t="n">
        <v>1712.84861236654</v>
      </c>
      <c r="J22" t="n">
        <v>1254.70850840002</v>
      </c>
      <c r="K22" t="n">
        <v>862.144626616983</v>
      </c>
      <c r="L22" t="n">
        <v>1156.55013379167</v>
      </c>
      <c r="M22" t="n">
        <v>1057.90943395991</v>
      </c>
      <c r="N22" t="n">
        <v>748.518557984848</v>
      </c>
      <c r="O22" t="n">
        <v>392.198407502106</v>
      </c>
      <c r="P22" t="n">
        <v>527.012803647738</v>
      </c>
      <c r="Q22" t="n">
        <v>208.689111800635</v>
      </c>
      <c r="R22" t="n">
        <v>382.346792725099</v>
      </c>
      <c r="S22" t="n">
        <v>561.074808517087</v>
      </c>
      <c r="T22" t="n">
        <v>701.748787884047</v>
      </c>
      <c r="U22" t="n">
        <v>846.245923840155</v>
      </c>
      <c r="V22" t="n">
        <v>1111.36925164325</v>
      </c>
      <c r="W22" t="n">
        <v>804.398363247762</v>
      </c>
      <c r="X22" t="n">
        <v>1178.49721896823</v>
      </c>
      <c r="Y22" t="n">
        <v>1293.21880030553</v>
      </c>
      <c r="Z22" t="n">
        <v>1554.76850389713</v>
      </c>
      <c r="AA22" t="n">
        <v>1451.07148124394</v>
      </c>
      <c r="AB22" t="n">
        <v>1713.40335948328</v>
      </c>
      <c r="AC22" t="n">
        <v>2072.62752844055</v>
      </c>
      <c r="AD22" t="n">
        <v>2213.89603570466</v>
      </c>
      <c r="AE22" t="n">
        <v>3736.49975641533</v>
      </c>
    </row>
    <row r="23">
      <c r="A23" t="s">
        <v>26</v>
      </c>
      <c r="B23" t="s">
        <v>314</v>
      </c>
      <c r="C23" t="s">
        <v>246</v>
      </c>
      <c r="D23" t="s">
        <v>315</v>
      </c>
      <c r="E23" t="s">
        <v>247</v>
      </c>
      <c r="F23"/>
      <c r="G23" t="n">
        <v>605202.579976501</v>
      </c>
      <c r="H23" t="n">
        <v>495069.584110207</v>
      </c>
      <c r="I23" t="n">
        <v>400499.570787718</v>
      </c>
      <c r="J23" t="n">
        <v>374028.924433358</v>
      </c>
      <c r="K23" t="n">
        <v>357003.158800324</v>
      </c>
      <c r="L23" t="n">
        <v>295637.572852226</v>
      </c>
      <c r="M23" t="n">
        <v>176037.429920128</v>
      </c>
      <c r="N23" t="n">
        <v>96393.0001579533</v>
      </c>
      <c r="O23" t="n">
        <v>75448.2592335402</v>
      </c>
      <c r="P23" t="n">
        <v>49772.7140138536</v>
      </c>
      <c r="Q23" t="n">
        <v>33173.5357599007</v>
      </c>
      <c r="R23" t="n">
        <v>79272.4350816511</v>
      </c>
      <c r="S23" t="n">
        <v>48655.9435046863</v>
      </c>
      <c r="T23" t="n">
        <v>46490.2825772853</v>
      </c>
      <c r="U23" t="n">
        <v>49713.2161353717</v>
      </c>
      <c r="V23" t="n">
        <v>37920.0740175988</v>
      </c>
      <c r="W23" t="n">
        <v>21773.2691241349</v>
      </c>
      <c r="X23" t="n">
        <v>30006.4979702002</v>
      </c>
      <c r="Y23" t="n">
        <v>37476.0074917727</v>
      </c>
      <c r="Z23" t="n">
        <v>36001.6006990299</v>
      </c>
      <c r="AA23" t="n">
        <v>22169.1361082777</v>
      </c>
      <c r="AB23" t="n">
        <v>36724.5850897844</v>
      </c>
      <c r="AC23" t="n">
        <v>31892.7771674823</v>
      </c>
      <c r="AD23" t="n">
        <v>36228.7744195396</v>
      </c>
      <c r="AE23" t="n">
        <v>57523.7591997426</v>
      </c>
    </row>
    <row r="24">
      <c r="A24" t="s">
        <v>26</v>
      </c>
      <c r="B24" t="s">
        <v>316</v>
      </c>
      <c r="C24" t="s">
        <v>246</v>
      </c>
      <c r="D24" t="s">
        <v>317</v>
      </c>
      <c r="E24" t="s">
        <v>247</v>
      </c>
      <c r="F24"/>
      <c r="G24" t="n">
        <v>1767754.01127043</v>
      </c>
      <c r="H24" t="n">
        <v>1567099.08956036</v>
      </c>
      <c r="I24" t="n">
        <v>1210416.16850897</v>
      </c>
      <c r="J24" t="n">
        <v>1121131.90216953</v>
      </c>
      <c r="K24" t="n">
        <v>1124771.35580115</v>
      </c>
      <c r="L24" t="n">
        <v>945602.341457907</v>
      </c>
      <c r="M24" t="n">
        <v>715273.837272789</v>
      </c>
      <c r="N24" t="n">
        <v>507752.925483087</v>
      </c>
      <c r="O24" t="n">
        <v>532455.295553055</v>
      </c>
      <c r="P24" t="n">
        <v>482373.593063027</v>
      </c>
      <c r="Q24" t="n">
        <v>349504.329204937</v>
      </c>
      <c r="R24" t="n">
        <v>485315.745414522</v>
      </c>
      <c r="S24" t="n">
        <v>426175.994199648</v>
      </c>
      <c r="T24" t="n">
        <v>375839.506669226</v>
      </c>
      <c r="U24" t="n">
        <v>310581.442726984</v>
      </c>
      <c r="V24" t="n">
        <v>269480.801025306</v>
      </c>
      <c r="W24" t="n">
        <v>199615.663623434</v>
      </c>
      <c r="X24" t="n">
        <v>207837.66674043</v>
      </c>
      <c r="Y24" t="n">
        <v>272792.181582113</v>
      </c>
      <c r="Z24" t="n">
        <v>284031.303711843</v>
      </c>
      <c r="AA24" t="n">
        <v>182743.451196981</v>
      </c>
      <c r="AB24" t="n">
        <v>218984.298975265</v>
      </c>
      <c r="AC24" t="n">
        <v>191733.928929249</v>
      </c>
      <c r="AD24" t="n">
        <v>231437.479133959</v>
      </c>
      <c r="AE24" t="n">
        <v>278324.2068434</v>
      </c>
    </row>
    <row r="25">
      <c r="A25" t="s">
        <v>26</v>
      </c>
      <c r="B25" t="s">
        <v>318</v>
      </c>
      <c r="C25" t="s">
        <v>246</v>
      </c>
      <c r="D25" t="s">
        <v>319</v>
      </c>
      <c r="E25" t="s">
        <v>247</v>
      </c>
      <c r="F25"/>
      <c r="G25" t="n">
        <v>59470.4948261502</v>
      </c>
      <c r="H25" t="n">
        <v>59797.3721438748</v>
      </c>
      <c r="I25" t="n">
        <v>24514.2535290049</v>
      </c>
      <c r="J25" t="n">
        <v>47037.4350351208</v>
      </c>
      <c r="K25" t="n">
        <v>61032.3378911947</v>
      </c>
      <c r="L25" t="n">
        <v>57541.0009377269</v>
      </c>
      <c r="M25" t="n">
        <v>26725.6324688623</v>
      </c>
      <c r="N25" t="n">
        <v>30044.4226265264</v>
      </c>
      <c r="O25" t="n">
        <v>29458.150143943</v>
      </c>
      <c r="P25" t="n">
        <v>23050.0238307695</v>
      </c>
      <c r="Q25" t="n">
        <v>18093.2107406841</v>
      </c>
      <c r="R25" t="n">
        <v>17904.9233930765</v>
      </c>
      <c r="S25" t="n">
        <v>36062.9812871497</v>
      </c>
      <c r="T25" t="n">
        <v>26247.5184495247</v>
      </c>
      <c r="U25" t="n">
        <v>11226.3570049078</v>
      </c>
      <c r="V25" t="n">
        <v>9378.90868279146</v>
      </c>
      <c r="W25" t="n">
        <v>4699.54303447158</v>
      </c>
      <c r="X25" t="n">
        <v>6745.8310708508</v>
      </c>
      <c r="Y25" t="n">
        <v>13495.8059409918</v>
      </c>
      <c r="Z25" t="n">
        <v>11140.9262865894</v>
      </c>
      <c r="AA25" t="n">
        <v>5993.35834182349</v>
      </c>
      <c r="AB25" t="n">
        <v>8496.93506977227</v>
      </c>
      <c r="AC25" t="n">
        <v>7285.96185592057</v>
      </c>
      <c r="AD25" t="n">
        <v>21420.7112635204</v>
      </c>
      <c r="AE25" t="n">
        <v>11215.9060064713</v>
      </c>
    </row>
    <row r="26">
      <c r="A26" t="s">
        <v>26</v>
      </c>
      <c r="B26" t="s">
        <v>320</v>
      </c>
      <c r="C26" t="s">
        <v>246</v>
      </c>
      <c r="D26" t="s">
        <v>321</v>
      </c>
      <c r="E26" t="s">
        <v>247</v>
      </c>
      <c r="F26"/>
      <c r="G26" t="n">
        <v>685639.37531091</v>
      </c>
      <c r="H26" t="n">
        <v>701383.923614207</v>
      </c>
      <c r="I26" t="n">
        <v>491192.323061703</v>
      </c>
      <c r="J26" t="n">
        <v>443228.340039871</v>
      </c>
      <c r="K26" t="n">
        <v>388640.377351671</v>
      </c>
      <c r="L26" t="n">
        <v>313072.533264656</v>
      </c>
      <c r="M26" t="n">
        <v>248836.248819249</v>
      </c>
      <c r="N26" t="n">
        <v>152092.403221908</v>
      </c>
      <c r="O26" t="n">
        <v>140334.017517267</v>
      </c>
      <c r="P26" t="n">
        <v>129483.229220126</v>
      </c>
      <c r="Q26" t="n">
        <v>99828.3030344834</v>
      </c>
      <c r="R26" t="n">
        <v>154699.003425199</v>
      </c>
      <c r="S26" t="n">
        <v>137568.460400603</v>
      </c>
      <c r="T26" t="n">
        <v>123586.835986348</v>
      </c>
      <c r="U26" t="n">
        <v>97655.9193198965</v>
      </c>
      <c r="V26" t="n">
        <v>81876.5125887423</v>
      </c>
      <c r="W26" t="n">
        <v>59273.3495603239</v>
      </c>
      <c r="X26" t="n">
        <v>58714.3907675049</v>
      </c>
      <c r="Y26" t="n">
        <v>75345.261148011</v>
      </c>
      <c r="Z26" t="n">
        <v>79801.7000317751</v>
      </c>
      <c r="AA26" t="n">
        <v>48078.5131138553</v>
      </c>
      <c r="AB26" t="n">
        <v>61435.6019813083</v>
      </c>
      <c r="AC26" t="n">
        <v>48419.5952560664</v>
      </c>
      <c r="AD26" t="n">
        <v>50960.5221005865</v>
      </c>
      <c r="AE26" t="n">
        <v>71209.2545841856</v>
      </c>
    </row>
    <row r="27">
      <c r="A27" t="s">
        <v>26</v>
      </c>
      <c r="B27" t="s">
        <v>322</v>
      </c>
      <c r="C27" t="s">
        <v>246</v>
      </c>
      <c r="D27" t="s">
        <v>323</v>
      </c>
      <c r="E27" t="s">
        <v>247</v>
      </c>
      <c r="F27"/>
      <c r="G27" t="n">
        <v>1022644.14113337</v>
      </c>
      <c r="H27" t="n">
        <v>805917.793802275</v>
      </c>
      <c r="I27" t="n">
        <v>694709.591918266</v>
      </c>
      <c r="J27" t="n">
        <v>630866.127094534</v>
      </c>
      <c r="K27" t="n">
        <v>675098.640558286</v>
      </c>
      <c r="L27" t="n">
        <v>574988.807255524</v>
      </c>
      <c r="M27" t="n">
        <v>439711.955984677</v>
      </c>
      <c r="N27" t="n">
        <v>325616.099634652</v>
      </c>
      <c r="O27" t="n">
        <v>362663.127891845</v>
      </c>
      <c r="P27" t="n">
        <v>329840.340012131</v>
      </c>
      <c r="Q27" t="n">
        <v>231582.815429769</v>
      </c>
      <c r="R27" t="n">
        <v>312711.818596246</v>
      </c>
      <c r="S27" t="n">
        <v>252544.552511895</v>
      </c>
      <c r="T27" t="n">
        <v>226005.152233353</v>
      </c>
      <c r="U27" t="n">
        <v>201699.166402179</v>
      </c>
      <c r="V27" t="n">
        <v>178225.379753772</v>
      </c>
      <c r="W27" t="n">
        <v>135642.771028638</v>
      </c>
      <c r="X27" t="n">
        <v>142377.444902074</v>
      </c>
      <c r="Y27" t="n">
        <v>183951.11449311</v>
      </c>
      <c r="Z27" t="n">
        <v>193088.677393478</v>
      </c>
      <c r="AA27" t="n">
        <v>128671.579741302</v>
      </c>
      <c r="AB27" t="n">
        <v>149051.761924184</v>
      </c>
      <c r="AC27" t="n">
        <v>136028.371817262</v>
      </c>
      <c r="AD27" t="n">
        <v>159056.245769852</v>
      </c>
      <c r="AE27" t="n">
        <v>195899.046252743</v>
      </c>
    </row>
    <row r="28">
      <c r="A28" t="s">
        <v>26</v>
      </c>
      <c r="B28" t="s">
        <v>324</v>
      </c>
      <c r="C28" t="s">
        <v>246</v>
      </c>
      <c r="D28" t="s">
        <v>325</v>
      </c>
      <c r="E28" t="s">
        <v>247</v>
      </c>
      <c r="F28"/>
      <c r="G28" t="n">
        <v>212901.529083536</v>
      </c>
      <c r="H28" t="n">
        <v>224155.771929112</v>
      </c>
      <c r="I28" t="n">
        <v>162459.643323905</v>
      </c>
      <c r="J28" t="n">
        <v>132781.963233008</v>
      </c>
      <c r="K28" t="n">
        <v>113426.379853562</v>
      </c>
      <c r="L28" t="n">
        <v>87103.6638889891</v>
      </c>
      <c r="M28" t="n">
        <v>50400.7163840266</v>
      </c>
      <c r="N28" t="n">
        <v>55828.870236152</v>
      </c>
      <c r="O28" t="n">
        <v>50638.1565595207</v>
      </c>
      <c r="P28" t="n">
        <v>36785.6159449223</v>
      </c>
      <c r="Q28" t="n">
        <v>24511.6669102365</v>
      </c>
      <c r="R28" t="n">
        <v>42488.0132325001</v>
      </c>
      <c r="S28" t="n">
        <v>72198.5420330059</v>
      </c>
      <c r="T28" t="n">
        <v>82288.2542718899</v>
      </c>
      <c r="U28" t="n">
        <v>60063.3236442268</v>
      </c>
      <c r="V28" t="n">
        <v>44735.5389448817</v>
      </c>
      <c r="W28" t="n">
        <v>39325.1843898724</v>
      </c>
      <c r="X28" t="n">
        <v>33235.6789568435</v>
      </c>
      <c r="Y28" t="n">
        <v>47065.3707256972</v>
      </c>
      <c r="Z28" t="n">
        <v>36151.4195847463</v>
      </c>
      <c r="AA28" t="n">
        <v>25848.2513658497</v>
      </c>
      <c r="AB28" t="n">
        <v>36142.1592277121</v>
      </c>
      <c r="AC28" t="n">
        <v>44386.2779458985</v>
      </c>
      <c r="AD28" t="n">
        <v>41628.583822813</v>
      </c>
      <c r="AE28" t="n">
        <v>60589.2720453192</v>
      </c>
    </row>
    <row r="29">
      <c r="A29" t="s">
        <v>26</v>
      </c>
      <c r="B29" t="s">
        <v>326</v>
      </c>
      <c r="C29" t="s">
        <v>246</v>
      </c>
      <c r="D29" t="s">
        <v>327</v>
      </c>
      <c r="E29" t="s">
        <v>247</v>
      </c>
      <c r="F29"/>
      <c r="G29" t="n">
        <v>91073.4197374408</v>
      </c>
      <c r="H29" t="n">
        <v>106433.88420369</v>
      </c>
      <c r="I29" t="n">
        <v>71561.860750499</v>
      </c>
      <c r="J29" t="n">
        <v>49744.3240090346</v>
      </c>
      <c r="K29" t="n">
        <v>56074.4338820012</v>
      </c>
      <c r="L29" t="n">
        <v>37419.0247618028</v>
      </c>
      <c r="M29" t="n">
        <v>25367.4609724656</v>
      </c>
      <c r="N29" t="n">
        <v>29140.8487234231</v>
      </c>
      <c r="O29" t="n">
        <v>27729.1021212862</v>
      </c>
      <c r="P29" t="n">
        <v>19850.7105663197</v>
      </c>
      <c r="Q29" t="n">
        <v>12054.1834658299</v>
      </c>
      <c r="R29" t="n">
        <v>15078.9497393258</v>
      </c>
      <c r="S29" t="n">
        <v>38454.898771231</v>
      </c>
      <c r="T29" t="n">
        <v>41465.2391068123</v>
      </c>
      <c r="U29" t="n">
        <v>31222.0600320831</v>
      </c>
      <c r="V29" t="n">
        <v>24815.0930054241</v>
      </c>
      <c r="W29" t="n">
        <v>19938.7036661851</v>
      </c>
      <c r="X29" t="n">
        <v>18895.8204667907</v>
      </c>
      <c r="Y29" t="n">
        <v>25600.9292498191</v>
      </c>
      <c r="Z29" t="n">
        <v>19669.7961207275</v>
      </c>
      <c r="AA29" t="n">
        <v>14246.1279525227</v>
      </c>
      <c r="AB29" t="n">
        <v>19340.4813338124</v>
      </c>
      <c r="AC29" t="n">
        <v>25955.2471926909</v>
      </c>
      <c r="AD29" t="n">
        <v>25824.7469045943</v>
      </c>
      <c r="AE29" t="n">
        <v>35938.2416271127</v>
      </c>
    </row>
    <row r="30">
      <c r="A30" t="s">
        <v>26</v>
      </c>
      <c r="B30" t="s">
        <v>328</v>
      </c>
      <c r="C30" t="s">
        <v>246</v>
      </c>
      <c r="D30" t="s">
        <v>329</v>
      </c>
      <c r="E30" t="s">
        <v>247</v>
      </c>
      <c r="F30"/>
      <c r="G30" t="n">
        <v>2167.89518799103</v>
      </c>
      <c r="H30" t="n">
        <v>1291.10407129728</v>
      </c>
      <c r="I30" t="n">
        <v>1561.66165787151</v>
      </c>
      <c r="J30" t="n">
        <v>1015.57741822252</v>
      </c>
      <c r="K30" t="n">
        <v>820.819132857605</v>
      </c>
      <c r="L30" t="n">
        <v>918.870625224984</v>
      </c>
      <c r="M30" t="n">
        <v>807.32606858174</v>
      </c>
      <c r="N30" t="n">
        <v>958.972574045505</v>
      </c>
      <c r="O30" t="n">
        <v>878.987722979597</v>
      </c>
      <c r="P30" t="n">
        <v>299.503945659513</v>
      </c>
      <c r="Q30" t="n">
        <v>173.858510413421</v>
      </c>
      <c r="R30" t="n">
        <v>167.889362767849</v>
      </c>
      <c r="S30" t="n">
        <v>608.69092213205</v>
      </c>
      <c r="T30" t="n">
        <v>920.843701168812</v>
      </c>
      <c r="U30" t="n">
        <v>376.798481627208</v>
      </c>
      <c r="V30" t="n">
        <v>358.992270274327</v>
      </c>
      <c r="W30" t="n">
        <v>242.008480960938</v>
      </c>
      <c r="X30" t="n">
        <v>243.927517316119</v>
      </c>
      <c r="Y30" t="n">
        <v>279.64541602337</v>
      </c>
      <c r="Z30" t="n">
        <v>254.568022407096</v>
      </c>
      <c r="AA30" t="n">
        <v>269.296905979924</v>
      </c>
      <c r="AB30" t="n">
        <v>417.748580918182</v>
      </c>
      <c r="AC30" t="n">
        <v>403.065737351072</v>
      </c>
      <c r="AD30" t="n">
        <v>273.685097496962</v>
      </c>
      <c r="AE30" t="n">
        <v>351.148131232644</v>
      </c>
    </row>
    <row r="31">
      <c r="A31" t="s">
        <v>26</v>
      </c>
      <c r="B31" t="s">
        <v>330</v>
      </c>
      <c r="C31" t="s">
        <v>246</v>
      </c>
      <c r="D31" t="s">
        <v>331</v>
      </c>
      <c r="E31" t="s">
        <v>247</v>
      </c>
      <c r="F31"/>
      <c r="G31" t="n">
        <v>6031.1984319503</v>
      </c>
      <c r="H31" t="n">
        <v>10314.3057031455</v>
      </c>
      <c r="I31" t="n">
        <v>6764.40580002001</v>
      </c>
      <c r="J31" t="n">
        <v>3325.83007904859</v>
      </c>
      <c r="K31" t="n">
        <v>4395.09271645541</v>
      </c>
      <c r="L31" t="n">
        <v>2940.10763960409</v>
      </c>
      <c r="M31" t="n">
        <v>1835.51117517173</v>
      </c>
      <c r="N31" t="n">
        <v>2787.01601874442</v>
      </c>
      <c r="O31" t="n">
        <v>2935.11963865939</v>
      </c>
      <c r="P31" t="n">
        <v>2378.49200370424</v>
      </c>
      <c r="Q31" t="n">
        <v>1625.28721750234</v>
      </c>
      <c r="R31" t="n">
        <v>2814.15080076095</v>
      </c>
      <c r="S31" t="n">
        <v>11811.0023521695</v>
      </c>
      <c r="T31" t="n">
        <v>11793.1829529414</v>
      </c>
      <c r="U31" t="n">
        <v>5953.59090158986</v>
      </c>
      <c r="V31" t="n">
        <v>2661.64216355229</v>
      </c>
      <c r="W31" t="n">
        <v>3203.12908508567</v>
      </c>
      <c r="X31" t="n">
        <v>3423.67465056486</v>
      </c>
      <c r="Y31" t="n">
        <v>3614.80387464301</v>
      </c>
      <c r="Z31" t="n">
        <v>2612.48040945655</v>
      </c>
      <c r="AA31" t="n">
        <v>2483.19800579086</v>
      </c>
      <c r="AB31" t="n">
        <v>4228.0663237428</v>
      </c>
      <c r="AC31" t="n">
        <v>3969.11165589927</v>
      </c>
      <c r="AD31" t="n">
        <v>3305.00798591834</v>
      </c>
      <c r="AE31" t="n">
        <v>9233.48540802837</v>
      </c>
    </row>
    <row r="32">
      <c r="A32" t="s">
        <v>26</v>
      </c>
      <c r="B32" t="s">
        <v>332</v>
      </c>
      <c r="C32" t="s">
        <v>246</v>
      </c>
      <c r="D32" t="s">
        <v>333</v>
      </c>
      <c r="E32" t="s">
        <v>247</v>
      </c>
      <c r="F32"/>
      <c r="G32" t="n">
        <v>42774.4714462352</v>
      </c>
      <c r="H32" t="n">
        <v>32059.6633564014</v>
      </c>
      <c r="I32" t="n">
        <v>34587.7668196239</v>
      </c>
      <c r="J32" t="n">
        <v>32995.3269443227</v>
      </c>
      <c r="K32" t="n">
        <v>28607.0670755408</v>
      </c>
      <c r="L32" t="n">
        <v>21430.3198202877</v>
      </c>
      <c r="M32" t="n">
        <v>12153.2144735192</v>
      </c>
      <c r="N32" t="n">
        <v>16949.5353331142</v>
      </c>
      <c r="O32" t="n">
        <v>14748.5686151833</v>
      </c>
      <c r="P32" t="n">
        <v>10055.3882485156</v>
      </c>
      <c r="Q32" t="n">
        <v>5563.9636570295</v>
      </c>
      <c r="R32" t="n">
        <v>7757.75727263486</v>
      </c>
      <c r="S32" t="n">
        <v>18847.6609649541</v>
      </c>
      <c r="T32" t="n">
        <v>25166.3096463255</v>
      </c>
      <c r="U32" t="n">
        <v>20168.8656921255</v>
      </c>
      <c r="V32" t="n">
        <v>15973.4415820044</v>
      </c>
      <c r="W32" t="n">
        <v>13989.6281772838</v>
      </c>
      <c r="X32" t="n">
        <v>9867.13283770907</v>
      </c>
      <c r="Y32" t="n">
        <v>16248.2366737319</v>
      </c>
      <c r="Z32" t="n">
        <v>11263.9448216876</v>
      </c>
      <c r="AA32" t="n">
        <v>7728.55660180351</v>
      </c>
      <c r="AB32" t="n">
        <v>10930.2703676319</v>
      </c>
      <c r="AC32" t="n">
        <v>13487.8032785841</v>
      </c>
      <c r="AD32" t="n">
        <v>11829.7375575216</v>
      </c>
      <c r="AE32" t="n">
        <v>14658.8173640381</v>
      </c>
    </row>
    <row r="33">
      <c r="A33" t="s">
        <v>26</v>
      </c>
      <c r="B33" t="s">
        <v>334</v>
      </c>
      <c r="C33" t="s">
        <v>246</v>
      </c>
      <c r="D33" t="s">
        <v>335</v>
      </c>
      <c r="E33" t="s">
        <v>247</v>
      </c>
      <c r="F33"/>
      <c r="G33" t="n">
        <v>70854.544279919</v>
      </c>
      <c r="H33" t="n">
        <v>74056.8145945775</v>
      </c>
      <c r="I33" t="n">
        <v>47983.9482958907</v>
      </c>
      <c r="J33" t="n">
        <v>45700.9047823798</v>
      </c>
      <c r="K33" t="n">
        <v>23528.9670467066</v>
      </c>
      <c r="L33" t="n">
        <v>24395.3410420695</v>
      </c>
      <c r="M33" t="n">
        <v>10237.2036942884</v>
      </c>
      <c r="N33" t="n">
        <v>5992.49758682478</v>
      </c>
      <c r="O33" t="n">
        <v>4346.37846141212</v>
      </c>
      <c r="P33" t="n">
        <v>4201.52118072328</v>
      </c>
      <c r="Q33" t="n">
        <v>5094.37405946128</v>
      </c>
      <c r="R33" t="n">
        <v>16669.2660570106</v>
      </c>
      <c r="S33" t="n">
        <v>2476.28902251933</v>
      </c>
      <c r="T33" t="n">
        <v>2942.6788646418</v>
      </c>
      <c r="U33" t="n">
        <v>2342.00853680114</v>
      </c>
      <c r="V33" t="n">
        <v>926.369923626555</v>
      </c>
      <c r="W33" t="n">
        <v>1951.71498035694</v>
      </c>
      <c r="X33" t="n">
        <v>805.123484462733</v>
      </c>
      <c r="Y33" t="n">
        <v>1321.75551147979</v>
      </c>
      <c r="Z33" t="n">
        <v>2350.6302104676</v>
      </c>
      <c r="AA33" t="n">
        <v>1121.07189975271</v>
      </c>
      <c r="AB33" t="n">
        <v>1225.5926216068</v>
      </c>
      <c r="AC33" t="n">
        <v>571.050081373207</v>
      </c>
      <c r="AD33" t="n">
        <v>395.406277281852</v>
      </c>
      <c r="AE33" t="n">
        <v>407.579514907404</v>
      </c>
    </row>
    <row r="34">
      <c r="A34" t="s">
        <v>26</v>
      </c>
      <c r="B34" t="s">
        <v>336</v>
      </c>
      <c r="C34" t="s">
        <v>246</v>
      </c>
      <c r="D34" t="s">
        <v>337</v>
      </c>
      <c r="E34" t="s">
        <v>247</v>
      </c>
      <c r="F34"/>
      <c r="G34" t="n">
        <v>44979.316166767</v>
      </c>
      <c r="H34" t="n">
        <v>43316.6410934954</v>
      </c>
      <c r="I34" t="n">
        <v>34502.6574535632</v>
      </c>
      <c r="J34" t="n">
        <v>43262.1453677704</v>
      </c>
      <c r="K34" t="n">
        <v>43293.0998451158</v>
      </c>
      <c r="L34" t="n">
        <v>41285.9430109685</v>
      </c>
      <c r="M34" t="n">
        <v>25214.551538577</v>
      </c>
      <c r="N34" t="n">
        <v>13297.2740544292</v>
      </c>
      <c r="O34" t="n">
        <v>10679.1336475357</v>
      </c>
      <c r="P34" t="n">
        <v>7335.14617740507</v>
      </c>
      <c r="Q34" t="n">
        <v>10635.4659615477</v>
      </c>
      <c r="R34" t="n">
        <v>18616.8606069348</v>
      </c>
      <c r="S34" t="n">
        <v>13898.5274255339</v>
      </c>
      <c r="T34" t="n">
        <v>11602.3833891799</v>
      </c>
      <c r="U34" t="n">
        <v>11278.0034645801</v>
      </c>
      <c r="V34" t="n">
        <v>7747.47733698871</v>
      </c>
      <c r="W34" t="n">
        <v>4363.23376110245</v>
      </c>
      <c r="X34" t="n">
        <v>3102.74541527285</v>
      </c>
      <c r="Y34" t="n">
        <v>5346.92606866593</v>
      </c>
      <c r="Z34" t="n">
        <v>5738.87966759171</v>
      </c>
      <c r="AA34" t="n">
        <v>2712.13480171266</v>
      </c>
      <c r="AB34" t="n">
        <v>4344.63046239658</v>
      </c>
      <c r="AC34" t="n">
        <v>3901.38729417982</v>
      </c>
      <c r="AD34" t="n">
        <v>3326.11845983984</v>
      </c>
      <c r="AE34" t="n">
        <v>3617.79877799481</v>
      </c>
    </row>
    <row r="35">
      <c r="A35" t="s">
        <v>26</v>
      </c>
      <c r="B35" t="s">
        <v>338</v>
      </c>
      <c r="C35" t="s">
        <v>246</v>
      </c>
      <c r="D35" t="s">
        <v>339</v>
      </c>
      <c r="E35" t="s">
        <v>247</v>
      </c>
      <c r="F35"/>
      <c r="G35" t="n">
        <v>1348458.0226688</v>
      </c>
      <c r="H35" t="n">
        <v>1000174.04036022</v>
      </c>
      <c r="I35" t="n">
        <v>852865.334660855</v>
      </c>
      <c r="J35" t="n">
        <v>887937.483438549</v>
      </c>
      <c r="K35" t="n">
        <v>722219.898865767</v>
      </c>
      <c r="L35" t="n">
        <v>765025.487960744</v>
      </c>
      <c r="M35" t="n">
        <v>640620.494548227</v>
      </c>
      <c r="N35" t="n">
        <v>700774.335601905</v>
      </c>
      <c r="O35" t="n">
        <v>671739.467907305</v>
      </c>
      <c r="P35" t="n">
        <v>575779.665396742</v>
      </c>
      <c r="Q35" t="n">
        <v>492905.508131114</v>
      </c>
      <c r="R35" t="n">
        <v>407791.104233248</v>
      </c>
      <c r="S35" t="n">
        <v>415020.112267639</v>
      </c>
      <c r="T35" t="n">
        <v>357503.417257152</v>
      </c>
      <c r="U35" t="n">
        <v>392178.252962629</v>
      </c>
      <c r="V35" t="n">
        <v>332419.701019517</v>
      </c>
      <c r="W35" t="n">
        <v>275351.617661437</v>
      </c>
      <c r="X35" t="n">
        <v>275981.684446376</v>
      </c>
      <c r="Y35" t="n">
        <v>349474.659786878</v>
      </c>
      <c r="Z35" t="n">
        <v>427787.253036268</v>
      </c>
      <c r="AA35" t="n">
        <v>276897.804033263</v>
      </c>
      <c r="AB35" t="n">
        <v>305603.11670244</v>
      </c>
      <c r="AC35" t="n">
        <v>477903.439505246</v>
      </c>
      <c r="AD35" t="n">
        <v>423077.77132407</v>
      </c>
      <c r="AE35" t="n">
        <v>414022.969768965</v>
      </c>
    </row>
    <row r="36">
      <c r="A36" t="s">
        <v>26</v>
      </c>
      <c r="B36" t="s">
        <v>340</v>
      </c>
      <c r="C36" t="s">
        <v>246</v>
      </c>
      <c r="D36" t="s">
        <v>341</v>
      </c>
      <c r="E36" t="s">
        <v>247</v>
      </c>
      <c r="F36"/>
      <c r="G36" t="n">
        <v>714565.910808959</v>
      </c>
      <c r="H36" t="n">
        <v>439856.897825759</v>
      </c>
      <c r="I36" t="n">
        <v>311968.458806829</v>
      </c>
      <c r="J36" t="n">
        <v>351492.52395473</v>
      </c>
      <c r="K36" t="n">
        <v>249325.357288043</v>
      </c>
      <c r="L36" t="n">
        <v>249543.893603003</v>
      </c>
      <c r="M36" t="n">
        <v>183126.008600281</v>
      </c>
      <c r="N36" t="n">
        <v>222359.612096578</v>
      </c>
      <c r="O36" t="n">
        <v>127039.414757513</v>
      </c>
      <c r="P36" t="n">
        <v>138727.437023772</v>
      </c>
      <c r="Q36" t="n">
        <v>118553.100869288</v>
      </c>
      <c r="R36" t="n">
        <v>117797.766223402</v>
      </c>
      <c r="S36" t="n">
        <v>87870.8548894067</v>
      </c>
      <c r="T36" t="n">
        <v>99391.6036066503</v>
      </c>
      <c r="U36" t="n">
        <v>96609.9003531871</v>
      </c>
      <c r="V36" t="n">
        <v>85915.5203435033</v>
      </c>
      <c r="W36" t="n">
        <v>86253.0299443198</v>
      </c>
      <c r="X36" t="n">
        <v>81381.6381082662</v>
      </c>
      <c r="Y36" t="n">
        <v>97678.2978518523</v>
      </c>
      <c r="Z36" t="n">
        <v>74778.8958120299</v>
      </c>
      <c r="AA36" t="n">
        <v>57176.0811606482</v>
      </c>
      <c r="AB36" t="n">
        <v>62115.4541836971</v>
      </c>
      <c r="AC36" t="n">
        <v>53502.5096231313</v>
      </c>
      <c r="AD36" t="n">
        <v>90943.564900461</v>
      </c>
      <c r="AE36" t="n">
        <v>74471.2039834092</v>
      </c>
    </row>
    <row r="37">
      <c r="A37" t="s">
        <v>26</v>
      </c>
      <c r="B37" t="s">
        <v>342</v>
      </c>
      <c r="C37" t="s">
        <v>246</v>
      </c>
      <c r="D37" t="s">
        <v>343</v>
      </c>
      <c r="E37" t="s">
        <v>247</v>
      </c>
      <c r="F37"/>
      <c r="G37" t="n">
        <v>498943.559453657</v>
      </c>
      <c r="H37" t="n">
        <v>430250.212107155</v>
      </c>
      <c r="I37" t="n">
        <v>410680.444033389</v>
      </c>
      <c r="J37" t="n">
        <v>419824.456097692</v>
      </c>
      <c r="K37" t="n">
        <v>291674.234643607</v>
      </c>
      <c r="L37" t="n">
        <v>279837.841371388</v>
      </c>
      <c r="M37" t="n">
        <v>136768.183274465</v>
      </c>
      <c r="N37" t="n">
        <v>76626.9986879112</v>
      </c>
      <c r="O37" t="n">
        <v>46897.45352995</v>
      </c>
      <c r="P37" t="n">
        <v>43116.4115686329</v>
      </c>
      <c r="Q37" t="n">
        <v>47074.4249969825</v>
      </c>
      <c r="R37" t="n">
        <v>67385.1315271744</v>
      </c>
      <c r="S37" t="n">
        <v>55500.5059431973</v>
      </c>
      <c r="T37" t="n">
        <v>71884.6064120351</v>
      </c>
      <c r="U37" t="n">
        <v>45713.9971506469</v>
      </c>
      <c r="V37" t="n">
        <v>42766.0626539278</v>
      </c>
      <c r="W37" t="n">
        <v>44712.2063272623</v>
      </c>
      <c r="X37" t="n">
        <v>37861.1486072945</v>
      </c>
      <c r="Y37" t="n">
        <v>41422.5906137574</v>
      </c>
      <c r="Z37" t="n">
        <v>41084.5751377429</v>
      </c>
      <c r="AA37" t="n">
        <v>28686.9489813396</v>
      </c>
      <c r="AB37" t="n">
        <v>38309.0517176794</v>
      </c>
      <c r="AC37" t="n">
        <v>28221.6714541226</v>
      </c>
      <c r="AD37" t="n">
        <v>33140.4367831086</v>
      </c>
      <c r="AE37" t="n">
        <v>52504.9944668053</v>
      </c>
    </row>
    <row r="38">
      <c r="A38" t="s">
        <v>26</v>
      </c>
      <c r="B38" t="s">
        <v>344</v>
      </c>
      <c r="C38" t="s">
        <v>246</v>
      </c>
      <c r="D38" t="s">
        <v>345</v>
      </c>
      <c r="E38" t="s">
        <v>247</v>
      </c>
      <c r="F38"/>
      <c r="G38" t="n">
        <v>134948.552406181</v>
      </c>
      <c r="H38" t="n">
        <v>130066.930427302</v>
      </c>
      <c r="I38" t="n">
        <v>130216.431820636</v>
      </c>
      <c r="J38" t="n">
        <v>116620.503386127</v>
      </c>
      <c r="K38" t="n">
        <v>181220.306934117</v>
      </c>
      <c r="L38" t="n">
        <v>235643.752986353</v>
      </c>
      <c r="M38" t="n">
        <v>320726.302673481</v>
      </c>
      <c r="N38" t="n">
        <v>401787.724817416</v>
      </c>
      <c r="O38" t="n">
        <v>497802.599619842</v>
      </c>
      <c r="P38" t="n">
        <v>393935.816804337</v>
      </c>
      <c r="Q38" t="n">
        <v>327277.982264844</v>
      </c>
      <c r="R38" t="n">
        <v>222608.206482671</v>
      </c>
      <c r="S38" t="n">
        <v>271648.751435035</v>
      </c>
      <c r="T38" t="n">
        <v>186227.207238467</v>
      </c>
      <c r="U38" t="n">
        <v>249854.355458795</v>
      </c>
      <c r="V38" t="n">
        <v>203738.118022086</v>
      </c>
      <c r="W38" t="n">
        <v>144386.381389855</v>
      </c>
      <c r="X38" t="n">
        <v>156738.897730815</v>
      </c>
      <c r="Y38" t="n">
        <v>210373.771321268</v>
      </c>
      <c r="Z38" t="n">
        <v>311923.782086495</v>
      </c>
      <c r="AA38" t="n">
        <v>191034.773891275</v>
      </c>
      <c r="AB38" t="n">
        <v>205178.610801064</v>
      </c>
      <c r="AC38" t="n">
        <v>396179.258427993</v>
      </c>
      <c r="AD38" t="n">
        <v>298993.7696405</v>
      </c>
      <c r="AE38" t="n">
        <v>287046.771318751</v>
      </c>
    </row>
    <row r="39">
      <c r="A39" t="s">
        <v>26</v>
      </c>
      <c r="B39" t="s">
        <v>346</v>
      </c>
      <c r="C39" t="s">
        <v>246</v>
      </c>
      <c r="D39" t="s">
        <v>347</v>
      </c>
      <c r="E39" t="s">
        <v>247</v>
      </c>
      <c r="F39"/>
      <c r="G39" t="n">
        <v>878086.608540893</v>
      </c>
      <c r="H39" t="n">
        <v>809011.195147266</v>
      </c>
      <c r="I39" t="n">
        <v>821028.646816005</v>
      </c>
      <c r="J39" t="n">
        <v>668924.53062626</v>
      </c>
      <c r="K39" t="n">
        <v>641192.383239125</v>
      </c>
      <c r="L39" t="n">
        <v>669936.519894328</v>
      </c>
      <c r="M39" t="n">
        <v>567884.687782027</v>
      </c>
      <c r="N39" t="n">
        <v>586271.814794841</v>
      </c>
      <c r="O39" t="n">
        <v>620508.540029616</v>
      </c>
      <c r="P39" t="n">
        <v>465387.807663647</v>
      </c>
      <c r="Q39" t="n">
        <v>405340.318961881</v>
      </c>
      <c r="R39" t="n">
        <v>515161.841436603</v>
      </c>
      <c r="S39" t="n">
        <v>481172.1168832</v>
      </c>
      <c r="T39" t="n">
        <v>482724.783725103</v>
      </c>
      <c r="U39" t="n">
        <v>402308.41605008</v>
      </c>
      <c r="V39" t="n">
        <v>322970.723955791</v>
      </c>
      <c r="W39" t="n">
        <v>267834.314750202</v>
      </c>
      <c r="X39" t="n">
        <v>277961.626607323</v>
      </c>
      <c r="Y39" t="n">
        <v>369517.357343211</v>
      </c>
      <c r="Z39" t="n">
        <v>333986.6678576</v>
      </c>
      <c r="AA39" t="n">
        <v>243168.148053737</v>
      </c>
      <c r="AB39" t="n">
        <v>286025.300126002</v>
      </c>
      <c r="AC39" t="n">
        <v>268751.098658479</v>
      </c>
      <c r="AD39" t="n">
        <v>258879.757447915</v>
      </c>
      <c r="AE39" t="n">
        <v>334823.660415173</v>
      </c>
    </row>
    <row r="40">
      <c r="A40" t="s">
        <v>26</v>
      </c>
      <c r="B40" t="s">
        <v>348</v>
      </c>
      <c r="C40" t="s">
        <v>246</v>
      </c>
      <c r="D40" t="s">
        <v>349</v>
      </c>
      <c r="E40" t="s">
        <v>247</v>
      </c>
      <c r="F40"/>
      <c r="G40" t="n">
        <v>71115.9345986457</v>
      </c>
      <c r="H40" t="n">
        <v>60102.3158132118</v>
      </c>
      <c r="I40" t="n">
        <v>58052.8489652726</v>
      </c>
      <c r="J40" t="n">
        <v>98781.2792634129</v>
      </c>
      <c r="K40" t="n">
        <v>132038.152508666</v>
      </c>
      <c r="L40" t="n">
        <v>123866.481929838</v>
      </c>
      <c r="M40" t="n">
        <v>98852.4255464706</v>
      </c>
      <c r="N40" t="n">
        <v>66889.644530538</v>
      </c>
      <c r="O40" t="n">
        <v>38880.2525786392</v>
      </c>
      <c r="P40" t="n">
        <v>43708.2649576907</v>
      </c>
      <c r="Q40" t="n">
        <v>23723.7316402548</v>
      </c>
      <c r="R40" t="n">
        <v>36372.101119699</v>
      </c>
      <c r="S40" t="n">
        <v>42294.3011677448</v>
      </c>
      <c r="T40" t="n">
        <v>50183.196473799</v>
      </c>
      <c r="U40" t="n">
        <v>58658.0485446093</v>
      </c>
      <c r="V40" t="n">
        <v>29876.7116998679</v>
      </c>
      <c r="W40" t="n">
        <v>10538.5578363009</v>
      </c>
      <c r="X40" t="n">
        <v>10009.9692823441</v>
      </c>
      <c r="Y40" t="n">
        <v>16853.2963356267</v>
      </c>
      <c r="Z40" t="n">
        <v>17491.8874704717</v>
      </c>
      <c r="AA40" t="n">
        <v>8975.35310840643</v>
      </c>
      <c r="AB40" t="n">
        <v>12142.1087364934</v>
      </c>
      <c r="AC40" t="n">
        <v>16532.3029649711</v>
      </c>
      <c r="AD40" t="n">
        <v>22251.3476589276</v>
      </c>
      <c r="AE40" t="n">
        <v>29250.4511560887</v>
      </c>
    </row>
    <row r="41">
      <c r="A41" t="s">
        <v>26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26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26</v>
      </c>
      <c r="B43" t="s">
        <v>354</v>
      </c>
      <c r="C43" t="s">
        <v>246</v>
      </c>
      <c r="D43" t="s">
        <v>355</v>
      </c>
      <c r="E43" t="s">
        <v>247</v>
      </c>
      <c r="F43"/>
      <c r="G43" t="n">
        <v>739966.224850147</v>
      </c>
      <c r="H43" t="n">
        <v>1130397.75147152</v>
      </c>
      <c r="I43" t="n">
        <v>722999.449522065</v>
      </c>
      <c r="J43" t="n">
        <v>417694.445905243</v>
      </c>
      <c r="K43" t="n">
        <v>356260.269604074</v>
      </c>
      <c r="L43" t="n">
        <v>379142.354365664</v>
      </c>
      <c r="M43" t="n">
        <v>656921.388052469</v>
      </c>
      <c r="N43" t="n">
        <v>650959.533959464</v>
      </c>
      <c r="O43" t="n">
        <v>663464.141185315</v>
      </c>
      <c r="P43" t="n">
        <v>619393.499997988</v>
      </c>
      <c r="Q43" t="n">
        <v>910558.983872539</v>
      </c>
      <c r="R43" t="n">
        <v>746214.180852895</v>
      </c>
      <c r="S43" t="n">
        <v>507530.100625322</v>
      </c>
      <c r="T43" t="n">
        <v>454181.758046956</v>
      </c>
      <c r="U43" t="n">
        <v>478355.115998859</v>
      </c>
      <c r="V43" t="n">
        <v>468051.710574709</v>
      </c>
      <c r="W43" t="n">
        <v>333918.817646271</v>
      </c>
      <c r="X43" t="n">
        <v>379036.674526119</v>
      </c>
      <c r="Y43" t="n">
        <v>375999.483250196</v>
      </c>
      <c r="Z43" t="n">
        <v>425451.896444271</v>
      </c>
      <c r="AA43" t="n">
        <v>420083.7724644</v>
      </c>
      <c r="AB43" t="n">
        <v>503170.92642755</v>
      </c>
      <c r="AC43" t="n">
        <v>475596.990912518</v>
      </c>
      <c r="AD43" t="n">
        <v>563640.281731775</v>
      </c>
      <c r="AE43" t="n">
        <v>539660.967964384</v>
      </c>
    </row>
    <row r="44">
      <c r="A44" t="s">
        <v>26</v>
      </c>
      <c r="B44" t="s">
        <v>356</v>
      </c>
      <c r="C44" t="s">
        <v>246</v>
      </c>
      <c r="D44" t="s">
        <v>357</v>
      </c>
      <c r="E44" t="s">
        <v>247</v>
      </c>
      <c r="F44"/>
      <c r="G44" t="n">
        <v>9081445.82592101</v>
      </c>
      <c r="H44" t="n">
        <v>8451632.61196777</v>
      </c>
      <c r="I44" t="n">
        <v>7134904.79569841</v>
      </c>
      <c r="J44" t="n">
        <v>6230472.2501625</v>
      </c>
      <c r="K44" t="n">
        <v>5948733.09746625</v>
      </c>
      <c r="L44" t="n">
        <v>5710535.32271837</v>
      </c>
      <c r="M44" t="n">
        <v>4435418.33862644</v>
      </c>
      <c r="N44" t="n">
        <v>4021071.52696184</v>
      </c>
      <c r="O44" t="n">
        <v>3816797.68458606</v>
      </c>
      <c r="P44" t="n">
        <v>3401588.51689108</v>
      </c>
      <c r="Q44" t="n">
        <v>2988158.13733393</v>
      </c>
      <c r="R44" t="n">
        <v>3510835.23656302</v>
      </c>
      <c r="S44" t="n">
        <v>3212654.89783424</v>
      </c>
      <c r="T44" t="n">
        <v>2627587.71273506</v>
      </c>
      <c r="U44" t="n">
        <v>2495050.03288475</v>
      </c>
      <c r="V44" t="n">
        <v>2216960.25384604</v>
      </c>
      <c r="W44" t="n">
        <v>1765015.37099385</v>
      </c>
      <c r="X44" t="n">
        <v>1772602.80347934</v>
      </c>
      <c r="Y44" t="n">
        <v>2102087.3712918</v>
      </c>
      <c r="Z44" t="n">
        <v>2216697.39607476</v>
      </c>
      <c r="AA44" t="n">
        <v>1731124.54768782</v>
      </c>
      <c r="AB44" t="n">
        <v>2000648.21317225</v>
      </c>
      <c r="AC44" t="n">
        <v>2153386.89192015</v>
      </c>
      <c r="AD44" t="n">
        <v>2226297.03543074</v>
      </c>
      <c r="AE44" t="n">
        <v>2416174.53689622</v>
      </c>
    </row>
    <row r="45">
      <c r="A45" t="s">
        <v>26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26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26</v>
      </c>
      <c r="B47" t="s">
        <v>362</v>
      </c>
      <c r="C47" t="s">
        <v>246</v>
      </c>
      <c r="D47" t="s">
        <v>363</v>
      </c>
      <c r="E47" t="s">
        <v>247</v>
      </c>
      <c r="F47"/>
      <c r="G47" t="n">
        <v>518649.581811545</v>
      </c>
      <c r="H47" t="n">
        <v>445704.804451794</v>
      </c>
      <c r="I47" t="n">
        <v>222640.674700101</v>
      </c>
      <c r="J47" t="n">
        <v>315898.07104327</v>
      </c>
      <c r="K47" t="n">
        <v>238916.441704197</v>
      </c>
      <c r="L47" t="n">
        <v>135582.155069827</v>
      </c>
      <c r="M47" t="n">
        <v>98231.524991428</v>
      </c>
      <c r="N47" t="n">
        <v>53604.8450374676</v>
      </c>
      <c r="O47" t="n">
        <v>28396.2185645771</v>
      </c>
      <c r="P47" t="n">
        <v>20404.8162357684</v>
      </c>
      <c r="Q47" t="n">
        <v>10737.8575247268</v>
      </c>
      <c r="R47" t="n">
        <v>15923.5734187412</v>
      </c>
      <c r="S47" t="n">
        <v>14575.5969206462</v>
      </c>
      <c r="T47" t="n">
        <v>27812.913237251</v>
      </c>
      <c r="U47" t="n">
        <v>29924.6948882947</v>
      </c>
      <c r="V47" t="n">
        <v>16914.1873478639</v>
      </c>
      <c r="W47" t="n">
        <v>6533.39750432655</v>
      </c>
      <c r="X47" t="n">
        <v>17698.0505109182</v>
      </c>
      <c r="Y47" t="n">
        <v>43314.0130385902</v>
      </c>
      <c r="Z47" t="n">
        <v>54553.2821795687</v>
      </c>
      <c r="AA47" t="n">
        <v>38517.3862608825</v>
      </c>
      <c r="AB47" t="n">
        <v>43553.3943171714</v>
      </c>
      <c r="AC47" t="n">
        <v>41283.7302122065</v>
      </c>
      <c r="AD47" t="n">
        <v>44150.016342152</v>
      </c>
      <c r="AE47" t="n">
        <v>65822.6610105367</v>
      </c>
    </row>
    <row r="48">
      <c r="A48" t="s">
        <v>26</v>
      </c>
      <c r="B48" t="s">
        <v>364</v>
      </c>
      <c r="C48" t="s">
        <v>246</v>
      </c>
      <c r="D48" t="s">
        <v>365</v>
      </c>
      <c r="E48" t="s">
        <v>247</v>
      </c>
      <c r="F48"/>
      <c r="G48" t="n">
        <v>1049577.14140118</v>
      </c>
      <c r="H48" t="n">
        <v>880344.483741208</v>
      </c>
      <c r="I48" t="n">
        <v>598792.680496155</v>
      </c>
      <c r="J48" t="n">
        <v>697768.275367458</v>
      </c>
      <c r="K48" t="n">
        <v>579912.241072255</v>
      </c>
      <c r="L48" t="n">
        <v>436332.404874688</v>
      </c>
      <c r="M48" t="n">
        <v>354929.754755023</v>
      </c>
      <c r="N48" t="n">
        <v>255923.364596811</v>
      </c>
      <c r="O48" t="n">
        <v>237335.279990476</v>
      </c>
      <c r="P48" t="n">
        <v>191513.378536759</v>
      </c>
      <c r="Q48" t="n">
        <v>119149.867061293</v>
      </c>
      <c r="R48" t="n">
        <v>147915.398433896</v>
      </c>
      <c r="S48" t="n">
        <v>143994.669096915</v>
      </c>
      <c r="T48" t="n">
        <v>157734.817989715</v>
      </c>
      <c r="U48" t="n">
        <v>200535.926817392</v>
      </c>
      <c r="V48" t="n">
        <v>183622.833121331</v>
      </c>
      <c r="W48" t="n">
        <v>136469.717922144</v>
      </c>
      <c r="X48" t="n">
        <v>163780.586864671</v>
      </c>
      <c r="Y48" t="n">
        <v>227950.057558625</v>
      </c>
      <c r="Z48" t="n">
        <v>216974.654419273</v>
      </c>
      <c r="AA48" t="n">
        <v>159876.987800313</v>
      </c>
      <c r="AB48" t="n">
        <v>186725.531515313</v>
      </c>
      <c r="AC48" t="n">
        <v>157356.398116879</v>
      </c>
      <c r="AD48" t="n">
        <v>177188.362118258</v>
      </c>
      <c r="AE48" t="n">
        <v>207353.286669488</v>
      </c>
    </row>
    <row r="49">
      <c r="A49" t="s">
        <v>26</v>
      </c>
      <c r="B49" t="s">
        <v>366</v>
      </c>
      <c r="C49" t="s">
        <v>246</v>
      </c>
      <c r="D49" t="s">
        <v>367</v>
      </c>
      <c r="E49" t="s">
        <v>247</v>
      </c>
      <c r="F49"/>
      <c r="G49" t="n">
        <v>161783.68433833</v>
      </c>
      <c r="H49" t="n">
        <v>128048.71095494</v>
      </c>
      <c r="I49" t="n">
        <v>103326.908627478</v>
      </c>
      <c r="J49" t="n">
        <v>97410.6941135701</v>
      </c>
      <c r="K49" t="n">
        <v>76087.6715581121</v>
      </c>
      <c r="L49" t="n">
        <v>75747.3157869896</v>
      </c>
      <c r="M49" t="n">
        <v>53746.6065120157</v>
      </c>
      <c r="N49" t="n">
        <v>40208.548603158</v>
      </c>
      <c r="O49" t="n">
        <v>37102.4573926406</v>
      </c>
      <c r="P49" t="n">
        <v>34137.1411542268</v>
      </c>
      <c r="Q49" t="n">
        <v>23899.0275073837</v>
      </c>
      <c r="R49" t="n">
        <v>39753.9027010012</v>
      </c>
      <c r="S49" t="n">
        <v>39352.641521107</v>
      </c>
      <c r="T49" t="n">
        <v>49163.463850443</v>
      </c>
      <c r="U49" t="n">
        <v>52434.6012180551</v>
      </c>
      <c r="V49" t="n">
        <v>45141.1767963622</v>
      </c>
      <c r="W49" t="n">
        <v>26071.1789114221</v>
      </c>
      <c r="X49" t="n">
        <v>29263.9199291566</v>
      </c>
      <c r="Y49" t="n">
        <v>35151.8734488561</v>
      </c>
      <c r="Z49" t="n">
        <v>30441.1236427645</v>
      </c>
      <c r="AA49" t="n">
        <v>16538.5407886585</v>
      </c>
      <c r="AB49" t="n">
        <v>19841.841300219</v>
      </c>
      <c r="AC49" t="n">
        <v>16359.758378065</v>
      </c>
      <c r="AD49" t="n">
        <v>20827.4338009106</v>
      </c>
      <c r="AE49" t="n">
        <v>30200.6125796224</v>
      </c>
    </row>
    <row r="50">
      <c r="A50" t="s">
        <v>26</v>
      </c>
      <c r="B50" t="s">
        <v>368</v>
      </c>
      <c r="C50" t="s">
        <v>246</v>
      </c>
      <c r="D50" t="s">
        <v>369</v>
      </c>
      <c r="E50" t="s">
        <v>247</v>
      </c>
      <c r="F50"/>
      <c r="G50" t="n">
        <v>369143.875251303</v>
      </c>
      <c r="H50" t="n">
        <v>306590.968334474</v>
      </c>
      <c r="I50" t="n">
        <v>272825.097168576</v>
      </c>
      <c r="J50" t="n">
        <v>284459.510210618</v>
      </c>
      <c r="K50" t="n">
        <v>264908.127809946</v>
      </c>
      <c r="L50" t="n">
        <v>225002.934017872</v>
      </c>
      <c r="M50" t="n">
        <v>202951.623251579</v>
      </c>
      <c r="N50" t="n">
        <v>162109.970956186</v>
      </c>
      <c r="O50" t="n">
        <v>171836.604033258</v>
      </c>
      <c r="P50" t="n">
        <v>136971.421146764</v>
      </c>
      <c r="Q50" t="n">
        <v>84512.9820291822</v>
      </c>
      <c r="R50" t="n">
        <v>92237.9223141535</v>
      </c>
      <c r="S50" t="n">
        <v>90066.4306551616</v>
      </c>
      <c r="T50" t="n">
        <v>80758.4409020207</v>
      </c>
      <c r="U50" t="n">
        <v>118176.630711042</v>
      </c>
      <c r="V50" t="n">
        <v>121567.468977105</v>
      </c>
      <c r="W50" t="n">
        <v>103865.141506396</v>
      </c>
      <c r="X50" t="n">
        <v>116818.616424596</v>
      </c>
      <c r="Y50" t="n">
        <v>149484.171071179</v>
      </c>
      <c r="Z50" t="n">
        <v>131980.24859694</v>
      </c>
      <c r="AA50" t="n">
        <v>104821.060750772</v>
      </c>
      <c r="AB50" t="n">
        <v>123330.295897923</v>
      </c>
      <c r="AC50" t="n">
        <v>99712.9095266078</v>
      </c>
      <c r="AD50" t="n">
        <v>112210.911975195</v>
      </c>
      <c r="AE50" t="n">
        <v>111330.013079329</v>
      </c>
    </row>
    <row r="51">
      <c r="A51" t="s">
        <v>26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26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26</v>
      </c>
      <c r="B53" t="s">
        <v>374</v>
      </c>
      <c r="C53" t="s">
        <v>246</v>
      </c>
      <c r="D53" t="s">
        <v>375</v>
      </c>
      <c r="E53" t="s">
        <v>247</v>
      </c>
      <c r="F53"/>
      <c r="G53" t="n">
        <v>182909.951422971</v>
      </c>
      <c r="H53" t="n">
        <v>195493.25840194</v>
      </c>
      <c r="I53" t="n">
        <v>145376.826614407</v>
      </c>
      <c r="J53" t="n">
        <v>155729.274738784</v>
      </c>
      <c r="K53" t="n">
        <v>164512.466214422</v>
      </c>
      <c r="L53" t="n">
        <v>203907.743575418</v>
      </c>
      <c r="M53" t="n">
        <v>104544.809506145</v>
      </c>
      <c r="N53" t="n">
        <v>107890.782656424</v>
      </c>
      <c r="O53" t="n">
        <v>87546.3995667428</v>
      </c>
      <c r="P53" t="n">
        <v>54483.9105222074</v>
      </c>
      <c r="Q53" t="n">
        <v>39139.6037207389</v>
      </c>
      <c r="R53" t="n">
        <v>32413.756652671</v>
      </c>
      <c r="S53" t="n">
        <v>42578.1128658759</v>
      </c>
      <c r="T53" t="n">
        <v>28426.8452248597</v>
      </c>
      <c r="U53" t="n">
        <v>24411.128988385</v>
      </c>
      <c r="V53" t="n">
        <v>19949.6662770218</v>
      </c>
      <c r="W53" t="n">
        <v>10156.166631804</v>
      </c>
      <c r="X53" t="n">
        <v>12586.0819538785</v>
      </c>
      <c r="Y53" t="n">
        <v>16058.7340698433</v>
      </c>
      <c r="Z53" t="n">
        <v>18489.3487571745</v>
      </c>
      <c r="AA53" t="n">
        <v>11159.3659158906</v>
      </c>
      <c r="AB53" t="n">
        <v>13183.8733322078</v>
      </c>
      <c r="AC53" t="n">
        <v>20458.5106291889</v>
      </c>
      <c r="AD53" t="n">
        <v>18022.9464629262</v>
      </c>
      <c r="AE53" t="n">
        <v>9551.97858161738</v>
      </c>
    </row>
    <row r="54">
      <c r="A54" t="s">
        <v>26</v>
      </c>
      <c r="B54" t="s">
        <v>376</v>
      </c>
      <c r="C54" t="s">
        <v>246</v>
      </c>
      <c r="D54" t="s">
        <v>377</v>
      </c>
      <c r="E54" t="s">
        <v>247</v>
      </c>
      <c r="F54"/>
      <c r="G54" t="n">
        <v>348664.473906963</v>
      </c>
      <c r="H54" t="n">
        <v>369698.58965902</v>
      </c>
      <c r="I54" t="n">
        <v>264268.90512534</v>
      </c>
      <c r="J54" t="n">
        <v>323563.230919137</v>
      </c>
      <c r="K54" t="n">
        <v>333530.076969346</v>
      </c>
      <c r="L54" t="n">
        <v>356021.92608982</v>
      </c>
      <c r="M54" t="n">
        <v>173704.690663524</v>
      </c>
      <c r="N54" t="n">
        <v>178213.152535623</v>
      </c>
      <c r="O54" t="n">
        <v>158261.865571091</v>
      </c>
      <c r="P54" t="n">
        <v>98418.4857981684</v>
      </c>
      <c r="Q54" t="n">
        <v>68094.5557444817</v>
      </c>
      <c r="R54" t="n">
        <v>74492.8505076079</v>
      </c>
      <c r="S54" t="n">
        <v>91983.3764699037</v>
      </c>
      <c r="T54" t="n">
        <v>63307.6969183469</v>
      </c>
      <c r="U54" t="n">
        <v>61796.464895201</v>
      </c>
      <c r="V54" t="n">
        <v>49523.9243188082</v>
      </c>
      <c r="W54" t="n">
        <v>23183.3311828862</v>
      </c>
      <c r="X54" t="n">
        <v>33296.0898180841</v>
      </c>
      <c r="Y54" t="n">
        <v>37797.6731393941</v>
      </c>
      <c r="Z54" t="n">
        <v>43467.7452571341</v>
      </c>
      <c r="AA54" t="n">
        <v>26329.5590095973</v>
      </c>
      <c r="AB54" t="n">
        <v>35322.8033568298</v>
      </c>
      <c r="AC54" t="n">
        <v>49633.2217769644</v>
      </c>
      <c r="AD54" t="n">
        <v>45446.4583791869</v>
      </c>
      <c r="AE54" t="n">
        <v>47113.840857949</v>
      </c>
    </row>
    <row r="55">
      <c r="A55" t="s">
        <v>26</v>
      </c>
      <c r="B55" t="s">
        <v>378</v>
      </c>
      <c r="C55" t="s">
        <v>246</v>
      </c>
      <c r="D55" t="s">
        <v>379</v>
      </c>
      <c r="E55" t="s">
        <v>247</v>
      </c>
      <c r="F55"/>
      <c r="G55" t="n">
        <v>165754.522483992</v>
      </c>
      <c r="H55" t="n">
        <v>174205.331257079</v>
      </c>
      <c r="I55" t="n">
        <v>118892.078510933</v>
      </c>
      <c r="J55" t="n">
        <v>167833.956180353</v>
      </c>
      <c r="K55" t="n">
        <v>169017.610754924</v>
      </c>
      <c r="L55" t="n">
        <v>152114.182514402</v>
      </c>
      <c r="M55" t="n">
        <v>69159.8811573789</v>
      </c>
      <c r="N55" t="n">
        <v>70322.3698791984</v>
      </c>
      <c r="O55" t="n">
        <v>70715.4660043481</v>
      </c>
      <c r="P55" t="n">
        <v>43934.575275961</v>
      </c>
      <c r="Q55" t="n">
        <v>28954.9520237427</v>
      </c>
      <c r="R55" t="n">
        <v>42079.0938549368</v>
      </c>
      <c r="S55" t="n">
        <v>49405.2636040278</v>
      </c>
      <c r="T55" t="n">
        <v>34880.8516934871</v>
      </c>
      <c r="U55" t="n">
        <v>37385.335906816</v>
      </c>
      <c r="V55" t="n">
        <v>29574.2580417865</v>
      </c>
      <c r="W55" t="n">
        <v>13027.1645510822</v>
      </c>
      <c r="X55" t="n">
        <v>20710.0078642056</v>
      </c>
      <c r="Y55" t="n">
        <v>21738.9390695508</v>
      </c>
      <c r="Z55" t="n">
        <v>24978.3964999596</v>
      </c>
      <c r="AA55" t="n">
        <v>15170.1930937067</v>
      </c>
      <c r="AB55" t="n">
        <v>22138.9300246221</v>
      </c>
      <c r="AC55" t="n">
        <v>29174.7111477755</v>
      </c>
      <c r="AD55" t="n">
        <v>27423.5119162607</v>
      </c>
      <c r="AE55" t="n">
        <v>37561.8622763317</v>
      </c>
    </row>
    <row r="56">
      <c r="A56" t="s">
        <v>26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26</v>
      </c>
      <c r="B57" t="s">
        <v>382</v>
      </c>
      <c r="C57" t="s">
        <v>246</v>
      </c>
      <c r="D57" t="s">
        <v>383</v>
      </c>
      <c r="E57" t="s">
        <v>247</v>
      </c>
      <c r="F57"/>
      <c r="G57" t="n">
        <v>10202138.9019208</v>
      </c>
      <c r="H57" t="n">
        <v>9392079.41152219</v>
      </c>
      <c r="I57" t="n">
        <v>7791750.32515984</v>
      </c>
      <c r="J57" t="n">
        <v>7027021.80479337</v>
      </c>
      <c r="K57" t="n">
        <v>6660683.49104717</v>
      </c>
      <c r="L57" t="n">
        <v>6270734.2095229</v>
      </c>
      <c r="M57" t="n">
        <v>4889200.51892793</v>
      </c>
      <c r="N57" t="n">
        <v>4343884.53608919</v>
      </c>
      <c r="O57" t="n">
        <v>4093013.21715517</v>
      </c>
      <c r="P57" t="n">
        <v>3636810.16038553</v>
      </c>
      <c r="Q57" t="n">
        <v>3131031.73603548</v>
      </c>
      <c r="R57" t="n">
        <v>3695122.73611661</v>
      </c>
      <c r="S57" t="n">
        <v>3398943.8680989</v>
      </c>
      <c r="T57" t="n">
        <v>2835505.72719857</v>
      </c>
      <c r="U57" t="n">
        <v>2754244.00824675</v>
      </c>
      <c r="V57" t="n">
        <v>2430459.79866723</v>
      </c>
      <c r="W57" t="n">
        <v>1912023.64675229</v>
      </c>
      <c r="X57" t="n">
        <v>1946393.35962636</v>
      </c>
      <c r="Y57" t="n">
        <v>2346890.72518605</v>
      </c>
      <c r="Z57" t="n">
        <v>2451163.9379645</v>
      </c>
      <c r="AA57" t="n">
        <v>1899976.88859654</v>
      </c>
      <c r="AB57" t="n">
        <v>2199515.85342405</v>
      </c>
      <c r="AC57" t="n">
        <v>2327275.593002</v>
      </c>
      <c r="AD57" t="n">
        <v>2425736.74520793</v>
      </c>
      <c r="AE57" t="n">
        <v>2652778.27472179</v>
      </c>
    </row>
    <row r="58">
      <c r="A58" t="s">
        <v>26</v>
      </c>
      <c r="B58" t="s">
        <v>384</v>
      </c>
      <c r="C58" t="s">
        <v>246</v>
      </c>
      <c r="D58" t="s">
        <v>385</v>
      </c>
      <c r="E58" t="s">
        <v>247</v>
      </c>
      <c r="F58"/>
      <c r="G58" t="n">
        <v>10202138.9019208</v>
      </c>
      <c r="H58" t="n">
        <v>9392079.41152219</v>
      </c>
      <c r="I58" t="n">
        <v>7791750.32515984</v>
      </c>
      <c r="J58" t="n">
        <v>7027021.80479337</v>
      </c>
      <c r="K58" t="n">
        <v>6660683.49104717</v>
      </c>
      <c r="L58" t="n">
        <v>6270734.2095229</v>
      </c>
      <c r="M58" t="n">
        <v>4889200.51892793</v>
      </c>
      <c r="N58" t="n">
        <v>4343884.53608919</v>
      </c>
      <c r="O58" t="n">
        <v>4093013.21715517</v>
      </c>
      <c r="P58" t="n">
        <v>3636810.16038553</v>
      </c>
      <c r="Q58" t="n">
        <v>3131031.73603548</v>
      </c>
      <c r="R58" t="n">
        <v>3695122.73611661</v>
      </c>
      <c r="S58" t="n">
        <v>3398943.8680989</v>
      </c>
      <c r="T58" t="n">
        <v>2835505.72719857</v>
      </c>
      <c r="U58" t="n">
        <v>2754244.00824675</v>
      </c>
      <c r="V58" t="n">
        <v>2430459.79866723</v>
      </c>
      <c r="W58" t="n">
        <v>1912023.64675229</v>
      </c>
      <c r="X58" t="n">
        <v>1946393.35962636</v>
      </c>
      <c r="Y58" t="n">
        <v>2346890.72518605</v>
      </c>
      <c r="Z58" t="n">
        <v>2451163.9379645</v>
      </c>
      <c r="AA58" t="n">
        <v>1899976.88859654</v>
      </c>
      <c r="AB58" t="n">
        <v>2199515.85342405</v>
      </c>
      <c r="AC58" t="n">
        <v>2327275.593002</v>
      </c>
      <c r="AD58" t="n">
        <v>2425736.74520793</v>
      </c>
      <c r="AE58" t="n">
        <v>2652778.27472179</v>
      </c>
    </row>
    <row r="59">
      <c r="A59" t="s">
        <v>26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28</v>
      </c>
      <c r="B2" t="s">
        <v>196</v>
      </c>
      <c r="C2" t="s">
        <v>246</v>
      </c>
      <c r="D2" t="s">
        <v>198</v>
      </c>
      <c r="E2" t="s">
        <v>247</v>
      </c>
      <c r="F2"/>
      <c r="G2" t="n">
        <v>14061.7790034521</v>
      </c>
      <c r="H2" t="n">
        <v>16821.7693598514</v>
      </c>
      <c r="I2" t="n">
        <v>13931.6063548533</v>
      </c>
      <c r="J2" t="n">
        <v>9819.63929985851</v>
      </c>
      <c r="K2" t="n">
        <v>12215.6072434849</v>
      </c>
      <c r="L2" t="n">
        <v>11488.6458702499</v>
      </c>
      <c r="M2" t="n">
        <v>10229.2268138031</v>
      </c>
      <c r="N2" t="n">
        <v>8600.95991135261</v>
      </c>
      <c r="O2" t="n">
        <v>10315.8237359307</v>
      </c>
      <c r="P2" t="n">
        <v>7336.67765058913</v>
      </c>
      <c r="Q2" t="n">
        <v>6196.20438702937</v>
      </c>
      <c r="R2" t="n">
        <v>4727.25500426346</v>
      </c>
      <c r="S2" t="n">
        <v>5125.3557451994</v>
      </c>
      <c r="T2" t="n">
        <v>3909.58270497162</v>
      </c>
      <c r="U2" t="n">
        <v>6117.55302914493</v>
      </c>
      <c r="V2" t="n">
        <v>6904.0435083213</v>
      </c>
      <c r="W2" t="n">
        <v>6612.43823714687</v>
      </c>
      <c r="X2" t="n">
        <v>7967.45611901698</v>
      </c>
      <c r="Y2" t="n">
        <v>6026.65191670146</v>
      </c>
      <c r="Z2" t="n">
        <v>6978.08508042891</v>
      </c>
      <c r="AA2" t="n">
        <v>5415.51413692983</v>
      </c>
      <c r="AB2" t="n">
        <v>9918.70763263277</v>
      </c>
      <c r="AC2" t="n">
        <v>6517.90573853904</v>
      </c>
      <c r="AD2" t="n">
        <v>6111.26548804217</v>
      </c>
      <c r="AE2" t="n">
        <v>5920.09236135618</v>
      </c>
    </row>
    <row r="3">
      <c r="A3" t="s">
        <v>28</v>
      </c>
      <c r="B3" t="s">
        <v>274</v>
      </c>
      <c r="C3" t="s">
        <v>246</v>
      </c>
      <c r="D3" t="s">
        <v>275</v>
      </c>
      <c r="E3" t="s">
        <v>247</v>
      </c>
      <c r="F3"/>
      <c r="G3" t="n">
        <v>967.839968420273</v>
      </c>
      <c r="H3" t="n">
        <v>1219.37560169311</v>
      </c>
      <c r="I3" t="n">
        <v>1289.40559103139</v>
      </c>
      <c r="J3" t="n">
        <v>972.827018724461</v>
      </c>
      <c r="K3" t="n">
        <v>1568.33797865241</v>
      </c>
      <c r="L3" t="n">
        <v>1078.41858448741</v>
      </c>
      <c r="M3" t="n">
        <v>2480.65086190941</v>
      </c>
      <c r="N3" t="n">
        <v>1885.97538183706</v>
      </c>
      <c r="O3" t="n">
        <v>1730.46910738108</v>
      </c>
      <c r="P3" t="n">
        <v>1827.81691051303</v>
      </c>
      <c r="Q3" t="n">
        <v>2196.70956301173</v>
      </c>
      <c r="R3" t="n">
        <v>2927.19076653863</v>
      </c>
      <c r="S3" t="n">
        <v>3356.92701331988</v>
      </c>
      <c r="T3" t="n">
        <v>2253.69899504824</v>
      </c>
      <c r="U3" t="n">
        <v>2310.49490703522</v>
      </c>
      <c r="V3" t="n">
        <v>1667.82614903701</v>
      </c>
      <c r="W3" t="n">
        <v>1297.64956119487</v>
      </c>
      <c r="X3" t="n">
        <v>2182.35439610385</v>
      </c>
      <c r="Y3" t="n">
        <v>2500.81945330889</v>
      </c>
      <c r="Z3" t="n">
        <v>1943.81028780641</v>
      </c>
      <c r="AA3" t="n">
        <v>1630.74139433369</v>
      </c>
      <c r="AB3" t="n">
        <v>2394.76829587521</v>
      </c>
      <c r="AC3" t="n">
        <v>1319.29036511666</v>
      </c>
      <c r="AD3" t="n">
        <v>1263.31114783371</v>
      </c>
      <c r="AE3" t="n">
        <v>991.873599451943</v>
      </c>
    </row>
    <row r="4">
      <c r="A4" t="s">
        <v>28</v>
      </c>
      <c r="B4" t="s">
        <v>276</v>
      </c>
      <c r="C4" t="s">
        <v>246</v>
      </c>
      <c r="D4" t="s">
        <v>277</v>
      </c>
      <c r="E4" t="s">
        <v>247</v>
      </c>
      <c r="F4"/>
      <c r="G4" t="n">
        <v>469480.916308559</v>
      </c>
      <c r="H4" t="n">
        <v>493839.034769766</v>
      </c>
      <c r="I4" t="n">
        <v>510528.203338888</v>
      </c>
      <c r="J4" t="n">
        <v>483421.586228782</v>
      </c>
      <c r="K4" t="n">
        <v>715468.03541512</v>
      </c>
      <c r="L4" t="n">
        <v>619782.459150284</v>
      </c>
      <c r="M4" t="n">
        <v>574155.86371938</v>
      </c>
      <c r="N4" t="n">
        <v>662541.669076313</v>
      </c>
      <c r="O4" t="n">
        <v>735909.935334323</v>
      </c>
      <c r="P4" t="n">
        <v>868372.330390507</v>
      </c>
      <c r="Q4" t="n">
        <v>726042.850053558</v>
      </c>
      <c r="R4" t="n">
        <v>809708.485863591</v>
      </c>
      <c r="S4" t="n">
        <v>978343.464138526</v>
      </c>
      <c r="T4" t="n">
        <v>462945.109502235</v>
      </c>
      <c r="U4" t="n">
        <v>625786.325872125</v>
      </c>
      <c r="V4" t="n">
        <v>659147.13272514</v>
      </c>
      <c r="W4" t="n">
        <v>680875.828279709</v>
      </c>
      <c r="X4" t="n">
        <v>560681.316703741</v>
      </c>
      <c r="Y4" t="n">
        <v>537240.34023704</v>
      </c>
      <c r="Z4" t="n">
        <v>540511.318837132</v>
      </c>
      <c r="AA4" t="n">
        <v>657319.096681633</v>
      </c>
      <c r="AB4" t="n">
        <v>569281.571085988</v>
      </c>
      <c r="AC4" t="n">
        <v>652876.165861211</v>
      </c>
      <c r="AD4" t="n">
        <v>655956.681043089</v>
      </c>
      <c r="AE4" t="n">
        <v>530538.659619529</v>
      </c>
    </row>
    <row r="5">
      <c r="A5" t="s">
        <v>28</v>
      </c>
      <c r="B5" t="s">
        <v>278</v>
      </c>
      <c r="C5" t="s">
        <v>246</v>
      </c>
      <c r="D5" t="s">
        <v>279</v>
      </c>
      <c r="E5" t="s">
        <v>247</v>
      </c>
      <c r="F5"/>
      <c r="G5" t="n">
        <v>16504.7042737654</v>
      </c>
      <c r="H5" t="n">
        <v>18172.5097563724</v>
      </c>
      <c r="I5" t="n">
        <v>18069.4070702671</v>
      </c>
      <c r="J5" t="n">
        <v>18307.5893025807</v>
      </c>
      <c r="K5" t="n">
        <v>24088.8251099175</v>
      </c>
      <c r="L5" t="n">
        <v>22027.8032487102</v>
      </c>
      <c r="M5" t="n">
        <v>35117.0601938216</v>
      </c>
      <c r="N5" t="n">
        <v>41404.0675379008</v>
      </c>
      <c r="O5" t="n">
        <v>50460.0213330726</v>
      </c>
      <c r="P5" t="n">
        <v>69824.1390689183</v>
      </c>
      <c r="Q5" t="n">
        <v>54498.680798462</v>
      </c>
      <c r="R5" t="n">
        <v>51584.2180417607</v>
      </c>
      <c r="S5" t="n">
        <v>57006.3391811772</v>
      </c>
      <c r="T5" t="n">
        <v>37024.6458021181</v>
      </c>
      <c r="U5" t="n">
        <v>48707.5860368227</v>
      </c>
      <c r="V5" t="n">
        <v>55736.3539464608</v>
      </c>
      <c r="W5" t="n">
        <v>51634.9836682115</v>
      </c>
      <c r="X5" t="n">
        <v>42544.0647765154</v>
      </c>
      <c r="Y5" t="n">
        <v>42836.8835014135</v>
      </c>
      <c r="Z5" t="n">
        <v>37269.6298585673</v>
      </c>
      <c r="AA5" t="n">
        <v>50003.2453265808</v>
      </c>
      <c r="AB5" t="n">
        <v>50445.7219652433</v>
      </c>
      <c r="AC5" t="n">
        <v>52092.8386445931</v>
      </c>
      <c r="AD5" t="n">
        <v>50617.3808585432</v>
      </c>
      <c r="AE5" t="n">
        <v>35210.130900327</v>
      </c>
    </row>
    <row r="6">
      <c r="A6" t="s">
        <v>28</v>
      </c>
      <c r="B6" t="s">
        <v>280</v>
      </c>
      <c r="C6" t="s">
        <v>246</v>
      </c>
      <c r="D6" t="s">
        <v>281</v>
      </c>
      <c r="E6" t="s">
        <v>247</v>
      </c>
      <c r="F6"/>
      <c r="G6" t="n">
        <v>2988.55888956242</v>
      </c>
      <c r="H6" t="n">
        <v>3408.26582778511</v>
      </c>
      <c r="I6" t="n">
        <v>3346.90706758456</v>
      </c>
      <c r="J6" t="n">
        <v>2929.02822734263</v>
      </c>
      <c r="K6" t="n">
        <v>4335.86992870093</v>
      </c>
      <c r="L6" t="n">
        <v>3878.86268052674</v>
      </c>
      <c r="M6" t="n">
        <v>5344.01412575807</v>
      </c>
      <c r="N6" t="n">
        <v>4938.75937463195</v>
      </c>
      <c r="O6" t="n">
        <v>5731.14107558289</v>
      </c>
      <c r="P6" t="n">
        <v>8542.31029452029</v>
      </c>
      <c r="Q6" t="n">
        <v>6143.54357928603</v>
      </c>
      <c r="R6" t="n">
        <v>8823.11746642264</v>
      </c>
      <c r="S6" t="n">
        <v>12276.3649783837</v>
      </c>
      <c r="T6" t="n">
        <v>5343.54347306607</v>
      </c>
      <c r="U6" t="n">
        <v>9710.51398841879</v>
      </c>
      <c r="V6" t="n">
        <v>9980.21837385868</v>
      </c>
      <c r="W6" t="n">
        <v>5486.61958175341</v>
      </c>
      <c r="X6" t="n">
        <v>6421.76823270174</v>
      </c>
      <c r="Y6" t="n">
        <v>4882.74089165194</v>
      </c>
      <c r="Z6" t="n">
        <v>4862.95342050164</v>
      </c>
      <c r="AA6" t="n">
        <v>5209.81508413076</v>
      </c>
      <c r="AB6" t="n">
        <v>4504.15223233471</v>
      </c>
      <c r="AC6" t="n">
        <v>4167.91115227756</v>
      </c>
      <c r="AD6" t="n">
        <v>7057.69804465721</v>
      </c>
      <c r="AE6" t="n">
        <v>4144.7916270801</v>
      </c>
    </row>
    <row r="7">
      <c r="A7" t="s">
        <v>28</v>
      </c>
      <c r="B7" t="s">
        <v>282</v>
      </c>
      <c r="C7" t="s">
        <v>246</v>
      </c>
      <c r="D7" t="s">
        <v>283</v>
      </c>
      <c r="E7" t="s">
        <v>247</v>
      </c>
      <c r="F7"/>
      <c r="G7" t="n">
        <v>26673.5855790623</v>
      </c>
      <c r="H7" t="n">
        <v>28278.8232974136</v>
      </c>
      <c r="I7" t="n">
        <v>27919.9068437601</v>
      </c>
      <c r="J7" t="n">
        <v>24190.9720862444</v>
      </c>
      <c r="K7" t="n">
        <v>34427.171501669</v>
      </c>
      <c r="L7" t="n">
        <v>31274.6495761786</v>
      </c>
      <c r="M7" t="n">
        <v>38536.0073423462</v>
      </c>
      <c r="N7" t="n">
        <v>42479.3399148006</v>
      </c>
      <c r="O7" t="n">
        <v>41704.4679249514</v>
      </c>
      <c r="P7" t="n">
        <v>60565.5167180245</v>
      </c>
      <c r="Q7" t="n">
        <v>58878.3705416552</v>
      </c>
      <c r="R7" t="n">
        <v>68591.4325591369</v>
      </c>
      <c r="S7" t="n">
        <v>69481.8513505463</v>
      </c>
      <c r="T7" t="n">
        <v>36918.005773737</v>
      </c>
      <c r="U7" t="n">
        <v>46288.2487221421</v>
      </c>
      <c r="V7" t="n">
        <v>39669.1452449464</v>
      </c>
      <c r="W7" t="n">
        <v>32780.4345072776</v>
      </c>
      <c r="X7" t="n">
        <v>34798.8752108406</v>
      </c>
      <c r="Y7" t="n">
        <v>31950.4957044106</v>
      </c>
      <c r="Z7" t="n">
        <v>32307.1267686074</v>
      </c>
      <c r="AA7" t="n">
        <v>35674.2502470903</v>
      </c>
      <c r="AB7" t="n">
        <v>29584.2124668701</v>
      </c>
      <c r="AC7" t="n">
        <v>31341.8812477613</v>
      </c>
      <c r="AD7" t="n">
        <v>31603.2371514113</v>
      </c>
      <c r="AE7" t="n">
        <v>33003.4490721626</v>
      </c>
    </row>
    <row r="8">
      <c r="A8" t="s">
        <v>28</v>
      </c>
      <c r="B8" t="s">
        <v>284</v>
      </c>
      <c r="C8" t="s">
        <v>246</v>
      </c>
      <c r="D8" t="s">
        <v>285</v>
      </c>
      <c r="E8" t="s">
        <v>247</v>
      </c>
      <c r="F8"/>
      <c r="G8" t="n">
        <v>2449.36589040996</v>
      </c>
      <c r="H8" t="n">
        <v>1468.64578106649</v>
      </c>
      <c r="I8" t="n">
        <v>1495.21424151302</v>
      </c>
      <c r="J8" t="n">
        <v>1704.08135450658</v>
      </c>
      <c r="K8" t="n">
        <v>1493.27685492052</v>
      </c>
      <c r="L8" t="n">
        <v>1052.99908578847</v>
      </c>
      <c r="M8" t="n">
        <v>2253.64265195485</v>
      </c>
      <c r="N8" t="n">
        <v>2925.90015143971</v>
      </c>
      <c r="O8" t="n">
        <v>3354.94475996343</v>
      </c>
      <c r="P8" t="n">
        <v>3181.55832155144</v>
      </c>
      <c r="Q8" t="n">
        <v>3967.16515921283</v>
      </c>
      <c r="R8" t="n">
        <v>3029.82230482328</v>
      </c>
      <c r="S8" t="n">
        <v>5198.96239567128</v>
      </c>
      <c r="T8" t="n">
        <v>2663.56808015414</v>
      </c>
      <c r="U8" t="n">
        <v>2429.40244466227</v>
      </c>
      <c r="V8" t="n">
        <v>1499.01228556684</v>
      </c>
      <c r="W8" t="n">
        <v>2380.53645493651</v>
      </c>
      <c r="X8" t="n">
        <v>2794.45526262053</v>
      </c>
      <c r="Y8" t="n">
        <v>2669.02115531006</v>
      </c>
      <c r="Z8" t="n">
        <v>3200.88119882512</v>
      </c>
      <c r="AA8" t="n">
        <v>3275.04508206419</v>
      </c>
      <c r="AB8" t="n">
        <v>3161.25978084747</v>
      </c>
      <c r="AC8" t="n">
        <v>2781.33304298453</v>
      </c>
      <c r="AD8" t="n">
        <v>2511.261660198</v>
      </c>
      <c r="AE8" t="n">
        <v>2949.86245868916</v>
      </c>
    </row>
    <row r="9">
      <c r="A9" t="s">
        <v>28</v>
      </c>
      <c r="B9" t="s">
        <v>286</v>
      </c>
      <c r="C9" t="s">
        <v>246</v>
      </c>
      <c r="D9" t="s">
        <v>287</v>
      </c>
      <c r="E9" t="s">
        <v>247</v>
      </c>
      <c r="F9"/>
      <c r="G9" t="n">
        <v>12111.9282631831</v>
      </c>
      <c r="H9" t="n">
        <v>12927.7217277403</v>
      </c>
      <c r="I9" t="n">
        <v>13375.3743403027</v>
      </c>
      <c r="J9" t="n">
        <v>11223.7731485531</v>
      </c>
      <c r="K9" t="n">
        <v>14320.7385504998</v>
      </c>
      <c r="L9" t="n">
        <v>12904.5883265487</v>
      </c>
      <c r="M9" t="n">
        <v>16275.8723335865</v>
      </c>
      <c r="N9" t="n">
        <v>22394.0256747076</v>
      </c>
      <c r="O9" t="n">
        <v>20704.9253913127</v>
      </c>
      <c r="P9" t="n">
        <v>26874.3300810901</v>
      </c>
      <c r="Q9" t="n">
        <v>18571.4459992554</v>
      </c>
      <c r="R9" t="n">
        <v>22228.2535423667</v>
      </c>
      <c r="S9" t="n">
        <v>31230.7146658711</v>
      </c>
      <c r="T9" t="n">
        <v>13359.367357053</v>
      </c>
      <c r="U9" t="n">
        <v>18202.3383774558</v>
      </c>
      <c r="V9" t="n">
        <v>21502.6820571392</v>
      </c>
      <c r="W9" t="n">
        <v>18273.1850140867</v>
      </c>
      <c r="X9" t="n">
        <v>15560.0878779231</v>
      </c>
      <c r="Y9" t="n">
        <v>14509.4339457871</v>
      </c>
      <c r="Z9" t="n">
        <v>12874.8432064206</v>
      </c>
      <c r="AA9" t="n">
        <v>14899.3326793043</v>
      </c>
      <c r="AB9" t="n">
        <v>13855.0300520151</v>
      </c>
      <c r="AC9" t="n">
        <v>18923.5168474274</v>
      </c>
      <c r="AD9" t="n">
        <v>25554.5097393582</v>
      </c>
      <c r="AE9" t="n">
        <v>18143.3069594927</v>
      </c>
    </row>
    <row r="10">
      <c r="A10" t="s">
        <v>28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28</v>
      </c>
      <c r="B11" t="s">
        <v>290</v>
      </c>
      <c r="C11" t="s">
        <v>246</v>
      </c>
      <c r="D11" t="s">
        <v>291</v>
      </c>
      <c r="E11" t="s">
        <v>247</v>
      </c>
      <c r="F11"/>
      <c r="G11" t="n">
        <v>3346.15722328802</v>
      </c>
      <c r="H11" t="n">
        <v>4301.19078136615</v>
      </c>
      <c r="I11" t="n">
        <v>4020.98195595909</v>
      </c>
      <c r="J11" t="n">
        <v>4372.54228255591</v>
      </c>
      <c r="K11" t="n">
        <v>5915.35247546223</v>
      </c>
      <c r="L11" t="n">
        <v>5695.11548625315</v>
      </c>
      <c r="M11" t="n">
        <v>7875.81925775465</v>
      </c>
      <c r="N11" t="n">
        <v>11445.7859535832</v>
      </c>
      <c r="O11" t="n">
        <v>10954.3666906548</v>
      </c>
      <c r="P11" t="n">
        <v>12142.8372769032</v>
      </c>
      <c r="Q11" t="n">
        <v>11048.2022155991</v>
      </c>
      <c r="R11" t="n">
        <v>9362.61279450343</v>
      </c>
      <c r="S11" t="n">
        <v>12032.265555624</v>
      </c>
      <c r="T11" t="n">
        <v>7383.76431961054</v>
      </c>
      <c r="U11" t="n">
        <v>8783.35503581491</v>
      </c>
      <c r="V11" t="n">
        <v>10922.0797248961</v>
      </c>
      <c r="W11" t="n">
        <v>20010.726902702</v>
      </c>
      <c r="X11" t="n">
        <v>19212.4135592963</v>
      </c>
      <c r="Y11" t="n">
        <v>16058.0234559712</v>
      </c>
      <c r="Z11" t="n">
        <v>12554.2797884982</v>
      </c>
      <c r="AA11" t="n">
        <v>21937.918834696</v>
      </c>
      <c r="AB11" t="n">
        <v>16273.0068276621</v>
      </c>
      <c r="AC11" t="n">
        <v>16856.5423416649</v>
      </c>
      <c r="AD11" t="n">
        <v>17767.3475109833</v>
      </c>
      <c r="AE11" t="n">
        <v>15783.2816601694</v>
      </c>
    </row>
    <row r="12">
      <c r="A12" t="s">
        <v>28</v>
      </c>
      <c r="B12" t="s">
        <v>292</v>
      </c>
      <c r="C12" t="s">
        <v>246</v>
      </c>
      <c r="D12" t="s">
        <v>293</v>
      </c>
      <c r="E12" t="s">
        <v>247</v>
      </c>
      <c r="F12"/>
      <c r="G12" t="n">
        <v>13798.886344212</v>
      </c>
      <c r="H12" t="n">
        <v>16133.2428924804</v>
      </c>
      <c r="I12" t="n">
        <v>17131.0712743001</v>
      </c>
      <c r="J12" t="n">
        <v>15353.3695669796</v>
      </c>
      <c r="K12" t="n">
        <v>25300.0049102254</v>
      </c>
      <c r="L12" t="n">
        <v>24841.665306385</v>
      </c>
      <c r="M12" t="n">
        <v>26398.7166196999</v>
      </c>
      <c r="N12" t="n">
        <v>43535.2217963955</v>
      </c>
      <c r="O12" t="n">
        <v>45601.1727830529</v>
      </c>
      <c r="P12" t="n">
        <v>54010.8756385587</v>
      </c>
      <c r="Q12" t="n">
        <v>51906.577937079</v>
      </c>
      <c r="R12" t="n">
        <v>49755.1202721008</v>
      </c>
      <c r="S12" t="n">
        <v>53125.2104109129</v>
      </c>
      <c r="T12" t="n">
        <v>30104.9584209943</v>
      </c>
      <c r="U12" t="n">
        <v>38791.6299440922</v>
      </c>
      <c r="V12" t="n">
        <v>33828.1803738605</v>
      </c>
      <c r="W12" t="n">
        <v>34608.9892115677</v>
      </c>
      <c r="X12" t="n">
        <v>33635.4836062312</v>
      </c>
      <c r="Y12" t="n">
        <v>28609.4000122742</v>
      </c>
      <c r="Z12" t="n">
        <v>27826.3440899706</v>
      </c>
      <c r="AA12" t="n">
        <v>30606.7108140482</v>
      </c>
      <c r="AB12" t="n">
        <v>28124.8271422246</v>
      </c>
      <c r="AC12" t="n">
        <v>35418.3439440959</v>
      </c>
      <c r="AD12" t="n">
        <v>37043.229520447</v>
      </c>
      <c r="AE12" t="n">
        <v>34035.5889526291</v>
      </c>
    </row>
    <row r="13">
      <c r="A13" t="s">
        <v>28</v>
      </c>
      <c r="B13" t="s">
        <v>294</v>
      </c>
      <c r="C13" t="s">
        <v>246</v>
      </c>
      <c r="D13" t="s">
        <v>295</v>
      </c>
      <c r="E13" t="s">
        <v>247</v>
      </c>
      <c r="F13"/>
      <c r="G13" t="n">
        <v>44287.5752587475</v>
      </c>
      <c r="H13" t="n">
        <v>38953.0408550655</v>
      </c>
      <c r="I13" t="n">
        <v>38037.0514090278</v>
      </c>
      <c r="J13" t="n">
        <v>40674.1253964569</v>
      </c>
      <c r="K13" t="n">
        <v>56039.6825474728</v>
      </c>
      <c r="L13" t="n">
        <v>54258.1685671764</v>
      </c>
      <c r="M13" t="n">
        <v>56840.7636346229</v>
      </c>
      <c r="N13" t="n">
        <v>54542.9669473344</v>
      </c>
      <c r="O13" t="n">
        <v>61093.8809824345</v>
      </c>
      <c r="P13" t="n">
        <v>74415.0738168144</v>
      </c>
      <c r="Q13" t="n">
        <v>63257.5637683463</v>
      </c>
      <c r="R13" t="n">
        <v>84654.7604240178</v>
      </c>
      <c r="S13" t="n">
        <v>98398.681199423</v>
      </c>
      <c r="T13" t="n">
        <v>58206.5782702945</v>
      </c>
      <c r="U13" t="n">
        <v>69423.360583859</v>
      </c>
      <c r="V13" t="n">
        <v>71445.7189179739</v>
      </c>
      <c r="W13" t="n">
        <v>66981.3136831479</v>
      </c>
      <c r="X13" t="n">
        <v>52820.0551176528</v>
      </c>
      <c r="Y13" t="n">
        <v>54710.4373826276</v>
      </c>
      <c r="Z13" t="n">
        <v>51794.9519686247</v>
      </c>
      <c r="AA13" t="n">
        <v>60624.1438011771</v>
      </c>
      <c r="AB13" t="n">
        <v>71655.5639650601</v>
      </c>
      <c r="AC13" t="n">
        <v>65524.6767479618</v>
      </c>
      <c r="AD13" t="n">
        <v>75895.5458570033</v>
      </c>
      <c r="AE13" t="n">
        <v>67097.2589602882</v>
      </c>
    </row>
    <row r="14">
      <c r="A14" t="s">
        <v>28</v>
      </c>
      <c r="B14" t="s">
        <v>296</v>
      </c>
      <c r="C14" t="s">
        <v>246</v>
      </c>
      <c r="D14" t="s">
        <v>297</v>
      </c>
      <c r="E14" t="s">
        <v>247</v>
      </c>
      <c r="F14"/>
      <c r="G14" t="n">
        <v>214704.312920771</v>
      </c>
      <c r="H14" t="n">
        <v>219834.180042427</v>
      </c>
      <c r="I14" t="n">
        <v>234090.356843621</v>
      </c>
      <c r="J14" t="n">
        <v>222296.672134801</v>
      </c>
      <c r="K14" t="n">
        <v>349602.279961508</v>
      </c>
      <c r="L14" t="n">
        <v>290921.904670454</v>
      </c>
      <c r="M14" t="n">
        <v>208631.256205593</v>
      </c>
      <c r="N14" t="n">
        <v>222373.935004307</v>
      </c>
      <c r="O14" t="n">
        <v>267097.878194483</v>
      </c>
      <c r="P14" t="n">
        <v>289633.632395632</v>
      </c>
      <c r="Q14" t="n">
        <v>250637.456132392</v>
      </c>
      <c r="R14" t="n">
        <v>270897.196435893</v>
      </c>
      <c r="S14" t="n">
        <v>371452.374834131</v>
      </c>
      <c r="T14" t="n">
        <v>147696.764035363</v>
      </c>
      <c r="U14" t="n">
        <v>221388.136548895</v>
      </c>
      <c r="V14" t="n">
        <v>237694.598511098</v>
      </c>
      <c r="W14" t="n">
        <v>256451.044841272</v>
      </c>
      <c r="X14" t="n">
        <v>178162.446388318</v>
      </c>
      <c r="Y14" t="n">
        <v>189795.720227723</v>
      </c>
      <c r="Z14" t="n">
        <v>198817.151610812</v>
      </c>
      <c r="AA14" t="n">
        <v>224413.201404477</v>
      </c>
      <c r="AB14" t="n">
        <v>184528.267973328</v>
      </c>
      <c r="AC14" t="n">
        <v>257630.140144718</v>
      </c>
      <c r="AD14" t="n">
        <v>236220.419321311</v>
      </c>
      <c r="AE14" t="n">
        <v>186630.029451094</v>
      </c>
    </row>
    <row r="15">
      <c r="A15" t="s">
        <v>28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28</v>
      </c>
      <c r="B16" t="s">
        <v>300</v>
      </c>
      <c r="C16" t="s">
        <v>246</v>
      </c>
      <c r="D16" t="s">
        <v>301</v>
      </c>
      <c r="E16" t="s">
        <v>247</v>
      </c>
      <c r="F16"/>
      <c r="G16" t="n">
        <v>86271.639675982</v>
      </c>
      <c r="H16" t="n">
        <v>96430.5552159732</v>
      </c>
      <c r="I16" t="n">
        <v>93555.677568763</v>
      </c>
      <c r="J16" t="n">
        <v>86092.432594496</v>
      </c>
      <c r="K16" t="n">
        <v>127097.194858348</v>
      </c>
      <c r="L16" t="n">
        <v>103793.813931303</v>
      </c>
      <c r="M16" t="n">
        <v>92988.2670336817</v>
      </c>
      <c r="N16" t="n">
        <v>92191.0160299632</v>
      </c>
      <c r="O16" t="n">
        <v>104548.237203008</v>
      </c>
      <c r="P16" t="n">
        <v>95594.8140723203</v>
      </c>
      <c r="Q16" t="n">
        <v>76786.4070391197</v>
      </c>
      <c r="R16" t="n">
        <v>87455.8791199007</v>
      </c>
      <c r="S16" t="n">
        <v>83016.4013953951</v>
      </c>
      <c r="T16" t="n">
        <v>39048.0392125217</v>
      </c>
      <c r="U16" t="n">
        <v>67460.6607439455</v>
      </c>
      <c r="V16" t="n">
        <v>71170.6104847337</v>
      </c>
      <c r="W16" t="n">
        <v>74722.4288618102</v>
      </c>
      <c r="X16" t="n">
        <v>64152.1995244608</v>
      </c>
      <c r="Y16" t="n">
        <v>53680.7892667727</v>
      </c>
      <c r="Z16" t="n">
        <v>45345.2293870259</v>
      </c>
      <c r="AA16" t="n">
        <v>70884.1475878388</v>
      </c>
      <c r="AB16" t="n">
        <v>64935.3082770189</v>
      </c>
      <c r="AC16" t="n">
        <v>51819.0388772732</v>
      </c>
      <c r="AD16" t="n">
        <v>50726.4282837615</v>
      </c>
      <c r="AE16" t="n">
        <v>38801.7459376202</v>
      </c>
    </row>
    <row r="17">
      <c r="A17" t="s">
        <v>28</v>
      </c>
      <c r="B17" t="s">
        <v>302</v>
      </c>
      <c r="C17" t="s">
        <v>246</v>
      </c>
      <c r="D17" t="s">
        <v>303</v>
      </c>
      <c r="E17" t="s">
        <v>247</v>
      </c>
      <c r="F17"/>
      <c r="G17" t="n">
        <v>16036.4256138816</v>
      </c>
      <c r="H17" t="n">
        <v>17352.9849729518</v>
      </c>
      <c r="I17" t="n">
        <v>18999.7580572112</v>
      </c>
      <c r="J17" t="n">
        <v>17536.8743871987</v>
      </c>
      <c r="K17" t="n">
        <v>24858.2845489952</v>
      </c>
      <c r="L17" t="n">
        <v>21260.5573140652</v>
      </c>
      <c r="M17" t="n">
        <v>27217.3552047152</v>
      </c>
      <c r="N17" t="n">
        <v>34172.8977057246</v>
      </c>
      <c r="O17" t="n">
        <v>44101.7314476381</v>
      </c>
      <c r="P17" t="n">
        <v>58232.3315209552</v>
      </c>
      <c r="Q17" t="n">
        <v>38080.1839272501</v>
      </c>
      <c r="R17" t="n">
        <v>52580.5379653802</v>
      </c>
      <c r="S17" t="n">
        <v>71955.9059897014</v>
      </c>
      <c r="T17" t="n">
        <v>31660.5506486869</v>
      </c>
      <c r="U17" t="n">
        <v>31625.7147828047</v>
      </c>
      <c r="V17" t="n">
        <v>35809.5543359315</v>
      </c>
      <c r="W17" t="n">
        <v>42533.6505905591</v>
      </c>
      <c r="X17" t="n">
        <v>32534.8265303638</v>
      </c>
      <c r="Y17" t="n">
        <v>29345.6186958035</v>
      </c>
      <c r="Z17" t="n">
        <v>35901.6770055207</v>
      </c>
      <c r="AA17" t="n">
        <v>36055.2345291276</v>
      </c>
      <c r="AB17" t="n">
        <v>23801.0644883382</v>
      </c>
      <c r="AC17" t="n">
        <v>32061.9016171428</v>
      </c>
      <c r="AD17" t="n">
        <v>32436.9111150595</v>
      </c>
      <c r="AE17" t="n">
        <v>20992.4524989689</v>
      </c>
    </row>
    <row r="18">
      <c r="A18" t="s">
        <v>28</v>
      </c>
      <c r="B18" t="s">
        <v>304</v>
      </c>
      <c r="C18" t="s">
        <v>246</v>
      </c>
      <c r="D18" t="s">
        <v>305</v>
      </c>
      <c r="E18" t="s">
        <v>247</v>
      </c>
      <c r="F18"/>
      <c r="G18" t="n">
        <v>22468.2057845059</v>
      </c>
      <c r="H18" t="n">
        <v>28167.822810225</v>
      </c>
      <c r="I18" t="n">
        <v>31181.8851935222</v>
      </c>
      <c r="J18" t="n">
        <v>30671.2768245807</v>
      </c>
      <c r="K18" t="n">
        <v>38366.2742379352</v>
      </c>
      <c r="L18" t="n">
        <v>36544.5027160762</v>
      </c>
      <c r="M18" t="n">
        <v>45097.2416375774</v>
      </c>
      <c r="N18" t="n">
        <v>67564.5087554004</v>
      </c>
      <c r="O18" t="n">
        <v>59587.6070468046</v>
      </c>
      <c r="P18" t="n">
        <v>83782.6913191184</v>
      </c>
      <c r="Q18" t="n">
        <v>63958.1275245663</v>
      </c>
      <c r="R18" t="n">
        <v>73574.3307600798</v>
      </c>
      <c r="S18" t="n">
        <v>86329.0449482047</v>
      </c>
      <c r="T18" t="n">
        <v>37076.8295313086</v>
      </c>
      <c r="U18" t="n">
        <v>37327.8902398928</v>
      </c>
      <c r="V18" t="n">
        <v>44548.237353779</v>
      </c>
      <c r="W18" t="n">
        <v>53651.8616483042</v>
      </c>
      <c r="X18" t="n">
        <v>55996.5786553741</v>
      </c>
      <c r="Y18" t="n">
        <v>51195.4942764998</v>
      </c>
      <c r="Z18" t="n">
        <v>57449.2994540872</v>
      </c>
      <c r="AA18" t="n">
        <v>82431.1133841357</v>
      </c>
      <c r="AB18" t="n">
        <v>64513.7499844874</v>
      </c>
      <c r="AC18" t="n">
        <v>69056.2631136546</v>
      </c>
      <c r="AD18" t="n">
        <v>70426.0799996265</v>
      </c>
      <c r="AE18" t="n">
        <v>58477.1860156439</v>
      </c>
    </row>
    <row r="19">
      <c r="A19" t="s">
        <v>28</v>
      </c>
      <c r="B19" t="s">
        <v>306</v>
      </c>
      <c r="C19" t="s">
        <v>246</v>
      </c>
      <c r="D19" t="s">
        <v>307</v>
      </c>
      <c r="E19" t="s">
        <v>247</v>
      </c>
      <c r="F19"/>
      <c r="G19" t="n">
        <v>7839.57059118774</v>
      </c>
      <c r="H19" t="n">
        <v>8410.05080889882</v>
      </c>
      <c r="I19" t="n">
        <v>9304.61147305648</v>
      </c>
      <c r="J19" t="n">
        <v>8068.84892248608</v>
      </c>
      <c r="K19" t="n">
        <v>9623.07992946528</v>
      </c>
      <c r="L19" t="n">
        <v>11327.8282408182</v>
      </c>
      <c r="M19" t="n">
        <v>11579.8474782687</v>
      </c>
      <c r="N19" t="n">
        <v>22573.2442301243</v>
      </c>
      <c r="O19" t="n">
        <v>20969.560501364</v>
      </c>
      <c r="P19" t="n">
        <v>31572.2198661003</v>
      </c>
      <c r="Q19" t="n">
        <v>28309.1254313347</v>
      </c>
      <c r="R19" t="n">
        <v>27171.2041772048</v>
      </c>
      <c r="S19" t="n">
        <v>26839.3472334836</v>
      </c>
      <c r="T19" t="n">
        <v>16458.4945773279</v>
      </c>
      <c r="U19" t="n">
        <v>25647.488423319</v>
      </c>
      <c r="V19" t="n">
        <v>25340.7411148954</v>
      </c>
      <c r="W19" t="n">
        <v>21360.0533140807</v>
      </c>
      <c r="X19" t="n">
        <v>22048.0619614432</v>
      </c>
      <c r="Y19" t="n">
        <v>16996.2817207947</v>
      </c>
      <c r="Z19" t="n">
        <v>20306.9510796709</v>
      </c>
      <c r="AA19" t="n">
        <v>21304.9379069629</v>
      </c>
      <c r="AB19" t="n">
        <v>13899.4059305578</v>
      </c>
      <c r="AC19" t="n">
        <v>15201.7781396569</v>
      </c>
      <c r="AD19" t="n">
        <v>18096.6319807292</v>
      </c>
      <c r="AE19" t="n">
        <v>15269.5751253643</v>
      </c>
    </row>
    <row r="20">
      <c r="A20" t="s">
        <v>28</v>
      </c>
      <c r="B20" t="s">
        <v>308</v>
      </c>
      <c r="C20" t="s">
        <v>246</v>
      </c>
      <c r="D20" t="s">
        <v>309</v>
      </c>
      <c r="E20" t="s">
        <v>247</v>
      </c>
      <c r="F20"/>
      <c r="G20" t="n">
        <v>228525.848735493</v>
      </c>
      <c r="H20" t="n">
        <v>222771.952268064</v>
      </c>
      <c r="I20" t="n">
        <v>227430.062205268</v>
      </c>
      <c r="J20" t="n">
        <v>201683.697855032</v>
      </c>
      <c r="K20" t="n">
        <v>177439.597220899</v>
      </c>
      <c r="L20" t="n">
        <v>128412.568633657</v>
      </c>
      <c r="M20" t="n">
        <v>120520.442283572</v>
      </c>
      <c r="N20" t="n">
        <v>125402.659204459</v>
      </c>
      <c r="O20" t="n">
        <v>70108.5023116064</v>
      </c>
      <c r="P20" t="n">
        <v>84190.8850373342</v>
      </c>
      <c r="Q20" t="n">
        <v>33511.9489073112</v>
      </c>
      <c r="R20" t="n">
        <v>45530.51851059</v>
      </c>
      <c r="S20" t="n">
        <v>71335.9663219649</v>
      </c>
      <c r="T20" t="n">
        <v>44837.5738478811</v>
      </c>
      <c r="U20" t="n">
        <v>56266.7386241495</v>
      </c>
      <c r="V20" t="n">
        <v>58342.481923772</v>
      </c>
      <c r="W20" t="n">
        <v>52107.3157036496</v>
      </c>
      <c r="X20" t="n">
        <v>58878.9828295492</v>
      </c>
      <c r="Y20" t="n">
        <v>52877.8349681311</v>
      </c>
      <c r="Z20" t="n">
        <v>62211.2361322541</v>
      </c>
      <c r="AA20" t="n">
        <v>80482.7465651186</v>
      </c>
      <c r="AB20" t="n">
        <v>79396.4764288004</v>
      </c>
      <c r="AC20" t="n">
        <v>102558.269859077</v>
      </c>
      <c r="AD20" t="n">
        <v>84019.6416957577</v>
      </c>
      <c r="AE20" t="n">
        <v>86980.9249308312</v>
      </c>
    </row>
    <row r="21">
      <c r="A21" t="s">
        <v>28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28</v>
      </c>
      <c r="B22" t="s">
        <v>312</v>
      </c>
      <c r="C22" t="s">
        <v>246</v>
      </c>
      <c r="D22" t="s">
        <v>313</v>
      </c>
      <c r="E22" t="s">
        <v>247</v>
      </c>
      <c r="F22"/>
      <c r="G22" t="n">
        <v>1669.83677135722</v>
      </c>
      <c r="H22" t="n">
        <v>1613.24169181468</v>
      </c>
      <c r="I22" t="n">
        <v>1599.7142303628</v>
      </c>
      <c r="J22" t="n">
        <v>1272.7816024941</v>
      </c>
      <c r="K22" t="n">
        <v>1066.24500985608</v>
      </c>
      <c r="L22" t="n">
        <v>1083.2873753271</v>
      </c>
      <c r="M22" t="n">
        <v>1504.05631895178</v>
      </c>
      <c r="N22" t="n">
        <v>1614.92533380484</v>
      </c>
      <c r="O22" t="n">
        <v>1040.373883761</v>
      </c>
      <c r="P22" t="n">
        <v>1601.94076061482</v>
      </c>
      <c r="Q22" t="n">
        <v>784.729747722856</v>
      </c>
      <c r="R22" t="n">
        <v>927.443740089718</v>
      </c>
      <c r="S22" t="n">
        <v>1672.6448522107</v>
      </c>
      <c r="T22" t="n">
        <v>1561.74620877316</v>
      </c>
      <c r="U22" t="n">
        <v>2521.23842043198</v>
      </c>
      <c r="V22" t="n">
        <v>3891.00783750588</v>
      </c>
      <c r="W22" t="n">
        <v>3500.84536610427</v>
      </c>
      <c r="X22" t="n">
        <v>5074.20606626569</v>
      </c>
      <c r="Y22" t="n">
        <v>4493.87434796621</v>
      </c>
      <c r="Z22" t="n">
        <v>5075.5191552143</v>
      </c>
      <c r="AA22" t="n">
        <v>7235.22743097812</v>
      </c>
      <c r="AB22" t="n">
        <v>6766.61623048307</v>
      </c>
      <c r="AC22" t="n">
        <v>8617.73218337178</v>
      </c>
      <c r="AD22" t="n">
        <v>9340.53302057794</v>
      </c>
      <c r="AE22" t="n">
        <v>11418.6961940293</v>
      </c>
    </row>
    <row r="23">
      <c r="A23" t="s">
        <v>28</v>
      </c>
      <c r="B23" t="s">
        <v>314</v>
      </c>
      <c r="C23" t="s">
        <v>246</v>
      </c>
      <c r="D23" t="s">
        <v>315</v>
      </c>
      <c r="E23" t="s">
        <v>247</v>
      </c>
      <c r="F23"/>
      <c r="G23" t="n">
        <v>164353.682723084</v>
      </c>
      <c r="H23" t="n">
        <v>165519.945584488</v>
      </c>
      <c r="I23" t="n">
        <v>146620.149651363</v>
      </c>
      <c r="J23" t="n">
        <v>150668.914346506</v>
      </c>
      <c r="K23" t="n">
        <v>196283.648473086</v>
      </c>
      <c r="L23" t="n">
        <v>149952.328543933</v>
      </c>
      <c r="M23" t="n">
        <v>149492.624527274</v>
      </c>
      <c r="N23" t="n">
        <v>125481.647957185</v>
      </c>
      <c r="O23" t="n">
        <v>123972.039440115</v>
      </c>
      <c r="P23" t="n">
        <v>97985.9615422887</v>
      </c>
      <c r="Q23" t="n">
        <v>79919.6129142541</v>
      </c>
      <c r="R23" t="n">
        <v>122874.27066284</v>
      </c>
      <c r="S23" t="n">
        <v>91422.7125561875</v>
      </c>
      <c r="T23" t="n">
        <v>66910.0555675374</v>
      </c>
      <c r="U23" t="n">
        <v>95383.8346083565</v>
      </c>
      <c r="V23" t="n">
        <v>85295.7603241144</v>
      </c>
      <c r="W23" t="n">
        <v>60823.086068425</v>
      </c>
      <c r="X23" t="n">
        <v>82789.3712585788</v>
      </c>
      <c r="Y23" t="n">
        <v>84394.1547539417</v>
      </c>
      <c r="Z23" t="n">
        <v>75812.709077558</v>
      </c>
      <c r="AA23" t="n">
        <v>68527.8142982862</v>
      </c>
      <c r="AB23" t="n">
        <v>89707.3135919614</v>
      </c>
      <c r="AC23" t="n">
        <v>82720.2157412465</v>
      </c>
      <c r="AD23" t="n">
        <v>95492.8680949453</v>
      </c>
      <c r="AE23" t="n">
        <v>111038.485152149</v>
      </c>
    </row>
    <row r="24">
      <c r="A24" t="s">
        <v>28</v>
      </c>
      <c r="B24" t="s">
        <v>316</v>
      </c>
      <c r="C24" t="s">
        <v>246</v>
      </c>
      <c r="D24" t="s">
        <v>317</v>
      </c>
      <c r="E24" t="s">
        <v>247</v>
      </c>
      <c r="F24"/>
      <c r="G24" t="n">
        <v>435585.744277131</v>
      </c>
      <c r="H24" t="n">
        <v>488359.026520907</v>
      </c>
      <c r="I24" t="n">
        <v>403264.416623299</v>
      </c>
      <c r="J24" t="n">
        <v>410721.68110247</v>
      </c>
      <c r="K24" t="n">
        <v>553832.83723507</v>
      </c>
      <c r="L24" t="n">
        <v>420588.485278398</v>
      </c>
      <c r="M24" t="n">
        <v>541687.485382857</v>
      </c>
      <c r="N24" t="n">
        <v>579238.834247744</v>
      </c>
      <c r="O24" t="n">
        <v>762597.333218567</v>
      </c>
      <c r="P24" t="n">
        <v>837944.080776689</v>
      </c>
      <c r="Q24" t="n">
        <v>762367.524157973</v>
      </c>
      <c r="R24" t="n">
        <v>692395.39497743</v>
      </c>
      <c r="S24" t="n">
        <v>740102.027723801</v>
      </c>
      <c r="T24" t="n">
        <v>493249.368312653</v>
      </c>
      <c r="U24" t="n">
        <v>546451.523760306</v>
      </c>
      <c r="V24" t="n">
        <v>555971.043782925</v>
      </c>
      <c r="W24" t="n">
        <v>510331.651900221</v>
      </c>
      <c r="X24" t="n">
        <v>521310.563835172</v>
      </c>
      <c r="Y24" t="n">
        <v>550585.628746384</v>
      </c>
      <c r="Z24" t="n">
        <v>541863.550261356</v>
      </c>
      <c r="AA24" t="n">
        <v>532107.110381461</v>
      </c>
      <c r="AB24" t="n">
        <v>509375.396926478</v>
      </c>
      <c r="AC24" t="n">
        <v>465010.631220574</v>
      </c>
      <c r="AD24" t="n">
        <v>551934.621150009</v>
      </c>
      <c r="AE24" t="n">
        <v>494832.636049598</v>
      </c>
    </row>
    <row r="25">
      <c r="A25" t="s">
        <v>28</v>
      </c>
      <c r="B25" t="s">
        <v>318</v>
      </c>
      <c r="C25" t="s">
        <v>246</v>
      </c>
      <c r="D25" t="s">
        <v>319</v>
      </c>
      <c r="E25" t="s">
        <v>247</v>
      </c>
      <c r="F25"/>
      <c r="G25" t="n">
        <v>9197.55875107065</v>
      </c>
      <c r="H25" t="n">
        <v>11266.3226450312</v>
      </c>
      <c r="I25" t="n">
        <v>4952.9224089887</v>
      </c>
      <c r="J25" t="n">
        <v>10565.3477481182</v>
      </c>
      <c r="K25" t="n">
        <v>18847.8669204116</v>
      </c>
      <c r="L25" t="n">
        <v>16308.1726935498</v>
      </c>
      <c r="M25" t="n">
        <v>12692.0902620546</v>
      </c>
      <c r="N25" t="n">
        <v>22159.2995555038</v>
      </c>
      <c r="O25" t="n">
        <v>27686.7295368263</v>
      </c>
      <c r="P25" t="n">
        <v>26158.9970721926</v>
      </c>
      <c r="Q25" t="n">
        <v>25610.3208255277</v>
      </c>
      <c r="R25" t="n">
        <v>16195.7715027869</v>
      </c>
      <c r="S25" t="n">
        <v>40243.4170183461</v>
      </c>
      <c r="T25" t="n">
        <v>21978.992337765</v>
      </c>
      <c r="U25" t="n">
        <v>12643.9307313693</v>
      </c>
      <c r="V25" t="n">
        <v>12555.8797331382</v>
      </c>
      <c r="W25" t="n">
        <v>7812.73451516854</v>
      </c>
      <c r="X25" t="n">
        <v>10926.6670790506</v>
      </c>
      <c r="Y25" t="n">
        <v>17960.258305504</v>
      </c>
      <c r="Z25" t="n">
        <v>13823.6511868705</v>
      </c>
      <c r="AA25" t="n">
        <v>11353.1275233106</v>
      </c>
      <c r="AB25" t="n">
        <v>12742.0583804185</v>
      </c>
      <c r="AC25" t="n">
        <v>11531.8525220056</v>
      </c>
      <c r="AD25" t="n">
        <v>34757.5986635246</v>
      </c>
      <c r="AE25" t="n">
        <v>13057.8421782451</v>
      </c>
    </row>
    <row r="26">
      <c r="A26" t="s">
        <v>28</v>
      </c>
      <c r="B26" t="s">
        <v>320</v>
      </c>
      <c r="C26" t="s">
        <v>246</v>
      </c>
      <c r="D26" t="s">
        <v>321</v>
      </c>
      <c r="E26" t="s">
        <v>247</v>
      </c>
      <c r="F26"/>
      <c r="G26" t="n">
        <v>220091.85196898</v>
      </c>
      <c r="H26" t="n">
        <v>277042.206483968</v>
      </c>
      <c r="I26" t="n">
        <v>210879.243491811</v>
      </c>
      <c r="J26" t="n">
        <v>211222.754632568</v>
      </c>
      <c r="K26" t="n">
        <v>255773.387584651</v>
      </c>
      <c r="L26" t="n">
        <v>187672.567916281</v>
      </c>
      <c r="M26" t="n">
        <v>250650.893598476</v>
      </c>
      <c r="N26" t="n">
        <v>237518.270531375</v>
      </c>
      <c r="O26" t="n">
        <v>280067.378083016</v>
      </c>
      <c r="P26" t="n">
        <v>312123.713955532</v>
      </c>
      <c r="Q26" t="n">
        <v>299757.370072507</v>
      </c>
      <c r="R26" t="n">
        <v>297842.387395002</v>
      </c>
      <c r="S26" t="n">
        <v>324962.419420562</v>
      </c>
      <c r="T26" t="n">
        <v>219274.612664254</v>
      </c>
      <c r="U26" t="n">
        <v>232295.393503544</v>
      </c>
      <c r="V26" t="n">
        <v>229487.982450499</v>
      </c>
      <c r="W26" t="n">
        <v>206108.952479465</v>
      </c>
      <c r="X26" t="n">
        <v>202220.633846321</v>
      </c>
      <c r="Y26" t="n">
        <v>210168.139201489</v>
      </c>
      <c r="Z26" t="n">
        <v>209493.128230353</v>
      </c>
      <c r="AA26" t="n">
        <v>194176.27656072</v>
      </c>
      <c r="AB26" t="n">
        <v>196712.206533077</v>
      </c>
      <c r="AC26" t="n">
        <v>163977.28782864</v>
      </c>
      <c r="AD26" t="n">
        <v>174636.850931503</v>
      </c>
      <c r="AE26" t="n">
        <v>176549.34185722</v>
      </c>
    </row>
    <row r="27">
      <c r="A27" t="s">
        <v>28</v>
      </c>
      <c r="B27" t="s">
        <v>322</v>
      </c>
      <c r="C27" t="s">
        <v>246</v>
      </c>
      <c r="D27" t="s">
        <v>323</v>
      </c>
      <c r="E27" t="s">
        <v>247</v>
      </c>
      <c r="F27"/>
      <c r="G27" t="n">
        <v>206296.33355708</v>
      </c>
      <c r="H27" t="n">
        <v>200050.497391907</v>
      </c>
      <c r="I27" t="n">
        <v>187432.2507225</v>
      </c>
      <c r="J27" t="n">
        <v>188933.578721784</v>
      </c>
      <c r="K27" t="n">
        <v>279211.582730007</v>
      </c>
      <c r="L27" t="n">
        <v>216607.744668567</v>
      </c>
      <c r="M27" t="n">
        <v>278344.501522326</v>
      </c>
      <c r="N27" t="n">
        <v>319561.264160865</v>
      </c>
      <c r="O27" t="n">
        <v>454843.225598724</v>
      </c>
      <c r="P27" t="n">
        <v>499661.369748965</v>
      </c>
      <c r="Q27" t="n">
        <v>436999.833259937</v>
      </c>
      <c r="R27" t="n">
        <v>378357.236079642</v>
      </c>
      <c r="S27" t="n">
        <v>374896.191284893</v>
      </c>
      <c r="T27" t="n">
        <v>251995.763310634</v>
      </c>
      <c r="U27" t="n">
        <v>301512.199525393</v>
      </c>
      <c r="V27" t="n">
        <v>313927.181599288</v>
      </c>
      <c r="W27" t="n">
        <v>296409.964905588</v>
      </c>
      <c r="X27" t="n">
        <v>308163.262909801</v>
      </c>
      <c r="Y27" t="n">
        <v>322457.231239391</v>
      </c>
      <c r="Z27" t="n">
        <v>318546.770844132</v>
      </c>
      <c r="AA27" t="n">
        <v>326577.706297431</v>
      </c>
      <c r="AB27" t="n">
        <v>299921.132012982</v>
      </c>
      <c r="AC27" t="n">
        <v>289501.490869928</v>
      </c>
      <c r="AD27" t="n">
        <v>342540.171554982</v>
      </c>
      <c r="AE27" t="n">
        <v>305225.452014133</v>
      </c>
    </row>
    <row r="28">
      <c r="A28" t="s">
        <v>28</v>
      </c>
      <c r="B28" t="s">
        <v>324</v>
      </c>
      <c r="C28" t="s">
        <v>246</v>
      </c>
      <c r="D28" t="s">
        <v>325</v>
      </c>
      <c r="E28" t="s">
        <v>247</v>
      </c>
      <c r="F28"/>
      <c r="G28" t="n">
        <v>381385.455602288</v>
      </c>
      <c r="H28" t="n">
        <v>498546.849533244</v>
      </c>
      <c r="I28" t="n">
        <v>360862.185114248</v>
      </c>
      <c r="J28" t="n">
        <v>351587.0607898</v>
      </c>
      <c r="K28" t="n">
        <v>339787.825751523</v>
      </c>
      <c r="L28" t="n">
        <v>270849.841046266</v>
      </c>
      <c r="M28" t="n">
        <v>236118.470115888</v>
      </c>
      <c r="N28" t="n">
        <v>327318.086426839</v>
      </c>
      <c r="O28" t="n">
        <v>363298.804387429</v>
      </c>
      <c r="P28" t="n">
        <v>335411.363595152</v>
      </c>
      <c r="Q28" t="n">
        <v>319561.253102836</v>
      </c>
      <c r="R28" t="n">
        <v>475844.309449155</v>
      </c>
      <c r="S28" t="n">
        <v>462642.598823555</v>
      </c>
      <c r="T28" t="n">
        <v>395176.777256858</v>
      </c>
      <c r="U28" t="n">
        <v>431922.38866756</v>
      </c>
      <c r="V28" t="n">
        <v>380602.078187056</v>
      </c>
      <c r="W28" t="n">
        <v>421192.826747738</v>
      </c>
      <c r="X28" t="n">
        <v>351716.558559461</v>
      </c>
      <c r="Y28" t="n">
        <v>375848.869634554</v>
      </c>
      <c r="Z28" t="n">
        <v>316305.633415394</v>
      </c>
      <c r="AA28" t="n">
        <v>334667.780107935</v>
      </c>
      <c r="AB28" t="n">
        <v>352384.452235168</v>
      </c>
      <c r="AC28" t="n">
        <v>407355.377782688</v>
      </c>
      <c r="AD28" t="n">
        <v>415729.562239476</v>
      </c>
      <c r="AE28" t="n">
        <v>447332.914085465</v>
      </c>
    </row>
    <row r="29">
      <c r="A29" t="s">
        <v>28</v>
      </c>
      <c r="B29" t="s">
        <v>326</v>
      </c>
      <c r="C29" t="s">
        <v>246</v>
      </c>
      <c r="D29" t="s">
        <v>327</v>
      </c>
      <c r="E29" t="s">
        <v>247</v>
      </c>
      <c r="F29"/>
      <c r="G29" t="n">
        <v>104298.78095054</v>
      </c>
      <c r="H29" t="n">
        <v>145625.557144583</v>
      </c>
      <c r="I29" t="n">
        <v>108004.049919812</v>
      </c>
      <c r="J29" t="n">
        <v>96248.0819295668</v>
      </c>
      <c r="K29" t="n">
        <v>142159.549430547</v>
      </c>
      <c r="L29" t="n">
        <v>93021.7580728007</v>
      </c>
      <c r="M29" t="n">
        <v>104014.931659145</v>
      </c>
      <c r="N29" t="n">
        <v>182252.085290755</v>
      </c>
      <c r="O29" t="n">
        <v>215557.429797647</v>
      </c>
      <c r="P29" t="n">
        <v>185745.481781683</v>
      </c>
      <c r="Q29" t="n">
        <v>124585.667580104</v>
      </c>
      <c r="R29" t="n">
        <v>106497.55542746</v>
      </c>
      <c r="S29" t="n">
        <v>301856.748803463</v>
      </c>
      <c r="T29" t="n">
        <v>250505.718050403</v>
      </c>
      <c r="U29" t="n">
        <v>296904.523188281</v>
      </c>
      <c r="V29" t="n">
        <v>293257.609216538</v>
      </c>
      <c r="W29" t="n">
        <v>276296.412695619</v>
      </c>
      <c r="X29" t="n">
        <v>268490.686432352</v>
      </c>
      <c r="Y29" t="n">
        <v>273761.569926977</v>
      </c>
      <c r="Z29" t="n">
        <v>207655.835466652</v>
      </c>
      <c r="AA29" t="n">
        <v>235348.741065362</v>
      </c>
      <c r="AB29" t="n">
        <v>249462.693971445</v>
      </c>
      <c r="AC29" t="n">
        <v>316808.889381492</v>
      </c>
      <c r="AD29" t="n">
        <v>342502.052974464</v>
      </c>
      <c r="AE29" t="n">
        <v>363761.376448042</v>
      </c>
    </row>
    <row r="30">
      <c r="A30" t="s">
        <v>28</v>
      </c>
      <c r="B30" t="s">
        <v>328</v>
      </c>
      <c r="C30" t="s">
        <v>246</v>
      </c>
      <c r="D30" t="s">
        <v>329</v>
      </c>
      <c r="E30" t="s">
        <v>247</v>
      </c>
      <c r="F30"/>
      <c r="G30" t="n">
        <v>2949.36917172394</v>
      </c>
      <c r="H30" t="n">
        <v>2166.96729779903</v>
      </c>
      <c r="I30" t="n">
        <v>2819.86233068633</v>
      </c>
      <c r="J30" t="n">
        <v>1964.36973892648</v>
      </c>
      <c r="K30" t="n">
        <v>2265.67038692912</v>
      </c>
      <c r="L30" t="n">
        <v>2268.7686921038</v>
      </c>
      <c r="M30" t="n">
        <v>3384.14095406277</v>
      </c>
      <c r="N30" t="n">
        <v>6441.85690991683</v>
      </c>
      <c r="O30" t="n">
        <v>7798.80704391488</v>
      </c>
      <c r="P30" t="n">
        <v>3093.86410399831</v>
      </c>
      <c r="Q30" t="n">
        <v>2179.32974046488</v>
      </c>
      <c r="R30" t="n">
        <v>1306.30688299177</v>
      </c>
      <c r="S30" t="n">
        <v>6599.8803087882</v>
      </c>
      <c r="T30" t="n">
        <v>7492.62343920803</v>
      </c>
      <c r="U30" t="n">
        <v>3964.62285619687</v>
      </c>
      <c r="V30" t="n">
        <v>4394.66410339788</v>
      </c>
      <c r="W30" t="n">
        <v>3694.16997266166</v>
      </c>
      <c r="X30" t="n">
        <v>3644.5899194228</v>
      </c>
      <c r="Y30" t="n">
        <v>3376.83720355488</v>
      </c>
      <c r="Z30" t="n">
        <v>2820.78046379789</v>
      </c>
      <c r="AA30" t="n">
        <v>4691.31993138612</v>
      </c>
      <c r="AB30" t="n">
        <v>5857.3630515098</v>
      </c>
      <c r="AC30" t="n">
        <v>6026.81383724028</v>
      </c>
      <c r="AD30" t="n">
        <v>4092.44481542359</v>
      </c>
      <c r="AE30" t="n">
        <v>3994.88386814196</v>
      </c>
    </row>
    <row r="31">
      <c r="A31" t="s">
        <v>28</v>
      </c>
      <c r="B31" t="s">
        <v>330</v>
      </c>
      <c r="C31" t="s">
        <v>246</v>
      </c>
      <c r="D31" t="s">
        <v>331</v>
      </c>
      <c r="E31" t="s">
        <v>247</v>
      </c>
      <c r="F31"/>
      <c r="G31" t="n">
        <v>2374.53141425505</v>
      </c>
      <c r="H31" t="n">
        <v>5009.73268576253</v>
      </c>
      <c r="I31" t="n">
        <v>3534.71219902112</v>
      </c>
      <c r="J31" t="n">
        <v>1861.63143383359</v>
      </c>
      <c r="K31" t="n">
        <v>3510.75679790344</v>
      </c>
      <c r="L31" t="n">
        <v>2100.78946095442</v>
      </c>
      <c r="M31" t="n">
        <v>2226.58842795628</v>
      </c>
      <c r="N31" t="n">
        <v>5417.86025488855</v>
      </c>
      <c r="O31" t="n">
        <v>7536.23827766676</v>
      </c>
      <c r="P31" t="n">
        <v>7110.23292815937</v>
      </c>
      <c r="Q31" t="n">
        <v>5895.77034032655</v>
      </c>
      <c r="R31" t="n">
        <v>6336.54972941524</v>
      </c>
      <c r="S31" t="n">
        <v>37060.3432778128</v>
      </c>
      <c r="T31" t="n">
        <v>27769.1424199952</v>
      </c>
      <c r="U31" t="n">
        <v>18128.2203870553</v>
      </c>
      <c r="V31" t="n">
        <v>9429.17516037479</v>
      </c>
      <c r="W31" t="n">
        <v>14149.6004365186</v>
      </c>
      <c r="X31" t="n">
        <v>14803.4795591728</v>
      </c>
      <c r="Y31" t="n">
        <v>12631.9560320331</v>
      </c>
      <c r="Z31" t="n">
        <v>8377.25871180087</v>
      </c>
      <c r="AA31" t="n">
        <v>12518.6784780831</v>
      </c>
      <c r="AB31" t="n">
        <v>17155.8562406514</v>
      </c>
      <c r="AC31" t="n">
        <v>17174.6801422635</v>
      </c>
      <c r="AD31" t="n">
        <v>14301.6992807378</v>
      </c>
      <c r="AE31" t="n">
        <v>30399.2529816168</v>
      </c>
    </row>
    <row r="32">
      <c r="A32" t="s">
        <v>28</v>
      </c>
      <c r="B32" t="s">
        <v>332</v>
      </c>
      <c r="C32" t="s">
        <v>246</v>
      </c>
      <c r="D32" t="s">
        <v>333</v>
      </c>
      <c r="E32" t="s">
        <v>247</v>
      </c>
      <c r="F32"/>
      <c r="G32" t="n">
        <v>12813.8899231775</v>
      </c>
      <c r="H32" t="n">
        <v>11848.2864803758</v>
      </c>
      <c r="I32" t="n">
        <v>13752.0981378726</v>
      </c>
      <c r="J32" t="n">
        <v>14052.9699537237</v>
      </c>
      <c r="K32" t="n">
        <v>17387.1368980961</v>
      </c>
      <c r="L32" t="n">
        <v>11651.1820140672</v>
      </c>
      <c r="M32" t="n">
        <v>11217.5008679021</v>
      </c>
      <c r="N32" t="n">
        <v>25070.7984578792</v>
      </c>
      <c r="O32" t="n">
        <v>28813.812189728</v>
      </c>
      <c r="P32" t="n">
        <v>22871.9404362906</v>
      </c>
      <c r="Q32" t="n">
        <v>15357.3668207486</v>
      </c>
      <c r="R32" t="n">
        <v>13291.1850185597</v>
      </c>
      <c r="S32" t="n">
        <v>44998.9290293562</v>
      </c>
      <c r="T32" t="n">
        <v>45089.2490929519</v>
      </c>
      <c r="U32" t="n">
        <v>46728.2688858193</v>
      </c>
      <c r="V32" t="n">
        <v>43057.0794668751</v>
      </c>
      <c r="W32" t="n">
        <v>47021.658388084</v>
      </c>
      <c r="X32" t="n">
        <v>32462.677035234</v>
      </c>
      <c r="Y32" t="n">
        <v>43203.0231330215</v>
      </c>
      <c r="Z32" t="n">
        <v>27482.8289392823</v>
      </c>
      <c r="AA32" t="n">
        <v>29646.0994763302</v>
      </c>
      <c r="AB32" t="n">
        <v>33746.0967059038</v>
      </c>
      <c r="AC32" t="n">
        <v>44407.7326122395</v>
      </c>
      <c r="AD32" t="n">
        <v>38950.4315389999</v>
      </c>
      <c r="AE32" t="n">
        <v>36721.3140108948</v>
      </c>
    </row>
    <row r="33">
      <c r="A33" t="s">
        <v>28</v>
      </c>
      <c r="B33" t="s">
        <v>334</v>
      </c>
      <c r="C33" t="s">
        <v>246</v>
      </c>
      <c r="D33" t="s">
        <v>335</v>
      </c>
      <c r="E33" t="s">
        <v>247</v>
      </c>
      <c r="F33"/>
      <c r="G33" t="n">
        <v>258948.884142592</v>
      </c>
      <c r="H33" t="n">
        <v>333896.305924723</v>
      </c>
      <c r="I33" t="n">
        <v>232751.462526855</v>
      </c>
      <c r="J33" t="n">
        <v>237460.007733749</v>
      </c>
      <c r="K33" t="n">
        <v>174464.712238047</v>
      </c>
      <c r="L33" t="n">
        <v>161807.34280634</v>
      </c>
      <c r="M33" t="n">
        <v>115275.308206822</v>
      </c>
      <c r="N33" t="n">
        <v>108135.4855134</v>
      </c>
      <c r="O33" t="n">
        <v>103592.517078472</v>
      </c>
      <c r="P33" t="n">
        <v>116589.84434502</v>
      </c>
      <c r="Q33" t="n">
        <v>171543.118621191</v>
      </c>
      <c r="R33" t="n">
        <v>348412.712390729</v>
      </c>
      <c r="S33" t="n">
        <v>72126.6974041338</v>
      </c>
      <c r="T33" t="n">
        <v>64320.0442542991</v>
      </c>
      <c r="U33" t="n">
        <v>66196.7533502081</v>
      </c>
      <c r="V33" t="n">
        <v>30463.5502398704</v>
      </c>
      <c r="W33" t="n">
        <v>80030.9852548547</v>
      </c>
      <c r="X33" t="n">
        <v>32315.1256132793</v>
      </c>
      <c r="Y33" t="n">
        <v>42875.4833389673</v>
      </c>
      <c r="Z33" t="n">
        <v>69968.9298338612</v>
      </c>
      <c r="AA33" t="n">
        <v>52462.9411567738</v>
      </c>
      <c r="AB33" t="n">
        <v>46162.4422656573</v>
      </c>
      <c r="AC33" t="n">
        <v>22937.2618094524</v>
      </c>
      <c r="AD33" t="n">
        <v>15882.9336298502</v>
      </c>
      <c r="AE33" t="n">
        <v>12456.0867767696</v>
      </c>
    </row>
    <row r="34">
      <c r="A34" t="s">
        <v>28</v>
      </c>
      <c r="B34" t="s">
        <v>336</v>
      </c>
      <c r="C34" t="s">
        <v>246</v>
      </c>
      <c r="D34" t="s">
        <v>337</v>
      </c>
      <c r="E34" t="s">
        <v>247</v>
      </c>
      <c r="F34"/>
      <c r="G34" t="n">
        <v>48102.8081620706</v>
      </c>
      <c r="H34" t="n">
        <v>55016.0280741556</v>
      </c>
      <c r="I34" t="n">
        <v>50490.0394072288</v>
      </c>
      <c r="J34" t="n">
        <v>65969.2035657095</v>
      </c>
      <c r="K34" t="n">
        <v>84417.5326941216</v>
      </c>
      <c r="L34" t="n">
        <v>77974.7746844776</v>
      </c>
      <c r="M34" t="n">
        <v>84679.3760968187</v>
      </c>
      <c r="N34" t="n">
        <v>66387.7537348363</v>
      </c>
      <c r="O34" t="n">
        <v>67458.3179466174</v>
      </c>
      <c r="P34" t="n">
        <v>54034.0533786214</v>
      </c>
      <c r="Q34" t="n">
        <v>91774.594424085</v>
      </c>
      <c r="R34" t="n">
        <v>101449.646380552</v>
      </c>
      <c r="S34" t="n">
        <v>89542.3843663411</v>
      </c>
      <c r="T34" t="n">
        <v>58817.8128969381</v>
      </c>
      <c r="U34" t="n">
        <v>75653.7725843106</v>
      </c>
      <c r="V34" t="n">
        <v>57776.759434164</v>
      </c>
      <c r="W34" t="n">
        <v>39157.7529332062</v>
      </c>
      <c r="X34" t="n">
        <v>27640.3158596452</v>
      </c>
      <c r="Y34" t="n">
        <v>41090.1703122496</v>
      </c>
      <c r="Z34" t="n">
        <v>39922.6501670067</v>
      </c>
      <c r="AA34" t="n">
        <v>28551.7547770049</v>
      </c>
      <c r="AB34" t="n">
        <v>31388.4508239588</v>
      </c>
      <c r="AC34" t="n">
        <v>31776.5044243196</v>
      </c>
      <c r="AD34" t="n">
        <v>29744.4973937521</v>
      </c>
      <c r="AE34" t="n">
        <v>24371.0735319115</v>
      </c>
    </row>
    <row r="35">
      <c r="A35" t="s">
        <v>28</v>
      </c>
      <c r="B35" t="s">
        <v>338</v>
      </c>
      <c r="C35" t="s">
        <v>246</v>
      </c>
      <c r="D35" t="s">
        <v>339</v>
      </c>
      <c r="E35" t="s">
        <v>247</v>
      </c>
      <c r="F35"/>
      <c r="G35" t="n">
        <v>2591453.3702692</v>
      </c>
      <c r="H35" t="n">
        <v>2688649.82478241</v>
      </c>
      <c r="I35" t="n">
        <v>2599992.42895334</v>
      </c>
      <c r="J35" t="n">
        <v>2834413.04062348</v>
      </c>
      <c r="K35" t="n">
        <v>2718063.70756054</v>
      </c>
      <c r="L35" t="n">
        <v>2345454.0270509</v>
      </c>
      <c r="M35" t="n">
        <v>2159863.26012644</v>
      </c>
      <c r="N35" t="n">
        <v>2100316.27305914</v>
      </c>
      <c r="O35" t="n">
        <v>1848261.22747934</v>
      </c>
      <c r="P35" t="n">
        <v>2033522.14234471</v>
      </c>
      <c r="Q35" t="n">
        <v>2408976.66131455</v>
      </c>
      <c r="R35" t="n">
        <v>2106195.84464023</v>
      </c>
      <c r="S35" t="n">
        <v>2095886.15370786</v>
      </c>
      <c r="T35" t="n">
        <v>1877066.3460998</v>
      </c>
      <c r="U35" t="n">
        <v>1816298.96056882</v>
      </c>
      <c r="V35" t="n">
        <v>1996684.72383438</v>
      </c>
      <c r="W35" t="n">
        <v>2447565.18682356</v>
      </c>
      <c r="X35" t="n">
        <v>2148927.48693707</v>
      </c>
      <c r="Y35" t="n">
        <v>1946674.12179006</v>
      </c>
      <c r="Z35" t="n">
        <v>1784504.98555966</v>
      </c>
      <c r="AA35" t="n">
        <v>1878998.18719628</v>
      </c>
      <c r="AB35" t="n">
        <v>1893009.59196065</v>
      </c>
      <c r="AC35" t="n">
        <v>1725390.60018934</v>
      </c>
      <c r="AD35" t="n">
        <v>1958857.22835478</v>
      </c>
      <c r="AE35" t="n">
        <v>2050743.19320283</v>
      </c>
    </row>
    <row r="36">
      <c r="A36" t="s">
        <v>28</v>
      </c>
      <c r="B36" t="s">
        <v>340</v>
      </c>
      <c r="C36" t="s">
        <v>246</v>
      </c>
      <c r="D36" t="s">
        <v>341</v>
      </c>
      <c r="E36" t="s">
        <v>247</v>
      </c>
      <c r="F36"/>
      <c r="G36" t="n">
        <v>137175.253712318</v>
      </c>
      <c r="H36" t="n">
        <v>97538.4157691177</v>
      </c>
      <c r="I36" t="n">
        <v>70905.9505125874</v>
      </c>
      <c r="J36" t="n">
        <v>82390.685610735</v>
      </c>
      <c r="K36" t="n">
        <v>81114.155288151</v>
      </c>
      <c r="L36" t="n">
        <v>68501.7312825443</v>
      </c>
      <c r="M36" t="n">
        <v>81211.5861952335</v>
      </c>
      <c r="N36" t="n">
        <v>170137.019697923</v>
      </c>
      <c r="O36" t="n">
        <v>117803.422669317</v>
      </c>
      <c r="P36" t="n">
        <v>150544.349674294</v>
      </c>
      <c r="Q36" t="n">
        <v>154320.317614144</v>
      </c>
      <c r="R36" t="n">
        <v>104100.285353124</v>
      </c>
      <c r="S36" t="n">
        <v>94642.0896326869</v>
      </c>
      <c r="T36" t="n">
        <v>83919.1252809144</v>
      </c>
      <c r="U36" t="n">
        <v>103311.304579748</v>
      </c>
      <c r="V36" t="n">
        <v>108527.870290096</v>
      </c>
      <c r="W36" t="n">
        <v>119867.605097261</v>
      </c>
      <c r="X36" t="n">
        <v>118683.729844228</v>
      </c>
      <c r="Y36" t="n">
        <v>111181.83552071</v>
      </c>
      <c r="Z36" t="n">
        <v>82509.1750604842</v>
      </c>
      <c r="AA36" t="n">
        <v>94308.5158959499</v>
      </c>
      <c r="AB36" t="n">
        <v>86012.788463525</v>
      </c>
      <c r="AC36" t="n">
        <v>79422.4511342902</v>
      </c>
      <c r="AD36" t="n">
        <v>142109.119034214</v>
      </c>
      <c r="AE36" t="n">
        <v>79806.4764716817</v>
      </c>
    </row>
    <row r="37">
      <c r="A37" t="s">
        <v>28</v>
      </c>
      <c r="B37" t="s">
        <v>342</v>
      </c>
      <c r="C37" t="s">
        <v>246</v>
      </c>
      <c r="D37" t="s">
        <v>343</v>
      </c>
      <c r="E37" t="s">
        <v>247</v>
      </c>
      <c r="F37"/>
      <c r="G37" t="n">
        <v>2445221.42598723</v>
      </c>
      <c r="H37" t="n">
        <v>2580428.92559142</v>
      </c>
      <c r="I37" t="n">
        <v>2518152.49723903</v>
      </c>
      <c r="J37" t="n">
        <v>2741593.30532336</v>
      </c>
      <c r="K37" t="n">
        <v>2614702.84896792</v>
      </c>
      <c r="L37" t="n">
        <v>2250995.05308634</v>
      </c>
      <c r="M37" t="n">
        <v>2013976.38153346</v>
      </c>
      <c r="N37" t="n">
        <v>1800869.40657976</v>
      </c>
      <c r="O37" t="n">
        <v>1510842.93394001</v>
      </c>
      <c r="P37" t="n">
        <v>1673583.52858335</v>
      </c>
      <c r="Q37" t="n">
        <v>2058658.78454844</v>
      </c>
      <c r="R37" t="n">
        <v>1915443.10368058</v>
      </c>
      <c r="S37" t="n">
        <v>1875533.94767169</v>
      </c>
      <c r="T37" t="n">
        <v>1731711.99971679</v>
      </c>
      <c r="U37" t="n">
        <v>1593704.26148387</v>
      </c>
      <c r="V37" t="n">
        <v>1772519.39299624</v>
      </c>
      <c r="W37" t="n">
        <v>2229122.18496942</v>
      </c>
      <c r="X37" t="n">
        <v>1921321.27653019</v>
      </c>
      <c r="Y37" t="n">
        <v>1716137.21584803</v>
      </c>
      <c r="Z37" t="n">
        <v>1541706.04580047</v>
      </c>
      <c r="AA37" t="n">
        <v>1635539.53887966</v>
      </c>
      <c r="AB37" t="n">
        <v>1683520.49978797</v>
      </c>
      <c r="AC37" t="n">
        <v>1380567.91214321</v>
      </c>
      <c r="AD37" t="n">
        <v>1616973.06963717</v>
      </c>
      <c r="AE37" t="n">
        <v>1833657.49885457</v>
      </c>
    </row>
    <row r="38">
      <c r="A38" t="s">
        <v>28</v>
      </c>
      <c r="B38" t="s">
        <v>344</v>
      </c>
      <c r="C38" t="s">
        <v>246</v>
      </c>
      <c r="D38" t="s">
        <v>345</v>
      </c>
      <c r="E38" t="s">
        <v>247</v>
      </c>
      <c r="F38"/>
      <c r="G38" t="n">
        <v>9056.69056965193</v>
      </c>
      <c r="H38" t="n">
        <v>10682.4834218727</v>
      </c>
      <c r="I38" t="n">
        <v>10933.9812017271</v>
      </c>
      <c r="J38" t="n">
        <v>10429.0496893897</v>
      </c>
      <c r="K38" t="n">
        <v>22246.7033044646</v>
      </c>
      <c r="L38" t="n">
        <v>25957.2426820201</v>
      </c>
      <c r="M38" t="n">
        <v>64675.2923977435</v>
      </c>
      <c r="N38" t="n">
        <v>129309.846781458</v>
      </c>
      <c r="O38" t="n">
        <v>219614.870870011</v>
      </c>
      <c r="P38" t="n">
        <v>209394.264087072</v>
      </c>
      <c r="Q38" t="n">
        <v>195997.559151967</v>
      </c>
      <c r="R38" t="n">
        <v>86652.4556065196</v>
      </c>
      <c r="S38" t="n">
        <v>125710.116403486</v>
      </c>
      <c r="T38" t="n">
        <v>61435.2211020976</v>
      </c>
      <c r="U38" t="n">
        <v>119283.394505203</v>
      </c>
      <c r="V38" t="n">
        <v>115637.460548043</v>
      </c>
      <c r="W38" t="n">
        <v>98575.3967568833</v>
      </c>
      <c r="X38" t="n">
        <v>108922.480562655</v>
      </c>
      <c r="Y38" t="n">
        <v>119355.070421321</v>
      </c>
      <c r="Z38" t="n">
        <v>160289.764698708</v>
      </c>
      <c r="AA38" t="n">
        <v>149150.132420674</v>
      </c>
      <c r="AB38" t="n">
        <v>123476.303709153</v>
      </c>
      <c r="AC38" t="n">
        <v>265400.236911834</v>
      </c>
      <c r="AD38" t="n">
        <v>199775.039683401</v>
      </c>
      <c r="AE38" t="n">
        <v>137279.217876579</v>
      </c>
    </row>
    <row r="39">
      <c r="A39" t="s">
        <v>28</v>
      </c>
      <c r="B39" t="s">
        <v>346</v>
      </c>
      <c r="C39" t="s">
        <v>246</v>
      </c>
      <c r="D39" t="s">
        <v>347</v>
      </c>
      <c r="E39" t="s">
        <v>247</v>
      </c>
      <c r="F39"/>
      <c r="G39" t="n">
        <v>43201.8203808971</v>
      </c>
      <c r="H39" t="n">
        <v>48307.290018694</v>
      </c>
      <c r="I39" t="n">
        <v>51582.0121891435</v>
      </c>
      <c r="J39" t="n">
        <v>46934.7039273231</v>
      </c>
      <c r="K39" t="n">
        <v>66139.2125370544</v>
      </c>
      <c r="L39" t="n">
        <v>59067.5631461361</v>
      </c>
      <c r="M39" t="n">
        <v>85808.6723206649</v>
      </c>
      <c r="N39" t="n">
        <v>134915.804777412</v>
      </c>
      <c r="O39" t="n">
        <v>185820.971045754</v>
      </c>
      <c r="P39" t="n">
        <v>176587.225325419</v>
      </c>
      <c r="Q39" t="n">
        <v>189733.419051843</v>
      </c>
      <c r="R39" t="n">
        <v>154162.216391294</v>
      </c>
      <c r="S39" t="n">
        <v>173643.508666418</v>
      </c>
      <c r="T39" t="n">
        <v>131747.356568924</v>
      </c>
      <c r="U39" t="n">
        <v>147788.210755103</v>
      </c>
      <c r="V39" t="n">
        <v>140585.099613324</v>
      </c>
      <c r="W39" t="n">
        <v>144986.677476706</v>
      </c>
      <c r="X39" t="n">
        <v>148488.37787844</v>
      </c>
      <c r="Y39" t="n">
        <v>158900.261561334</v>
      </c>
      <c r="Z39" t="n">
        <v>135105.625322244</v>
      </c>
      <c r="AA39" t="n">
        <v>150404.773284895</v>
      </c>
      <c r="AB39" t="n">
        <v>139523.996923699</v>
      </c>
      <c r="AC39" t="n">
        <v>137857.370792727</v>
      </c>
      <c r="AD39" t="n">
        <v>134373.546173737</v>
      </c>
      <c r="AE39" t="n">
        <v>125473.329954675</v>
      </c>
    </row>
    <row r="40">
      <c r="A40" t="s">
        <v>28</v>
      </c>
      <c r="B40" t="s">
        <v>348</v>
      </c>
      <c r="C40" t="s">
        <v>246</v>
      </c>
      <c r="D40" t="s">
        <v>349</v>
      </c>
      <c r="E40" t="s">
        <v>247</v>
      </c>
      <c r="F40"/>
      <c r="G40" t="n">
        <v>15270.7326382135</v>
      </c>
      <c r="H40" t="n">
        <v>15779.8628724721</v>
      </c>
      <c r="I40" t="n">
        <v>16427.2601638723</v>
      </c>
      <c r="J40" t="n">
        <v>31055.5596723377</v>
      </c>
      <c r="K40" t="n">
        <v>57052.5524274097</v>
      </c>
      <c r="L40" t="n">
        <v>48826.7608402944</v>
      </c>
      <c r="M40" t="n">
        <v>65509.9109553518</v>
      </c>
      <c r="N40" t="n">
        <v>68714.2583355919</v>
      </c>
      <c r="O40" t="n">
        <v>51040.0047830362</v>
      </c>
      <c r="P40" t="n">
        <v>69343.4795578264</v>
      </c>
      <c r="Q40" t="n">
        <v>46757.4223173578</v>
      </c>
      <c r="R40" t="n">
        <v>45925.5028392639</v>
      </c>
      <c r="S40" t="n">
        <v>65493.5740614609</v>
      </c>
      <c r="T40" t="n">
        <v>58240.4388769745</v>
      </c>
      <c r="U40" t="n">
        <v>91362.1913111751</v>
      </c>
      <c r="V40" t="n">
        <v>54715.7507541792</v>
      </c>
      <c r="W40" t="n">
        <v>23974.4837303904</v>
      </c>
      <c r="X40" t="n">
        <v>22531.0647584496</v>
      </c>
      <c r="Y40" t="n">
        <v>30740.173054401</v>
      </c>
      <c r="Z40" t="n">
        <v>29993.3360501695</v>
      </c>
      <c r="AA40" t="n">
        <v>23659.7700112299</v>
      </c>
      <c r="AB40" t="n">
        <v>25376.177843399</v>
      </c>
      <c r="AC40" t="n">
        <v>36555.4047371255</v>
      </c>
      <c r="AD40" t="n">
        <v>49828.1698668178</v>
      </c>
      <c r="AE40" t="n">
        <v>47378.8941749625</v>
      </c>
    </row>
    <row r="41">
      <c r="A41" t="s">
        <v>28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28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28</v>
      </c>
      <c r="B43" t="s">
        <v>354</v>
      </c>
      <c r="C43" t="s">
        <v>246</v>
      </c>
      <c r="D43" t="s">
        <v>355</v>
      </c>
      <c r="E43" t="s">
        <v>247</v>
      </c>
      <c r="F43"/>
      <c r="G43" t="n">
        <v>27800.4825174359</v>
      </c>
      <c r="H43" t="n">
        <v>53196.8005149286</v>
      </c>
      <c r="I43" t="n">
        <v>34909.6122932522</v>
      </c>
      <c r="J43" t="n">
        <v>24524.1827828089</v>
      </c>
      <c r="K43" t="n">
        <v>26248.0178401373</v>
      </c>
      <c r="L43" t="n">
        <v>27802.7061801668</v>
      </c>
      <c r="M43" t="n">
        <v>83955.6853617024</v>
      </c>
      <c r="N43" t="n">
        <v>125631.589379874</v>
      </c>
      <c r="O43" t="n">
        <v>136356.513479846</v>
      </c>
      <c r="P43" t="n">
        <v>135818.814465909</v>
      </c>
      <c r="Q43" t="n">
        <v>247855.967308994</v>
      </c>
      <c r="R43" t="n">
        <v>131297.553166215</v>
      </c>
      <c r="S43" t="n">
        <v>111050.406687857</v>
      </c>
      <c r="T43" t="n">
        <v>77096.5491816943</v>
      </c>
      <c r="U43" t="n">
        <v>105145.611891318</v>
      </c>
      <c r="V43" t="n">
        <v>128160.322869643</v>
      </c>
      <c r="W43" t="n">
        <v>112882.072389935</v>
      </c>
      <c r="X43" t="n">
        <v>129951.991786181</v>
      </c>
      <c r="Y43" t="n">
        <v>110271.683451597</v>
      </c>
      <c r="Z43" t="n">
        <v>123256.342254376</v>
      </c>
      <c r="AA43" t="n">
        <v>173977.054309879</v>
      </c>
      <c r="AB43" t="n">
        <v>183401.430974168</v>
      </c>
      <c r="AC43" t="n">
        <v>196310.241990127</v>
      </c>
      <c r="AD43" t="n">
        <v>205451.768915584</v>
      </c>
      <c r="AE43" t="n">
        <v>155895.849794438</v>
      </c>
    </row>
    <row r="44">
      <c r="A44" t="s">
        <v>28</v>
      </c>
      <c r="B44" t="s">
        <v>356</v>
      </c>
      <c r="C44" t="s">
        <v>246</v>
      </c>
      <c r="D44" t="s">
        <v>357</v>
      </c>
      <c r="E44" t="s">
        <v>247</v>
      </c>
      <c r="F44"/>
      <c r="G44" t="n">
        <v>4479488.85742469</v>
      </c>
      <c r="H44" t="n">
        <v>4831195.44050255</v>
      </c>
      <c r="I44" t="n">
        <v>4475986.13929418</v>
      </c>
      <c r="J44" t="n">
        <v>4685651.87389868</v>
      </c>
      <c r="K44" t="n">
        <v>5041473.06167351</v>
      </c>
      <c r="L44" t="n">
        <v>4254679.83497489</v>
      </c>
      <c r="M44" t="n">
        <v>4164928.00347192</v>
      </c>
      <c r="N44" t="n">
        <v>4437186.84014942</v>
      </c>
      <c r="O44" t="n">
        <v>4512333.75972673</v>
      </c>
      <c r="P44" t="n">
        <v>4787524.4947335</v>
      </c>
      <c r="Q44" t="n">
        <v>5002027.74695854</v>
      </c>
      <c r="R44" t="n">
        <v>4746886.70270189</v>
      </c>
      <c r="S44" t="n">
        <v>4970280.54213964</v>
      </c>
      <c r="T44" t="n">
        <v>3691017.67353801</v>
      </c>
      <c r="U44" t="n">
        <v>4013578.21181721</v>
      </c>
      <c r="V44" t="n">
        <v>4169968.65253763</v>
      </c>
      <c r="W44" t="n">
        <v>4535689.84445347</v>
      </c>
      <c r="X44" t="n">
        <v>4126239.63664715</v>
      </c>
      <c r="Y44" t="n">
        <v>3942534.63722482</v>
      </c>
      <c r="Z44" t="n">
        <v>3712261.39488647</v>
      </c>
      <c r="AA44" t="n">
        <v>3992115.61752187</v>
      </c>
      <c r="AB44" t="n">
        <v>3945938.59016151</v>
      </c>
      <c r="AC44" t="n">
        <v>3935061.34815841</v>
      </c>
      <c r="AD44" t="n">
        <v>4259570.78327911</v>
      </c>
      <c r="AE44" t="n">
        <v>4136357.26762383</v>
      </c>
    </row>
    <row r="45">
      <c r="A45" t="s">
        <v>28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28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28</v>
      </c>
      <c r="B47" t="s">
        <v>362</v>
      </c>
      <c r="C47" t="s">
        <v>246</v>
      </c>
      <c r="D47" t="s">
        <v>363</v>
      </c>
      <c r="E47" t="s">
        <v>247</v>
      </c>
      <c r="F47"/>
      <c r="G47" t="n">
        <v>532511.603143618</v>
      </c>
      <c r="H47" t="n">
        <v>559527.48632547</v>
      </c>
      <c r="I47" t="n">
        <v>301236.919968399</v>
      </c>
      <c r="J47" t="n">
        <v>474868.956746832</v>
      </c>
      <c r="K47" t="n">
        <v>493609.795162078</v>
      </c>
      <c r="L47" t="n">
        <v>255545.792951726</v>
      </c>
      <c r="M47" t="n">
        <v>311266.696747979</v>
      </c>
      <c r="N47" t="n">
        <v>263301.971973244</v>
      </c>
      <c r="O47" t="n">
        <v>178239.613033705</v>
      </c>
      <c r="P47" t="n">
        <v>154787.840930052</v>
      </c>
      <c r="Q47" t="n">
        <v>101192.258046589</v>
      </c>
      <c r="R47" t="n">
        <v>96136.4666915099</v>
      </c>
      <c r="S47" t="n">
        <v>107920.830491386</v>
      </c>
      <c r="T47" t="n">
        <v>154338.718817918</v>
      </c>
      <c r="U47" t="n">
        <v>222859.27813817</v>
      </c>
      <c r="V47" t="n">
        <v>148112.868995742</v>
      </c>
      <c r="W47" t="n">
        <v>71067.208090132</v>
      </c>
      <c r="X47" t="n">
        <v>190474.34677307</v>
      </c>
      <c r="Y47" t="n">
        <v>377756.516920164</v>
      </c>
      <c r="Z47" t="n">
        <v>447271.344652326</v>
      </c>
      <c r="AA47" t="n">
        <v>485487.302062706</v>
      </c>
      <c r="AB47" t="n">
        <v>435227.361368919</v>
      </c>
      <c r="AC47" t="n">
        <v>436474.889937707</v>
      </c>
      <c r="AD47" t="n">
        <v>472728.272786704</v>
      </c>
      <c r="AE47" t="n">
        <v>509788.316712083</v>
      </c>
    </row>
    <row r="48">
      <c r="A48" t="s">
        <v>28</v>
      </c>
      <c r="B48" t="s">
        <v>364</v>
      </c>
      <c r="C48" t="s">
        <v>246</v>
      </c>
      <c r="D48" t="s">
        <v>365</v>
      </c>
      <c r="E48" t="s">
        <v>247</v>
      </c>
      <c r="F48"/>
      <c r="G48" t="n">
        <v>605938.450184858</v>
      </c>
      <c r="H48" t="n">
        <v>631098.919130532</v>
      </c>
      <c r="I48" t="n">
        <v>364422.738411876</v>
      </c>
      <c r="J48" t="n">
        <v>542141.275009442</v>
      </c>
      <c r="K48" t="n">
        <v>568894.69836061</v>
      </c>
      <c r="L48" t="n">
        <v>321852.822150485</v>
      </c>
      <c r="M48" t="n">
        <v>394330.931387709</v>
      </c>
      <c r="N48" t="n">
        <v>360850.656217382</v>
      </c>
      <c r="O48" t="n">
        <v>296847.599407551</v>
      </c>
      <c r="P48" t="n">
        <v>281209.029379575</v>
      </c>
      <c r="Q48" t="n">
        <v>208117.938440289</v>
      </c>
      <c r="R48" t="n">
        <v>202689.165257497</v>
      </c>
      <c r="S48" t="n">
        <v>237452.936562208</v>
      </c>
      <c r="T48" t="n">
        <v>270411.22004886</v>
      </c>
      <c r="U48" t="n">
        <v>395833.98640106</v>
      </c>
      <c r="V48" t="n">
        <v>327316.087420693</v>
      </c>
      <c r="W48" t="n">
        <v>209686.531795724</v>
      </c>
      <c r="X48" t="n">
        <v>344442.14796302</v>
      </c>
      <c r="Y48" t="n">
        <v>530756.952020227</v>
      </c>
      <c r="Z48" t="n">
        <v>571948.502839499</v>
      </c>
      <c r="AA48" t="n">
        <v>600005.401452465</v>
      </c>
      <c r="AB48" t="n">
        <v>543689.04381995</v>
      </c>
      <c r="AC48" t="n">
        <v>530750.667495177</v>
      </c>
      <c r="AD48" t="n">
        <v>590323.110615442</v>
      </c>
      <c r="AE48" t="n">
        <v>622460.620473822</v>
      </c>
    </row>
    <row r="49">
      <c r="A49" t="s">
        <v>28</v>
      </c>
      <c r="B49" t="s">
        <v>366</v>
      </c>
      <c r="C49" t="s">
        <v>246</v>
      </c>
      <c r="D49" t="s">
        <v>367</v>
      </c>
      <c r="E49" t="s">
        <v>247</v>
      </c>
      <c r="F49"/>
      <c r="G49" t="n">
        <v>62289.9367936866</v>
      </c>
      <c r="H49" t="n">
        <v>60280.5833646064</v>
      </c>
      <c r="I49" t="n">
        <v>52425.8222547136</v>
      </c>
      <c r="J49" t="n">
        <v>54911.2802300606</v>
      </c>
      <c r="K49" t="n">
        <v>58949.503381537</v>
      </c>
      <c r="L49" t="n">
        <v>53537.9300531117</v>
      </c>
      <c r="M49" t="n">
        <v>63864.7100445437</v>
      </c>
      <c r="N49" t="n">
        <v>74062.1966932985</v>
      </c>
      <c r="O49" t="n">
        <v>87332.2241729983</v>
      </c>
      <c r="P49" t="n">
        <v>97108.9879492699</v>
      </c>
      <c r="Q49" t="n">
        <v>84457.4577176274</v>
      </c>
      <c r="R49" t="n">
        <v>90002.6957878231</v>
      </c>
      <c r="S49" t="n">
        <v>109264.968282514</v>
      </c>
      <c r="T49" t="n">
        <v>102305.506336951</v>
      </c>
      <c r="U49" t="n">
        <v>146435.739026833</v>
      </c>
      <c r="V49" t="n">
        <v>148232.236047045</v>
      </c>
      <c r="W49" t="n">
        <v>106345.463263631</v>
      </c>
      <c r="X49" t="n">
        <v>118105.925703423</v>
      </c>
      <c r="Y49" t="n">
        <v>114963.544161416</v>
      </c>
      <c r="Z49" t="n">
        <v>93592.0575027414</v>
      </c>
      <c r="AA49" t="n">
        <v>78171.1283562131</v>
      </c>
      <c r="AB49" t="n">
        <v>74353.9902689942</v>
      </c>
      <c r="AC49" t="n">
        <v>64861.2543932738</v>
      </c>
      <c r="AD49" t="n">
        <v>83626.6301851153</v>
      </c>
      <c r="AE49" t="n">
        <v>87711.8599143934</v>
      </c>
    </row>
    <row r="50">
      <c r="A50" t="s">
        <v>28</v>
      </c>
      <c r="B50" t="s">
        <v>368</v>
      </c>
      <c r="C50" t="s">
        <v>246</v>
      </c>
      <c r="D50" t="s">
        <v>369</v>
      </c>
      <c r="E50" t="s">
        <v>247</v>
      </c>
      <c r="F50"/>
      <c r="G50" t="n">
        <v>11136.9102475539</v>
      </c>
      <c r="H50" t="n">
        <v>11290.8494404555</v>
      </c>
      <c r="I50" t="n">
        <v>10759.9961887637</v>
      </c>
      <c r="J50" t="n">
        <v>12361.0380325492</v>
      </c>
      <c r="K50" t="n">
        <v>16335.399816995</v>
      </c>
      <c r="L50" t="n">
        <v>12769.0991456476</v>
      </c>
      <c r="M50" t="n">
        <v>19199.5245951858</v>
      </c>
      <c r="N50" t="n">
        <v>23486.4875508392</v>
      </c>
      <c r="O50" t="n">
        <v>31275.7622008476</v>
      </c>
      <c r="P50" t="n">
        <v>29312.200500253</v>
      </c>
      <c r="Q50" t="n">
        <v>22468.2226760731</v>
      </c>
      <c r="R50" t="n">
        <v>16550.0027781635</v>
      </c>
      <c r="S50" t="n">
        <v>20267.1377883073</v>
      </c>
      <c r="T50" t="n">
        <v>13766.9948939909</v>
      </c>
      <c r="U50" t="n">
        <v>26538.9692360575</v>
      </c>
      <c r="V50" t="n">
        <v>30970.9823779052</v>
      </c>
      <c r="W50" t="n">
        <v>32273.8604419606</v>
      </c>
      <c r="X50" t="n">
        <v>35861.875486528</v>
      </c>
      <c r="Y50" t="n">
        <v>38036.8909386469</v>
      </c>
      <c r="Z50" t="n">
        <v>31085.1006844319</v>
      </c>
      <c r="AA50" t="n">
        <v>36346.9710335466</v>
      </c>
      <c r="AB50" t="n">
        <v>34107.6921820361</v>
      </c>
      <c r="AC50" t="n">
        <v>29414.5231641964</v>
      </c>
      <c r="AD50" t="n">
        <v>33968.2076436229</v>
      </c>
      <c r="AE50" t="n">
        <v>24960.4438473456</v>
      </c>
    </row>
    <row r="51">
      <c r="A51" t="s">
        <v>28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28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28</v>
      </c>
      <c r="B53" t="s">
        <v>374</v>
      </c>
      <c r="C53" t="s">
        <v>246</v>
      </c>
      <c r="D53" t="s">
        <v>375</v>
      </c>
      <c r="E53" t="s">
        <v>247</v>
      </c>
      <c r="F53"/>
      <c r="G53" t="n">
        <v>32386.3371336721</v>
      </c>
      <c r="H53" t="n">
        <v>42168.2278939929</v>
      </c>
      <c r="I53" t="n">
        <v>33627.262590206</v>
      </c>
      <c r="J53" t="n">
        <v>40046.4391001472</v>
      </c>
      <c r="K53" t="n">
        <v>58164.0304125963</v>
      </c>
      <c r="L53" t="n">
        <v>66162.984572244</v>
      </c>
      <c r="M53" t="n">
        <v>56840.9222013885</v>
      </c>
      <c r="N53" t="n">
        <v>91102.4358407569</v>
      </c>
      <c r="O53" t="n">
        <v>94201.5299521106</v>
      </c>
      <c r="P53" t="n">
        <v>70789.926440358</v>
      </c>
      <c r="Q53" t="n">
        <v>63426.2859285363</v>
      </c>
      <c r="R53" t="n">
        <v>33566.9607324085</v>
      </c>
      <c r="S53" t="n">
        <v>54396.7697682376</v>
      </c>
      <c r="T53" t="n">
        <v>27252.2065796693</v>
      </c>
      <c r="U53" t="n">
        <v>31476.3672668767</v>
      </c>
      <c r="V53" t="n">
        <v>30576.2312510629</v>
      </c>
      <c r="W53" t="n">
        <v>19329.950109744</v>
      </c>
      <c r="X53" t="n">
        <v>23339.7545394654</v>
      </c>
      <c r="Y53" t="n">
        <v>24466.8770405443</v>
      </c>
      <c r="Z53" t="n">
        <v>26264.9488809636</v>
      </c>
      <c r="AA53" t="n">
        <v>24201.2762505835</v>
      </c>
      <c r="AB53" t="n">
        <v>22634.6504627522</v>
      </c>
      <c r="AC53" t="n">
        <v>37071.4591136579</v>
      </c>
      <c r="AD53" t="n">
        <v>33480.7477696523</v>
      </c>
      <c r="AE53" t="n">
        <v>12731.6260347989</v>
      </c>
    </row>
    <row r="54">
      <c r="A54" t="s">
        <v>28</v>
      </c>
      <c r="B54" t="s">
        <v>376</v>
      </c>
      <c r="C54" t="s">
        <v>246</v>
      </c>
      <c r="D54" t="s">
        <v>377</v>
      </c>
      <c r="E54" t="s">
        <v>247</v>
      </c>
      <c r="F54"/>
      <c r="G54" t="n">
        <v>72899.2727052976</v>
      </c>
      <c r="H54" t="n">
        <v>97334.3017825385</v>
      </c>
      <c r="I54" t="n">
        <v>73486.3033419</v>
      </c>
      <c r="J54" t="n">
        <v>103662.554755688</v>
      </c>
      <c r="K54" t="n">
        <v>148942.45671397</v>
      </c>
      <c r="L54" t="n">
        <v>141144.729430601</v>
      </c>
      <c r="M54" t="n">
        <v>114432.18954266</v>
      </c>
      <c r="N54" t="n">
        <v>177850.661658631</v>
      </c>
      <c r="O54" t="n">
        <v>205463.448356063</v>
      </c>
      <c r="P54" t="n">
        <v>152891.202555155</v>
      </c>
      <c r="Q54" t="n">
        <v>133106.272025376</v>
      </c>
      <c r="R54" t="n">
        <v>98846.5731491089</v>
      </c>
      <c r="S54" t="n">
        <v>146156.3915364</v>
      </c>
      <c r="T54" t="n">
        <v>75445.6963947003</v>
      </c>
      <c r="U54" t="n">
        <v>101931.558128545</v>
      </c>
      <c r="V54" t="n">
        <v>94940.3723482519</v>
      </c>
      <c r="W54" t="n">
        <v>54356.5129658712</v>
      </c>
      <c r="X54" t="n">
        <v>80630.654417924</v>
      </c>
      <c r="Y54" t="n">
        <v>71630.2260515522</v>
      </c>
      <c r="Z54" t="n">
        <v>78769.9293360344</v>
      </c>
      <c r="AA54" t="n">
        <v>72797.8169571312</v>
      </c>
      <c r="AB54" t="n">
        <v>79389.8170516523</v>
      </c>
      <c r="AC54" t="n">
        <v>116751.042010074</v>
      </c>
      <c r="AD54" t="n">
        <v>111295.258561526</v>
      </c>
      <c r="AE54" t="n">
        <v>90819.5391475678</v>
      </c>
    </row>
    <row r="55">
      <c r="A55" t="s">
        <v>28</v>
      </c>
      <c r="B55" t="s">
        <v>378</v>
      </c>
      <c r="C55" t="s">
        <v>246</v>
      </c>
      <c r="D55" t="s">
        <v>379</v>
      </c>
      <c r="E55" t="s">
        <v>247</v>
      </c>
      <c r="F55"/>
      <c r="G55" t="n">
        <v>40512.9355716255</v>
      </c>
      <c r="H55" t="n">
        <v>55166.0738885456</v>
      </c>
      <c r="I55" t="n">
        <v>39859.040751694</v>
      </c>
      <c r="J55" t="n">
        <v>63616.1156555411</v>
      </c>
      <c r="K55" t="n">
        <v>90778.4263013733</v>
      </c>
      <c r="L55" t="n">
        <v>74981.7448583567</v>
      </c>
      <c r="M55" t="n">
        <v>57591.2673412716</v>
      </c>
      <c r="N55" t="n">
        <v>86748.225817874</v>
      </c>
      <c r="O55" t="n">
        <v>111261.918403952</v>
      </c>
      <c r="P55" t="n">
        <v>82101.2761147966</v>
      </c>
      <c r="Q55" t="n">
        <v>69679.9860968395</v>
      </c>
      <c r="R55" t="n">
        <v>65279.6124167005</v>
      </c>
      <c r="S55" t="n">
        <v>91759.6217681626</v>
      </c>
      <c r="T55" t="n">
        <v>48193.489815031</v>
      </c>
      <c r="U55" t="n">
        <v>70455.1908616686</v>
      </c>
      <c r="V55" t="n">
        <v>64364.141097189</v>
      </c>
      <c r="W55" t="n">
        <v>35026.5628561272</v>
      </c>
      <c r="X55" t="n">
        <v>57290.8998784586</v>
      </c>
      <c r="Y55" t="n">
        <v>47163.3490110079</v>
      </c>
      <c r="Z55" t="n">
        <v>52504.9804550708</v>
      </c>
      <c r="AA55" t="n">
        <v>48596.5407065477</v>
      </c>
      <c r="AB55" t="n">
        <v>56755.1665889002</v>
      </c>
      <c r="AC55" t="n">
        <v>79679.5828964163</v>
      </c>
      <c r="AD55" t="n">
        <v>77814.5107918741</v>
      </c>
      <c r="AE55" t="n">
        <v>78087.913112769</v>
      </c>
    </row>
    <row r="56">
      <c r="A56" t="s">
        <v>28</v>
      </c>
      <c r="B56" t="s">
        <v>380</v>
      </c>
      <c r="C56" t="s">
        <v>246</v>
      </c>
      <c r="D56" t="s">
        <v>381</v>
      </c>
      <c r="E56" t="s">
        <v>247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28</v>
      </c>
      <c r="B57" t="s">
        <v>382</v>
      </c>
      <c r="C57" t="s">
        <v>246</v>
      </c>
      <c r="D57" t="s">
        <v>383</v>
      </c>
      <c r="E57" t="s">
        <v>247</v>
      </c>
      <c r="F57"/>
      <c r="G57" t="n">
        <v>5100698.04024776</v>
      </c>
      <c r="H57" t="n">
        <v>5478074.22250556</v>
      </c>
      <c r="I57" t="n">
        <v>4856836.13786993</v>
      </c>
      <c r="J57" t="n">
        <v>5258848.70858046</v>
      </c>
      <c r="K57" t="n">
        <v>5667420.31246153</v>
      </c>
      <c r="L57" t="n">
        <v>4625359.41796567</v>
      </c>
      <c r="M57" t="n">
        <v>4624768.84581498</v>
      </c>
      <c r="N57" t="n">
        <v>4866751.7547024</v>
      </c>
      <c r="O57" t="n">
        <v>4860221.36391732</v>
      </c>
      <c r="P57" t="n">
        <v>5138077.0036709</v>
      </c>
      <c r="Q57" t="n">
        <v>5256903.10771619</v>
      </c>
      <c r="R57" t="n">
        <v>4995501.37079865</v>
      </c>
      <c r="S57" t="n">
        <v>5273227.05276331</v>
      </c>
      <c r="T57" t="n">
        <v>4019669.33246385</v>
      </c>
      <c r="U57" t="n">
        <v>4500774.38952944</v>
      </c>
      <c r="V57" t="n">
        <v>4552000.4907125</v>
      </c>
      <c r="W57" t="n">
        <v>4769350.85997959</v>
      </c>
      <c r="X57" t="n">
        <v>4493212.84936862</v>
      </c>
      <c r="Y57" t="n">
        <v>4504031.76229945</v>
      </c>
      <c r="Z57" t="n">
        <v>4314203.23377614</v>
      </c>
      <c r="AA57" t="n">
        <v>4615780.78898556</v>
      </c>
      <c r="AB57" t="n">
        <v>4515003.81182486</v>
      </c>
      <c r="AC57" t="n">
        <v>4502367.42039071</v>
      </c>
      <c r="AD57" t="n">
        <v>4899722.06376137</v>
      </c>
      <c r="AE57" t="n">
        <v>4806196.78227261</v>
      </c>
    </row>
    <row r="58">
      <c r="A58" t="s">
        <v>28</v>
      </c>
      <c r="B58" t="s">
        <v>384</v>
      </c>
      <c r="C58" t="s">
        <v>246</v>
      </c>
      <c r="D58" t="s">
        <v>385</v>
      </c>
      <c r="E58" t="s">
        <v>247</v>
      </c>
      <c r="F58"/>
      <c r="G58" t="n">
        <v>5100698.04024776</v>
      </c>
      <c r="H58" t="n">
        <v>5478074.22250556</v>
      </c>
      <c r="I58" t="n">
        <v>4856836.13786993</v>
      </c>
      <c r="J58" t="n">
        <v>5258848.70858046</v>
      </c>
      <c r="K58" t="n">
        <v>5667420.31246153</v>
      </c>
      <c r="L58" t="n">
        <v>4625359.41796567</v>
      </c>
      <c r="M58" t="n">
        <v>4624768.84581498</v>
      </c>
      <c r="N58" t="n">
        <v>4866751.7547024</v>
      </c>
      <c r="O58" t="n">
        <v>4860221.36391732</v>
      </c>
      <c r="P58" t="n">
        <v>5138077.0036709</v>
      </c>
      <c r="Q58" t="n">
        <v>5256903.10771619</v>
      </c>
      <c r="R58" t="n">
        <v>4995501.37079865</v>
      </c>
      <c r="S58" t="n">
        <v>5273227.05276331</v>
      </c>
      <c r="T58" t="n">
        <v>4019669.33246385</v>
      </c>
      <c r="U58" t="n">
        <v>4500774.38952944</v>
      </c>
      <c r="V58" t="n">
        <v>4552000.4907125</v>
      </c>
      <c r="W58" t="n">
        <v>4769350.85997959</v>
      </c>
      <c r="X58" t="n">
        <v>4493212.84936862</v>
      </c>
      <c r="Y58" t="n">
        <v>4504031.76229945</v>
      </c>
      <c r="Z58" t="n">
        <v>4314203.23377614</v>
      </c>
      <c r="AA58" t="n">
        <v>4615780.78898556</v>
      </c>
      <c r="AB58" t="n">
        <v>4515003.81182486</v>
      </c>
      <c r="AC58" t="n">
        <v>4502367.42039071</v>
      </c>
      <c r="AD58" t="n">
        <v>4899722.06376137</v>
      </c>
      <c r="AE58" t="n">
        <v>4806196.78227261</v>
      </c>
    </row>
    <row r="59">
      <c r="A59" t="s">
        <v>28</v>
      </c>
      <c r="B59" t="s">
        <v>386</v>
      </c>
      <c r="C59" t="s">
        <v>246</v>
      </c>
      <c r="D59" t="s">
        <v>387</v>
      </c>
      <c r="E59" t="s">
        <v>247</v>
      </c>
      <c r="F59"/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30</v>
      </c>
      <c r="B2" t="s">
        <v>196</v>
      </c>
      <c r="C2" t="s">
        <v>246</v>
      </c>
      <c r="D2" t="s">
        <v>198</v>
      </c>
      <c r="E2" t="s">
        <v>247</v>
      </c>
      <c r="F2"/>
      <c r="G2" t="n">
        <v>78700.3505267029</v>
      </c>
      <c r="H2" t="n">
        <v>80047.1741591284</v>
      </c>
      <c r="I2" t="n">
        <v>89526.4543842557</v>
      </c>
      <c r="J2" t="n">
        <v>93627.1563436914</v>
      </c>
      <c r="K2" t="n">
        <v>86112.2962878811</v>
      </c>
      <c r="L2" t="n">
        <v>89315.9035899937</v>
      </c>
      <c r="M2" t="n">
        <v>93884.367588042</v>
      </c>
      <c r="N2" t="n">
        <v>83614.1799580274</v>
      </c>
      <c r="O2" t="n">
        <v>73443.4280434385</v>
      </c>
      <c r="P2" t="n">
        <v>69471.9020182791</v>
      </c>
      <c r="Q2" t="n">
        <v>59055.004048868</v>
      </c>
      <c r="R2" t="n">
        <v>57153.1972218832</v>
      </c>
      <c r="S2" t="n">
        <v>55232.9224033235</v>
      </c>
      <c r="T2" t="n">
        <v>56616.2757767681</v>
      </c>
      <c r="U2" t="n">
        <v>53338.9812991687</v>
      </c>
      <c r="V2" t="n">
        <v>50063.4456952204</v>
      </c>
      <c r="W2" t="n">
        <v>53069.7446806924</v>
      </c>
      <c r="X2" t="n">
        <v>53475.6689575026</v>
      </c>
      <c r="Y2" t="n">
        <v>50237.523091275</v>
      </c>
      <c r="Z2" t="n">
        <v>53065.9679158354</v>
      </c>
      <c r="AA2" t="n">
        <v>52272.6368467521</v>
      </c>
      <c r="AB2" t="n">
        <v>57374.1408045853</v>
      </c>
      <c r="AC2" t="n">
        <v>52677.9853924789</v>
      </c>
      <c r="AD2" t="n">
        <v>53522.1356832435</v>
      </c>
      <c r="AE2" t="n">
        <v>50850.3695243907</v>
      </c>
    </row>
    <row r="3">
      <c r="A3" t="s">
        <v>30</v>
      </c>
      <c r="B3" t="s">
        <v>274</v>
      </c>
      <c r="C3" t="s">
        <v>246</v>
      </c>
      <c r="D3" t="s">
        <v>275</v>
      </c>
      <c r="E3" t="s">
        <v>247</v>
      </c>
      <c r="F3"/>
      <c r="G3" t="n">
        <v>2207.24303478391</v>
      </c>
      <c r="H3" t="n">
        <v>2440.22685000502</v>
      </c>
      <c r="I3" t="n">
        <v>2545.06151468007</v>
      </c>
      <c r="J3" t="n">
        <v>2782.7999932088</v>
      </c>
      <c r="K3" t="n">
        <v>2993.41353360328</v>
      </c>
      <c r="L3" t="n">
        <v>3345.33388174771</v>
      </c>
      <c r="M3" t="n">
        <v>3253.33648206808</v>
      </c>
      <c r="N3" t="n">
        <v>3122.45079903102</v>
      </c>
      <c r="O3" t="n">
        <v>3019.37500146829</v>
      </c>
      <c r="P3" t="n">
        <v>3108.42865627449</v>
      </c>
      <c r="Q3" t="n">
        <v>3461.88831074084</v>
      </c>
      <c r="R3" t="n">
        <v>3575.07734199655</v>
      </c>
      <c r="S3" t="n">
        <v>3657.45254924468</v>
      </c>
      <c r="T3" t="n">
        <v>3387.73251589799</v>
      </c>
      <c r="U3" t="n">
        <v>3335.22457671024</v>
      </c>
      <c r="V3" t="n">
        <v>3534.19132341867</v>
      </c>
      <c r="W3" t="n">
        <v>3618.5687159859</v>
      </c>
      <c r="X3" t="n">
        <v>3818.49531635094</v>
      </c>
      <c r="Y3" t="n">
        <v>3824.12704818766</v>
      </c>
      <c r="Z3" t="n">
        <v>2484.19943820225</v>
      </c>
      <c r="AA3" t="n">
        <v>2458.49249271964</v>
      </c>
      <c r="AB3" t="n">
        <v>2478.86125576094</v>
      </c>
      <c r="AC3" t="n">
        <v>2462.68246412551</v>
      </c>
      <c r="AD3" t="n">
        <v>2572.50442524004</v>
      </c>
      <c r="AE3" t="n">
        <v>2460.87732030653</v>
      </c>
    </row>
    <row r="4">
      <c r="A4" t="s">
        <v>30</v>
      </c>
      <c r="B4" t="s">
        <v>276</v>
      </c>
      <c r="C4" t="s">
        <v>246</v>
      </c>
      <c r="D4" t="s">
        <v>277</v>
      </c>
      <c r="E4" t="s">
        <v>247</v>
      </c>
      <c r="F4"/>
      <c r="G4" t="n">
        <v>1253413.0560707</v>
      </c>
      <c r="H4" t="n">
        <v>1447347.34927498</v>
      </c>
      <c r="I4" t="n">
        <v>1708323.59823833</v>
      </c>
      <c r="J4" t="n">
        <v>1975390.45232208</v>
      </c>
      <c r="K4" t="n">
        <v>2231889.13065461</v>
      </c>
      <c r="L4" t="n">
        <v>2468957.7784838</v>
      </c>
      <c r="M4" t="n">
        <v>2580810.83116557</v>
      </c>
      <c r="N4" t="n">
        <v>2624523.97827887</v>
      </c>
      <c r="O4" t="n">
        <v>2579351.41792098</v>
      </c>
      <c r="P4" t="n">
        <v>2750558.27323437</v>
      </c>
      <c r="Q4" t="n">
        <v>2788600.48984904</v>
      </c>
      <c r="R4" t="n">
        <v>2804250.94398052</v>
      </c>
      <c r="S4" t="n">
        <v>2804178.75451279</v>
      </c>
      <c r="T4" t="n">
        <v>2485877.05674151</v>
      </c>
      <c r="U4" t="n">
        <v>2375690.57273184</v>
      </c>
      <c r="V4" t="n">
        <v>2313885.54788968</v>
      </c>
      <c r="W4" t="n">
        <v>2407855.93309562</v>
      </c>
      <c r="X4" t="n">
        <v>2465843.59389305</v>
      </c>
      <c r="Y4" t="n">
        <v>2433027.29350462</v>
      </c>
      <c r="Z4" t="n">
        <v>2433621.13764045</v>
      </c>
      <c r="AA4" t="n">
        <v>2407355.84887107</v>
      </c>
      <c r="AB4" t="n">
        <v>2397752.91547244</v>
      </c>
      <c r="AC4" t="n">
        <v>2359348.30793081</v>
      </c>
      <c r="AD4" t="n">
        <v>2480784.74823244</v>
      </c>
      <c r="AE4" t="n">
        <v>2358701.69396741</v>
      </c>
    </row>
    <row r="5">
      <c r="A5" t="s">
        <v>30</v>
      </c>
      <c r="B5" t="s">
        <v>278</v>
      </c>
      <c r="C5" t="s">
        <v>246</v>
      </c>
      <c r="D5" t="s">
        <v>279</v>
      </c>
      <c r="E5" t="s">
        <v>247</v>
      </c>
      <c r="F5"/>
      <c r="G5" t="n">
        <v>59093.9157948966</v>
      </c>
      <c r="H5" t="n">
        <v>69985.7060581441</v>
      </c>
      <c r="I5" t="n">
        <v>81344.0814884283</v>
      </c>
      <c r="J5" t="n">
        <v>95310.8997674015</v>
      </c>
      <c r="K5" t="n">
        <v>108960.252623159</v>
      </c>
      <c r="L5" t="n">
        <v>122053.999806795</v>
      </c>
      <c r="M5" t="n">
        <v>124236.786908975</v>
      </c>
      <c r="N5" t="n">
        <v>125314.358734445</v>
      </c>
      <c r="O5" t="n">
        <v>123693.729226818</v>
      </c>
      <c r="P5" t="n">
        <v>133963.247896216</v>
      </c>
      <c r="Q5" t="n">
        <v>140750.487605263</v>
      </c>
      <c r="R5" t="n">
        <v>144889.940054805</v>
      </c>
      <c r="S5" t="n">
        <v>146495.802107584</v>
      </c>
      <c r="T5" t="n">
        <v>132326.885242197</v>
      </c>
      <c r="U5" t="n">
        <v>127951.342851975</v>
      </c>
      <c r="V5" t="n">
        <v>129654.333121988</v>
      </c>
      <c r="W5" t="n">
        <v>132881.884514816</v>
      </c>
      <c r="X5" t="n">
        <v>135154.636855053</v>
      </c>
      <c r="Y5" t="n">
        <v>135217.210242328</v>
      </c>
      <c r="Z5" t="n">
        <v>113180.126404494</v>
      </c>
      <c r="AA5" t="n">
        <v>112008.917968307</v>
      </c>
      <c r="AB5" t="n">
        <v>111846.219859933</v>
      </c>
      <c r="AC5" t="n">
        <v>111313.247378473</v>
      </c>
      <c r="AD5" t="n">
        <v>117345.778782103</v>
      </c>
      <c r="AE5" t="n">
        <v>111723.830341917</v>
      </c>
    </row>
    <row r="6">
      <c r="A6" t="s">
        <v>30</v>
      </c>
      <c r="B6" t="s">
        <v>280</v>
      </c>
      <c r="C6" t="s">
        <v>246</v>
      </c>
      <c r="D6" t="s">
        <v>281</v>
      </c>
      <c r="E6" t="s">
        <v>247</v>
      </c>
      <c r="F6"/>
      <c r="G6" t="n">
        <v>23539.128647608</v>
      </c>
      <c r="H6" t="n">
        <v>26100.3365553836</v>
      </c>
      <c r="I6" t="n">
        <v>28333.1148869891</v>
      </c>
      <c r="J6" t="n">
        <v>31856.4214295084</v>
      </c>
      <c r="K6" t="n">
        <v>33932.7190729286</v>
      </c>
      <c r="L6" t="n">
        <v>37652.8137422061</v>
      </c>
      <c r="M6" t="n">
        <v>37330.5221793633</v>
      </c>
      <c r="N6" t="n">
        <v>35909.5607205334</v>
      </c>
      <c r="O6" t="n">
        <v>34973.9409688748</v>
      </c>
      <c r="P6" t="n">
        <v>37854.3643640134</v>
      </c>
      <c r="Q6" t="n">
        <v>38569.6589335909</v>
      </c>
      <c r="R6" t="n">
        <v>40010.9712547666</v>
      </c>
      <c r="S6" t="n">
        <v>40474.2703875944</v>
      </c>
      <c r="T6" t="n">
        <v>35518.4150848835</v>
      </c>
      <c r="U6" t="n">
        <v>33579.7264261837</v>
      </c>
      <c r="V6" t="n">
        <v>34548.1887467324</v>
      </c>
      <c r="W6" t="n">
        <v>34015.9672114075</v>
      </c>
      <c r="X6" t="n">
        <v>33631.4708184918</v>
      </c>
      <c r="Y6" t="n">
        <v>32953.2167458736</v>
      </c>
      <c r="Z6" t="n">
        <v>24932.3549407388</v>
      </c>
      <c r="AA6" t="n">
        <v>24461.854668185</v>
      </c>
      <c r="AB6" t="n">
        <v>24596.8651827437</v>
      </c>
      <c r="AC6" t="n">
        <v>24411.2089729049</v>
      </c>
      <c r="AD6" t="n">
        <v>25719.2142390886</v>
      </c>
      <c r="AE6" t="n">
        <v>24420.0308394573</v>
      </c>
    </row>
    <row r="7">
      <c r="A7" t="s">
        <v>30</v>
      </c>
      <c r="B7" t="s">
        <v>282</v>
      </c>
      <c r="C7" t="s">
        <v>246</v>
      </c>
      <c r="D7" t="s">
        <v>283</v>
      </c>
      <c r="E7" t="s">
        <v>247</v>
      </c>
      <c r="F7"/>
      <c r="G7" t="n">
        <v>60408.8297020963</v>
      </c>
      <c r="H7" t="n">
        <v>68923.5321909816</v>
      </c>
      <c r="I7" t="n">
        <v>78421.1955759754</v>
      </c>
      <c r="J7" t="n">
        <v>89580.8227182355</v>
      </c>
      <c r="K7" t="n">
        <v>98058.9372881662</v>
      </c>
      <c r="L7" t="n">
        <v>108382.623725764</v>
      </c>
      <c r="M7" t="n">
        <v>115469.684309941</v>
      </c>
      <c r="N7" t="n">
        <v>120325.637016766</v>
      </c>
      <c r="O7" t="n">
        <v>117896.371807167</v>
      </c>
      <c r="P7" t="n">
        <v>123746.532120111</v>
      </c>
      <c r="Q7" t="n">
        <v>123835.385497159</v>
      </c>
      <c r="R7" t="n">
        <v>122874.630825652</v>
      </c>
      <c r="S7" t="n">
        <v>123043.543490343</v>
      </c>
      <c r="T7" t="n">
        <v>110612.157317474</v>
      </c>
      <c r="U7" t="n">
        <v>105694.391365636</v>
      </c>
      <c r="V7" t="n">
        <v>96639.8222119148</v>
      </c>
      <c r="W7" t="n">
        <v>99703.6590323202</v>
      </c>
      <c r="X7" t="n">
        <v>101815.797332378</v>
      </c>
      <c r="Y7" t="n">
        <v>100519.567285899</v>
      </c>
      <c r="Z7" t="n">
        <v>68217.727194222</v>
      </c>
      <c r="AA7" t="n">
        <v>66939.2636201722</v>
      </c>
      <c r="AB7" t="n">
        <v>66871.276876357</v>
      </c>
      <c r="AC7" t="n">
        <v>64514.8736155841</v>
      </c>
      <c r="AD7" t="n">
        <v>67613.7945623113</v>
      </c>
      <c r="AE7" t="n">
        <v>63143.9798430515</v>
      </c>
    </row>
    <row r="8">
      <c r="A8" t="s">
        <v>30</v>
      </c>
      <c r="B8" t="s">
        <v>284</v>
      </c>
      <c r="C8" t="s">
        <v>246</v>
      </c>
      <c r="D8" t="s">
        <v>285</v>
      </c>
      <c r="E8" t="s">
        <v>247</v>
      </c>
      <c r="F8"/>
      <c r="G8" t="n">
        <v>24881.6487557459</v>
      </c>
      <c r="H8" t="n">
        <v>31430.1218280647</v>
      </c>
      <c r="I8" t="n">
        <v>37686.4878135318</v>
      </c>
      <c r="J8" t="n">
        <v>46214.3570300748</v>
      </c>
      <c r="K8" t="n">
        <v>54879.2481160602</v>
      </c>
      <c r="L8" t="n">
        <v>62750.3537212676</v>
      </c>
      <c r="M8" t="n">
        <v>63745.0616955215</v>
      </c>
      <c r="N8" t="n">
        <v>63802.0779935339</v>
      </c>
      <c r="O8" t="n">
        <v>63406.8750308341</v>
      </c>
      <c r="P8" t="n">
        <v>69688.9650358312</v>
      </c>
      <c r="Q8" t="n">
        <v>72798.5656201502</v>
      </c>
      <c r="R8" t="n">
        <v>74083.5471424841</v>
      </c>
      <c r="S8" t="n">
        <v>73643.3013293862</v>
      </c>
      <c r="T8" t="n">
        <v>65085.5277296765</v>
      </c>
      <c r="U8" t="n">
        <v>60135.1097921997</v>
      </c>
      <c r="V8" t="n">
        <v>60586.1369728916</v>
      </c>
      <c r="W8" t="n">
        <v>61415.1523740941</v>
      </c>
      <c r="X8" t="n">
        <v>62201.2789689798</v>
      </c>
      <c r="Y8" t="n">
        <v>62754.9054061564</v>
      </c>
      <c r="Z8" t="n">
        <v>21165.3792134832</v>
      </c>
      <c r="AA8" t="n">
        <v>20946.3560379713</v>
      </c>
      <c r="AB8" t="n">
        <v>20921.5889986223</v>
      </c>
      <c r="AC8" t="n">
        <v>20883.5472957844</v>
      </c>
      <c r="AD8" t="n">
        <v>22064.172570328</v>
      </c>
      <c r="AE8" t="n">
        <v>21065.1098618239</v>
      </c>
    </row>
    <row r="9">
      <c r="A9" t="s">
        <v>30</v>
      </c>
      <c r="B9" t="s">
        <v>286</v>
      </c>
      <c r="C9" t="s">
        <v>246</v>
      </c>
      <c r="D9" t="s">
        <v>287</v>
      </c>
      <c r="E9" t="s">
        <v>247</v>
      </c>
      <c r="F9"/>
      <c r="G9" t="n">
        <v>101099.99445538</v>
      </c>
      <c r="H9" t="n">
        <v>117236.410778641</v>
      </c>
      <c r="I9" t="n">
        <v>129748.418177874</v>
      </c>
      <c r="J9" t="n">
        <v>148405.169277827</v>
      </c>
      <c r="K9" t="n">
        <v>155580.304690251</v>
      </c>
      <c r="L9" t="n">
        <v>180939.499590839</v>
      </c>
      <c r="M9" t="n">
        <v>186658.217812713</v>
      </c>
      <c r="N9" t="n">
        <v>191549.725140991</v>
      </c>
      <c r="O9" t="n">
        <v>193745.950324532</v>
      </c>
      <c r="P9" t="n">
        <v>215585.003981684</v>
      </c>
      <c r="Q9" t="n">
        <v>218920.166354792</v>
      </c>
      <c r="R9" t="n">
        <v>233065.076871229</v>
      </c>
      <c r="S9" t="n">
        <v>230439.444935704</v>
      </c>
      <c r="T9" t="n">
        <v>190143.93451343</v>
      </c>
      <c r="U9" t="n">
        <v>173530.422444019</v>
      </c>
      <c r="V9" t="n">
        <v>177955.778018521</v>
      </c>
      <c r="W9" t="n">
        <v>182982.720066158</v>
      </c>
      <c r="X9" t="n">
        <v>186857.245015417</v>
      </c>
      <c r="Y9" t="n">
        <v>190224.339865714</v>
      </c>
      <c r="Z9" t="n">
        <v>109661.487762188</v>
      </c>
      <c r="AA9" t="n">
        <v>107515.894989668</v>
      </c>
      <c r="AB9" t="n">
        <v>108011.094808376</v>
      </c>
      <c r="AC9" t="n">
        <v>107283.32168763</v>
      </c>
      <c r="AD9" t="n">
        <v>116378.279620082</v>
      </c>
      <c r="AE9" t="n">
        <v>106699.627008955</v>
      </c>
    </row>
    <row r="10">
      <c r="A10" t="s">
        <v>30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30</v>
      </c>
      <c r="B11" t="s">
        <v>290</v>
      </c>
      <c r="C11" t="s">
        <v>246</v>
      </c>
      <c r="D11" t="s">
        <v>291</v>
      </c>
      <c r="E11" t="s">
        <v>247</v>
      </c>
      <c r="F11"/>
      <c r="G11" t="n">
        <v>57296.4187657689</v>
      </c>
      <c r="H11" t="n">
        <v>73389.0796205396</v>
      </c>
      <c r="I11" t="n">
        <v>91277.1659239806</v>
      </c>
      <c r="J11" t="n">
        <v>111902.706878058</v>
      </c>
      <c r="K11" t="n">
        <v>144202.795143835</v>
      </c>
      <c r="L11" t="n">
        <v>158831.490617218</v>
      </c>
      <c r="M11" t="n">
        <v>159929.154729595</v>
      </c>
      <c r="N11" t="n">
        <v>156475.311569171</v>
      </c>
      <c r="O11" t="n">
        <v>151109.186870683</v>
      </c>
      <c r="P11" t="n">
        <v>160711.845901234</v>
      </c>
      <c r="Q11" t="n">
        <v>173258.661149475</v>
      </c>
      <c r="R11" t="n">
        <v>164355.434472089</v>
      </c>
      <c r="S11" t="n">
        <v>163931.127205775</v>
      </c>
      <c r="T11" t="n">
        <v>159195.640524099</v>
      </c>
      <c r="U11" t="n">
        <v>150684.336046171</v>
      </c>
      <c r="V11" t="n">
        <v>146241.163505346</v>
      </c>
      <c r="W11" t="n">
        <v>148317.321805678</v>
      </c>
      <c r="X11" t="n">
        <v>150462.006065019</v>
      </c>
      <c r="Y11" t="n">
        <v>149345.281671453</v>
      </c>
      <c r="Z11" t="n">
        <v>84666.9626766878</v>
      </c>
      <c r="AA11" t="n">
        <v>84837.2399310312</v>
      </c>
      <c r="AB11" t="n">
        <v>84128.4645319834</v>
      </c>
      <c r="AC11" t="n">
        <v>84228.3172121228</v>
      </c>
      <c r="AD11" t="n">
        <v>85743.7539523297</v>
      </c>
      <c r="AE11" t="n">
        <v>85628.3589280187</v>
      </c>
    </row>
    <row r="12">
      <c r="A12" t="s">
        <v>30</v>
      </c>
      <c r="B12" t="s">
        <v>292</v>
      </c>
      <c r="C12" t="s">
        <v>246</v>
      </c>
      <c r="D12" t="s">
        <v>293</v>
      </c>
      <c r="E12" t="s">
        <v>247</v>
      </c>
      <c r="F12"/>
      <c r="G12" t="n">
        <v>43132.1758539762</v>
      </c>
      <c r="H12" t="n">
        <v>49236.6410497952</v>
      </c>
      <c r="I12" t="n">
        <v>55469.4994856138</v>
      </c>
      <c r="J12" t="n">
        <v>64856.7225374215</v>
      </c>
      <c r="K12" t="n">
        <v>74270.705611536</v>
      </c>
      <c r="L12" t="n">
        <v>82695.2347332675</v>
      </c>
      <c r="M12" t="n">
        <v>81121.729473192</v>
      </c>
      <c r="N12" t="n">
        <v>81523.6360807614</v>
      </c>
      <c r="O12" t="n">
        <v>82257.383264452</v>
      </c>
      <c r="P12" t="n">
        <v>84691.546763123</v>
      </c>
      <c r="Q12" t="n">
        <v>87851.8740376187</v>
      </c>
      <c r="R12" t="n">
        <v>91904.7065401938</v>
      </c>
      <c r="S12" t="n">
        <v>88598.7877104754</v>
      </c>
      <c r="T12" t="n">
        <v>78939.8601848746</v>
      </c>
      <c r="U12" t="n">
        <v>76069.0805166295</v>
      </c>
      <c r="V12" t="n">
        <v>77131.3899557089</v>
      </c>
      <c r="W12" t="n">
        <v>78023.2404535849</v>
      </c>
      <c r="X12" t="n">
        <v>80602.2990998757</v>
      </c>
      <c r="Y12" t="n">
        <v>81118.7883703352</v>
      </c>
      <c r="Z12" t="n">
        <v>77159.5783705355</v>
      </c>
      <c r="AA12" t="n">
        <v>76513.9536965873</v>
      </c>
      <c r="AB12" t="n">
        <v>76907.7229561797</v>
      </c>
      <c r="AC12" t="n">
        <v>77022.7066311694</v>
      </c>
      <c r="AD12" t="n">
        <v>80901.6837620118</v>
      </c>
      <c r="AE12" t="n">
        <v>78133.9521742677</v>
      </c>
    </row>
    <row r="13">
      <c r="A13" t="s">
        <v>30</v>
      </c>
      <c r="B13" t="s">
        <v>294</v>
      </c>
      <c r="C13" t="s">
        <v>246</v>
      </c>
      <c r="D13" t="s">
        <v>295</v>
      </c>
      <c r="E13" t="s">
        <v>247</v>
      </c>
      <c r="F13"/>
      <c r="G13" t="n">
        <v>79566.7934970127</v>
      </c>
      <c r="H13" t="n">
        <v>87034.3946352138</v>
      </c>
      <c r="I13" t="n">
        <v>100312.282229746</v>
      </c>
      <c r="J13" t="n">
        <v>109496.070495425</v>
      </c>
      <c r="K13" t="n">
        <v>121260.474925768</v>
      </c>
      <c r="L13" t="n">
        <v>127877.268891219</v>
      </c>
      <c r="M13" t="n">
        <v>137901.278821221</v>
      </c>
      <c r="N13" t="n">
        <v>133029.662252695</v>
      </c>
      <c r="O13" t="n">
        <v>135394.32649818</v>
      </c>
      <c r="P13" t="n">
        <v>144733.593505645</v>
      </c>
      <c r="Q13" t="n">
        <v>145425.979654145</v>
      </c>
      <c r="R13" t="n">
        <v>143360.737343683</v>
      </c>
      <c r="S13" t="n">
        <v>148206.171413948</v>
      </c>
      <c r="T13" t="n">
        <v>135698.414660637</v>
      </c>
      <c r="U13" t="n">
        <v>128113.574499351</v>
      </c>
      <c r="V13" t="n">
        <v>122532.54206358</v>
      </c>
      <c r="W13" t="n">
        <v>129909.677742061</v>
      </c>
      <c r="X13" t="n">
        <v>133068.029624565</v>
      </c>
      <c r="Y13" t="n">
        <v>130232.703620752</v>
      </c>
      <c r="Z13" t="n">
        <v>209719.580801991</v>
      </c>
      <c r="AA13" t="n">
        <v>205760.779895605</v>
      </c>
      <c r="AB13" t="n">
        <v>204808.790290438</v>
      </c>
      <c r="AC13" t="n">
        <v>198407.629158891</v>
      </c>
      <c r="AD13" t="n">
        <v>213751.970818995</v>
      </c>
      <c r="AE13" t="n">
        <v>203317.516734547</v>
      </c>
    </row>
    <row r="14">
      <c r="A14" t="s">
        <v>30</v>
      </c>
      <c r="B14" t="s">
        <v>296</v>
      </c>
      <c r="C14" t="s">
        <v>246</v>
      </c>
      <c r="D14" t="s">
        <v>297</v>
      </c>
      <c r="E14" t="s">
        <v>247</v>
      </c>
      <c r="F14"/>
      <c r="G14" t="n">
        <v>142833.032113409</v>
      </c>
      <c r="H14" t="n">
        <v>140495.124451738</v>
      </c>
      <c r="I14" t="n">
        <v>180988.758242134</v>
      </c>
      <c r="J14" t="n">
        <v>193803.96691642</v>
      </c>
      <c r="K14" t="n">
        <v>201360.824712921</v>
      </c>
      <c r="L14" t="n">
        <v>193379.154005225</v>
      </c>
      <c r="M14" t="n">
        <v>226269.805308995</v>
      </c>
      <c r="N14" t="n">
        <v>243412.639916762</v>
      </c>
      <c r="O14" t="n">
        <v>217586.098985397</v>
      </c>
      <c r="P14" t="n">
        <v>201561.999311035</v>
      </c>
      <c r="Q14" t="n">
        <v>185091.642184402</v>
      </c>
      <c r="R14" t="n">
        <v>174126.289190587</v>
      </c>
      <c r="S14" t="n">
        <v>182593.020363339</v>
      </c>
      <c r="T14" t="n">
        <v>162657.200535702</v>
      </c>
      <c r="U14" t="n">
        <v>183498.409583583</v>
      </c>
      <c r="V14" t="n">
        <v>147989.160320513</v>
      </c>
      <c r="W14" t="n">
        <v>165801.967930822</v>
      </c>
      <c r="X14" t="n">
        <v>172933.458264944</v>
      </c>
      <c r="Y14" t="n">
        <v>157690.110398537</v>
      </c>
      <c r="Z14" t="n">
        <v>188380.472920483</v>
      </c>
      <c r="AA14" t="n">
        <v>192473.220380251</v>
      </c>
      <c r="AB14" t="n">
        <v>191493.015917533</v>
      </c>
      <c r="AC14" t="n">
        <v>174572.961279318</v>
      </c>
      <c r="AD14" t="n">
        <v>177920.270082603</v>
      </c>
      <c r="AE14" t="n">
        <v>167716.33664309</v>
      </c>
    </row>
    <row r="15">
      <c r="A15" t="s">
        <v>30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30</v>
      </c>
      <c r="B16" t="s">
        <v>300</v>
      </c>
      <c r="C16" t="s">
        <v>246</v>
      </c>
      <c r="D16" t="s">
        <v>301</v>
      </c>
      <c r="E16" t="s">
        <v>247</v>
      </c>
      <c r="F16"/>
      <c r="G16" t="n">
        <v>416867.945887598</v>
      </c>
      <c r="H16" t="n">
        <v>505615.003321041</v>
      </c>
      <c r="I16" t="n">
        <v>600634.517464496</v>
      </c>
      <c r="J16" t="n">
        <v>717067.926821482</v>
      </c>
      <c r="K16" t="n">
        <v>833865.230010755</v>
      </c>
      <c r="L16" t="n">
        <v>941255.305819014</v>
      </c>
      <c r="M16" t="n">
        <v>968782.604300837</v>
      </c>
      <c r="N16" t="n">
        <v>975765.874697194</v>
      </c>
      <c r="O16" t="n">
        <v>966803.875470147</v>
      </c>
      <c r="P16" t="n">
        <v>1047239.64148809</v>
      </c>
      <c r="Q16" t="n">
        <v>1079614.59747818</v>
      </c>
      <c r="R16" t="n">
        <v>1092881.28190756</v>
      </c>
      <c r="S16" t="n">
        <v>1086955.35760796</v>
      </c>
      <c r="T16" t="n">
        <v>958625.643438043</v>
      </c>
      <c r="U16" t="n">
        <v>896164.737020899</v>
      </c>
      <c r="V16" t="n">
        <v>892635.751400602</v>
      </c>
      <c r="W16" t="n">
        <v>919216.969658086</v>
      </c>
      <c r="X16" t="n">
        <v>936335.246256791</v>
      </c>
      <c r="Y16" t="n">
        <v>930537.581725663</v>
      </c>
      <c r="Z16" t="n">
        <v>903652.387640449</v>
      </c>
      <c r="AA16" t="n">
        <v>894989.607049658</v>
      </c>
      <c r="AB16" t="n">
        <v>891596.816472094</v>
      </c>
      <c r="AC16" t="n">
        <v>891097.022819176</v>
      </c>
      <c r="AD16" t="n">
        <v>938073.63291157</v>
      </c>
      <c r="AE16" t="n">
        <v>892806.29180721</v>
      </c>
    </row>
    <row r="17">
      <c r="A17" t="s">
        <v>30</v>
      </c>
      <c r="B17" t="s">
        <v>302</v>
      </c>
      <c r="C17" t="s">
        <v>246</v>
      </c>
      <c r="D17" t="s">
        <v>303</v>
      </c>
      <c r="E17" t="s">
        <v>247</v>
      </c>
      <c r="F17"/>
      <c r="G17" t="n">
        <v>86974.419895456</v>
      </c>
      <c r="H17" t="n">
        <v>98019.1200152021</v>
      </c>
      <c r="I17" t="n">
        <v>113978.594698991</v>
      </c>
      <c r="J17" t="n">
        <v>129799.17146538</v>
      </c>
      <c r="K17" t="n">
        <v>139593.113057175</v>
      </c>
      <c r="L17" t="n">
        <v>164276.310232116</v>
      </c>
      <c r="M17" t="n">
        <v>178797.268353445</v>
      </c>
      <c r="N17" t="n">
        <v>201640.048261509</v>
      </c>
      <c r="O17" t="n">
        <v>209426.565196782</v>
      </c>
      <c r="P17" t="n">
        <v>232765.463169559</v>
      </c>
      <c r="Q17" t="n">
        <v>221307.891248978</v>
      </c>
      <c r="R17" t="n">
        <v>222760.135709538</v>
      </c>
      <c r="S17" t="n">
        <v>214541.756329949</v>
      </c>
      <c r="T17" t="n">
        <v>186619.172876992</v>
      </c>
      <c r="U17" t="n">
        <v>180327.162122229</v>
      </c>
      <c r="V17" t="n">
        <v>172277.610080525</v>
      </c>
      <c r="W17" t="n">
        <v>184843.801236564</v>
      </c>
      <c r="X17" t="n">
        <v>192565.277806172</v>
      </c>
      <c r="Y17" t="n">
        <v>187729.747090752</v>
      </c>
      <c r="Z17" t="n">
        <v>248234.417625217</v>
      </c>
      <c r="AA17" t="n">
        <v>240208.7626784</v>
      </c>
      <c r="AB17" t="n">
        <v>237885.794202866</v>
      </c>
      <c r="AC17" t="n">
        <v>233375.691357183</v>
      </c>
      <c r="AD17" t="n">
        <v>243346.132583223</v>
      </c>
      <c r="AE17" t="n">
        <v>231424.526490419</v>
      </c>
    </row>
    <row r="18">
      <c r="A18" t="s">
        <v>30</v>
      </c>
      <c r="B18" t="s">
        <v>304</v>
      </c>
      <c r="C18" t="s">
        <v>246</v>
      </c>
      <c r="D18" t="s">
        <v>305</v>
      </c>
      <c r="E18" t="s">
        <v>247</v>
      </c>
      <c r="F18"/>
      <c r="G18" t="n">
        <v>98021.6565901765</v>
      </c>
      <c r="H18" t="n">
        <v>110298.253620227</v>
      </c>
      <c r="I18" t="n">
        <v>129112.928379347</v>
      </c>
      <c r="J18" t="n">
        <v>145202.528217074</v>
      </c>
      <c r="K18" t="n">
        <v>161245.209010097</v>
      </c>
      <c r="L18" t="n">
        <v>176187.584438713</v>
      </c>
      <c r="M18" t="n">
        <v>188998.516255143</v>
      </c>
      <c r="N18" t="n">
        <v>193487.867846622</v>
      </c>
      <c r="O18" t="n">
        <v>192736.770927059</v>
      </c>
      <c r="P18" t="n">
        <v>203852.756716324</v>
      </c>
      <c r="Q18" t="n">
        <v>205438.343468821</v>
      </c>
      <c r="R18" t="n">
        <v>208248.255171299</v>
      </c>
      <c r="S18" t="n">
        <v>212824.198338481</v>
      </c>
      <c r="T18" t="n">
        <v>191971.509234219</v>
      </c>
      <c r="U18" t="n">
        <v>193443.025449194</v>
      </c>
      <c r="V18" t="n">
        <v>189028.747355422</v>
      </c>
      <c r="W18" t="n">
        <v>200327.984748886</v>
      </c>
      <c r="X18" t="n">
        <v>207103.127552613</v>
      </c>
      <c r="Y18" t="n">
        <v>202384.569934854</v>
      </c>
      <c r="Z18" t="n">
        <v>333180.828651686</v>
      </c>
      <c r="AA18" t="n">
        <v>329634.673423849</v>
      </c>
      <c r="AB18" t="n">
        <v>328300.384712978</v>
      </c>
      <c r="AC18" t="n">
        <v>323497.968487528</v>
      </c>
      <c r="AD18" t="n">
        <v>340263.181476942</v>
      </c>
      <c r="AE18" t="n">
        <v>323556.150073903</v>
      </c>
    </row>
    <row r="19">
      <c r="A19" t="s">
        <v>30</v>
      </c>
      <c r="B19" t="s">
        <v>306</v>
      </c>
      <c r="C19" t="s">
        <v>246</v>
      </c>
      <c r="D19" t="s">
        <v>307</v>
      </c>
      <c r="E19" t="s">
        <v>247</v>
      </c>
      <c r="F19"/>
      <c r="G19" t="n">
        <v>59697.0961115766</v>
      </c>
      <c r="H19" t="n">
        <v>69583.6251500068</v>
      </c>
      <c r="I19" t="n">
        <v>81016.5538712224</v>
      </c>
      <c r="J19" t="n">
        <v>91893.68876777</v>
      </c>
      <c r="K19" t="n">
        <v>104679.316391955</v>
      </c>
      <c r="L19" t="n">
        <v>112676.139160157</v>
      </c>
      <c r="M19" t="n">
        <v>111570.201016631</v>
      </c>
      <c r="N19" t="n">
        <v>102287.57804789</v>
      </c>
      <c r="O19" t="n">
        <v>90320.3433500536</v>
      </c>
      <c r="P19" t="n">
        <v>94163.3129815038</v>
      </c>
      <c r="Q19" t="n">
        <v>95737.236616469</v>
      </c>
      <c r="R19" t="n">
        <v>91689.9374966356</v>
      </c>
      <c r="S19" t="n">
        <v>92431.9732922493</v>
      </c>
      <c r="T19" t="n">
        <v>78482.6953992797</v>
      </c>
      <c r="U19" t="n">
        <v>66499.2546137727</v>
      </c>
      <c r="V19" t="n">
        <v>66664.9241359381</v>
      </c>
      <c r="W19" t="n">
        <v>70415.586321142</v>
      </c>
      <c r="X19" t="n">
        <v>73113.7202327461</v>
      </c>
      <c r="Y19" t="n">
        <v>72319.2711463058</v>
      </c>
      <c r="Z19" t="n">
        <v>51469.8334382736</v>
      </c>
      <c r="AA19" t="n">
        <v>51065.3245313858</v>
      </c>
      <c r="AB19" t="n">
        <v>50384.8806623328</v>
      </c>
      <c r="AC19" t="n">
        <v>48739.8120350423</v>
      </c>
      <c r="AD19" t="n">
        <v>51662.8828708558</v>
      </c>
      <c r="AE19" t="n">
        <v>49065.983220746</v>
      </c>
    </row>
    <row r="20">
      <c r="A20" t="s">
        <v>30</v>
      </c>
      <c r="B20" t="s">
        <v>308</v>
      </c>
      <c r="C20" t="s">
        <v>246</v>
      </c>
      <c r="D20" t="s">
        <v>309</v>
      </c>
      <c r="E20" t="s">
        <v>247</v>
      </c>
      <c r="F20"/>
      <c r="G20" t="n">
        <v>36925.0030218982</v>
      </c>
      <c r="H20" t="n">
        <v>39580.2391643296</v>
      </c>
      <c r="I20" t="n">
        <v>42059.6370929421</v>
      </c>
      <c r="J20" t="n">
        <v>44696.2470754041</v>
      </c>
      <c r="K20" t="n">
        <v>47037.3339707203</v>
      </c>
      <c r="L20" t="n">
        <v>52307.2894299066</v>
      </c>
      <c r="M20" t="n">
        <v>57253.9187713005</v>
      </c>
      <c r="N20" t="n">
        <v>60253.2281477135</v>
      </c>
      <c r="O20" t="n">
        <v>60571.4963883438</v>
      </c>
      <c r="P20" t="n">
        <v>68668.5352023103</v>
      </c>
      <c r="Q20" t="n">
        <v>70812.8425555938</v>
      </c>
      <c r="R20" t="n">
        <v>71408.9425693951</v>
      </c>
      <c r="S20" t="n">
        <v>71913.9416822709</v>
      </c>
      <c r="T20" t="n">
        <v>63580.485591048</v>
      </c>
      <c r="U20" t="n">
        <v>63557.3482856942</v>
      </c>
      <c r="V20" t="n">
        <v>61831.2520667632</v>
      </c>
      <c r="W20" t="n">
        <v>66333.9185718794</v>
      </c>
      <c r="X20" t="n">
        <v>67803.2195933444</v>
      </c>
      <c r="Y20" t="n">
        <v>67183.7537354424</v>
      </c>
      <c r="Z20" t="n">
        <v>78916.5493153291</v>
      </c>
      <c r="AA20" t="n">
        <v>77489.4442807706</v>
      </c>
      <c r="AB20" t="n">
        <v>77353.8419106453</v>
      </c>
      <c r="AC20" t="n">
        <v>78851.4316229006</v>
      </c>
      <c r="AD20" t="n">
        <v>84532.7607763745</v>
      </c>
      <c r="AE20" t="n">
        <v>78099.6084575418</v>
      </c>
    </row>
    <row r="21">
      <c r="A21" t="s">
        <v>30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30</v>
      </c>
      <c r="B22" t="s">
        <v>312</v>
      </c>
      <c r="C22" t="s">
        <v>246</v>
      </c>
      <c r="D22" t="s">
        <v>313</v>
      </c>
      <c r="E22" t="s">
        <v>247</v>
      </c>
      <c r="F22"/>
      <c r="G22" t="n">
        <v>8825.1253354411</v>
      </c>
      <c r="H22" t="n">
        <v>11566.9156117757</v>
      </c>
      <c r="I22" t="n">
        <v>13442.2813233502</v>
      </c>
      <c r="J22" t="n">
        <v>16326.5813471032</v>
      </c>
      <c r="K22" t="n">
        <v>17720.1788062307</v>
      </c>
      <c r="L22" t="n">
        <v>22303.7935084665</v>
      </c>
      <c r="M22" t="n">
        <v>21842.8244489798</v>
      </c>
      <c r="N22" t="n">
        <v>21138.6560136952</v>
      </c>
      <c r="O22" t="n">
        <v>18938.7119836546</v>
      </c>
      <c r="P22" t="n">
        <v>19671.0017711678</v>
      </c>
      <c r="Q22" t="n">
        <v>24240.7193478904</v>
      </c>
      <c r="R22" t="n">
        <v>27004.9920394545</v>
      </c>
      <c r="S22" t="n">
        <v>28517.7283186101</v>
      </c>
      <c r="T22" t="n">
        <v>26656.3896051439</v>
      </c>
      <c r="U22" t="n">
        <v>23764.8951772648</v>
      </c>
      <c r="V22" t="n">
        <v>26422.5541237489</v>
      </c>
      <c r="W22" t="n">
        <v>25839.0678880949</v>
      </c>
      <c r="X22" t="n">
        <v>27056.2430023211</v>
      </c>
      <c r="Y22" t="n">
        <v>26654.4407547008</v>
      </c>
      <c r="Z22" t="n">
        <v>29792.0181004013</v>
      </c>
      <c r="AA22" t="n">
        <v>29504.1490023881</v>
      </c>
      <c r="AB22" t="n">
        <v>30129.5821391489</v>
      </c>
      <c r="AC22" t="n">
        <v>32757.3376512676</v>
      </c>
      <c r="AD22" t="n">
        <v>34198.2126962427</v>
      </c>
      <c r="AE22" t="n">
        <v>34805.4429981219</v>
      </c>
    </row>
    <row r="23">
      <c r="A23" t="s">
        <v>30</v>
      </c>
      <c r="B23" t="s">
        <v>314</v>
      </c>
      <c r="C23" t="s">
        <v>246</v>
      </c>
      <c r="D23" t="s">
        <v>315</v>
      </c>
      <c r="E23" t="s">
        <v>247</v>
      </c>
      <c r="F23"/>
      <c r="G23" t="n">
        <v>63307.7434067568</v>
      </c>
      <c r="H23" t="n">
        <v>70961.796798146</v>
      </c>
      <c r="I23" t="n">
        <v>84965.8997977807</v>
      </c>
      <c r="J23" t="n">
        <v>96801.685478049</v>
      </c>
      <c r="K23" t="n">
        <v>108361.569916439</v>
      </c>
      <c r="L23" t="n">
        <v>117390.807123147</v>
      </c>
      <c r="M23" t="n">
        <v>132776.795174404</v>
      </c>
      <c r="N23" t="n">
        <v>142800.083209019</v>
      </c>
      <c r="O23" t="n">
        <v>145735.166737536</v>
      </c>
      <c r="P23" t="n">
        <v>158329.317685723</v>
      </c>
      <c r="Q23" t="n">
        <v>158851.217915708</v>
      </c>
      <c r="R23" t="n">
        <v>161871.557429288</v>
      </c>
      <c r="S23" t="n">
        <v>166463.516025082</v>
      </c>
      <c r="T23" t="n">
        <v>151832.011848883</v>
      </c>
      <c r="U23" t="n">
        <v>154835.274288487</v>
      </c>
      <c r="V23" t="n">
        <v>151768.273117093</v>
      </c>
      <c r="W23" t="n">
        <v>159820.118289378</v>
      </c>
      <c r="X23" t="n">
        <v>163893.838446537</v>
      </c>
      <c r="Y23" t="n">
        <v>159436.681547516</v>
      </c>
      <c r="Z23" t="n">
        <v>186314.957865169</v>
      </c>
      <c r="AA23" t="n">
        <v>184386.936953973</v>
      </c>
      <c r="AB23" t="n">
        <v>184030.659627692</v>
      </c>
      <c r="AC23" t="n">
        <v>179972.834478293</v>
      </c>
      <c r="AD23" t="n">
        <v>188683.305343567</v>
      </c>
      <c r="AE23" t="n">
        <v>179348.73910394</v>
      </c>
    </row>
    <row r="24">
      <c r="A24" t="s">
        <v>30</v>
      </c>
      <c r="B24" t="s">
        <v>316</v>
      </c>
      <c r="C24" t="s">
        <v>246</v>
      </c>
      <c r="D24" t="s">
        <v>317</v>
      </c>
      <c r="E24" t="s">
        <v>247</v>
      </c>
      <c r="F24"/>
      <c r="G24" t="n">
        <v>639050.409194543</v>
      </c>
      <c r="H24" t="n">
        <v>677668.312539508</v>
      </c>
      <c r="I24" t="n">
        <v>726031.346378637</v>
      </c>
      <c r="J24" t="n">
        <v>769843.550252971</v>
      </c>
      <c r="K24" t="n">
        <v>784460.43787069</v>
      </c>
      <c r="L24" t="n">
        <v>890946.896129303</v>
      </c>
      <c r="M24" t="n">
        <v>964497.716370952</v>
      </c>
      <c r="N24" t="n">
        <v>1013205.32916483</v>
      </c>
      <c r="O24" t="n">
        <v>985912.445624436</v>
      </c>
      <c r="P24" t="n">
        <v>1096121.97456497</v>
      </c>
      <c r="Q24" t="n">
        <v>1182857.04203681</v>
      </c>
      <c r="R24" t="n">
        <v>1258850.20348101</v>
      </c>
      <c r="S24" t="n">
        <v>1307088.64419261</v>
      </c>
      <c r="T24" t="n">
        <v>1219290.60793985</v>
      </c>
      <c r="U24" t="n">
        <v>1264018.79079878</v>
      </c>
      <c r="V24" t="n">
        <v>1321647.38623643</v>
      </c>
      <c r="W24" t="n">
        <v>1356532.42303987</v>
      </c>
      <c r="X24" t="n">
        <v>1385648.10763388</v>
      </c>
      <c r="Y24" t="n">
        <v>1380010.13105432</v>
      </c>
      <c r="Z24" t="n">
        <v>1271237.93909534</v>
      </c>
      <c r="AA24" t="n">
        <v>1257975.61719654</v>
      </c>
      <c r="AB24" t="n">
        <v>1259953.91578929</v>
      </c>
      <c r="AC24" t="n">
        <v>1248707.38812049</v>
      </c>
      <c r="AD24" t="n">
        <v>1316822.09163672</v>
      </c>
      <c r="AE24" t="n">
        <v>1255624.99235182</v>
      </c>
    </row>
    <row r="25">
      <c r="A25" t="s">
        <v>30</v>
      </c>
      <c r="B25" t="s">
        <v>318</v>
      </c>
      <c r="C25" t="s">
        <v>246</v>
      </c>
      <c r="D25" t="s">
        <v>319</v>
      </c>
      <c r="E25" t="s">
        <v>247</v>
      </c>
      <c r="F25"/>
      <c r="G25" t="n">
        <v>49214.8727629694</v>
      </c>
      <c r="H25" t="n">
        <v>46235.2128322087</v>
      </c>
      <c r="I25" t="n">
        <v>42290.7817617031</v>
      </c>
      <c r="J25" t="n">
        <v>37867.7663250135</v>
      </c>
      <c r="K25" t="n">
        <v>22936.0349220146</v>
      </c>
      <c r="L25" t="n">
        <v>24201.2994946699</v>
      </c>
      <c r="M25" t="n">
        <v>27333.4760052147</v>
      </c>
      <c r="N25" t="n">
        <v>22035.3638590861</v>
      </c>
      <c r="O25" t="n">
        <v>4615.57014724131</v>
      </c>
      <c r="P25" t="n">
        <v>6266.77891828049</v>
      </c>
      <c r="Q25" t="n">
        <v>6408.48295248078</v>
      </c>
      <c r="R25" t="n">
        <v>6778.67215066333</v>
      </c>
      <c r="S25" t="n">
        <v>6320.58755718345</v>
      </c>
      <c r="T25" t="n">
        <v>5147.80595422763</v>
      </c>
      <c r="U25" t="n">
        <v>4617.77715071446</v>
      </c>
      <c r="V25" t="n">
        <v>3898.90707603539</v>
      </c>
      <c r="W25" t="n">
        <v>4192.88123780942</v>
      </c>
      <c r="X25" t="n">
        <v>5463.02421071946</v>
      </c>
      <c r="Y25" t="n">
        <v>5579.6481197991</v>
      </c>
      <c r="Z25" t="n">
        <v>8569.04864590566</v>
      </c>
      <c r="AA25" t="n">
        <v>9454.78969379664</v>
      </c>
      <c r="AB25" t="n">
        <v>11103.615136926</v>
      </c>
      <c r="AC25" t="n">
        <v>13327.3568165706</v>
      </c>
      <c r="AD25" t="n">
        <v>16520.0471557779</v>
      </c>
      <c r="AE25" t="n">
        <v>19280.2266298157</v>
      </c>
    </row>
    <row r="26">
      <c r="A26" t="s">
        <v>30</v>
      </c>
      <c r="B26" t="s">
        <v>320</v>
      </c>
      <c r="C26" t="s">
        <v>246</v>
      </c>
      <c r="D26" t="s">
        <v>321</v>
      </c>
      <c r="E26" t="s">
        <v>247</v>
      </c>
      <c r="F26"/>
      <c r="G26" t="n">
        <v>456094.821694706</v>
      </c>
      <c r="H26" t="n">
        <v>459641.079081061</v>
      </c>
      <c r="I26" t="n">
        <v>467784.584583378</v>
      </c>
      <c r="J26" t="n">
        <v>485202.597162202</v>
      </c>
      <c r="K26" t="n">
        <v>480940.197084105</v>
      </c>
      <c r="L26" t="n">
        <v>527985.309826248</v>
      </c>
      <c r="M26" t="n">
        <v>611157.287620043</v>
      </c>
      <c r="N26" t="n">
        <v>677315.821561907</v>
      </c>
      <c r="O26" t="n">
        <v>678574.512907598</v>
      </c>
      <c r="P26" t="n">
        <v>814117.703925084</v>
      </c>
      <c r="Q26" t="n">
        <v>816174.301097198</v>
      </c>
      <c r="R26" t="n">
        <v>837636.001708617</v>
      </c>
      <c r="S26" t="n">
        <v>875485.333335329</v>
      </c>
      <c r="T26" t="n">
        <v>744825.438398021</v>
      </c>
      <c r="U26" t="n">
        <v>795397.04309803</v>
      </c>
      <c r="V26" t="n">
        <v>823427.0669782</v>
      </c>
      <c r="W26" t="n">
        <v>840424.515187853</v>
      </c>
      <c r="X26" t="n">
        <v>827159.723207391</v>
      </c>
      <c r="Y26" t="n">
        <v>776546.995269409</v>
      </c>
      <c r="Z26" t="n">
        <v>700321.331498397</v>
      </c>
      <c r="AA26" t="n">
        <v>697506.151833342</v>
      </c>
      <c r="AB26" t="n">
        <v>691434.265277694</v>
      </c>
      <c r="AC26" t="n">
        <v>659174.93319091</v>
      </c>
      <c r="AD26" t="n">
        <v>691196.889704161</v>
      </c>
      <c r="AE26" t="n">
        <v>621310.260086586</v>
      </c>
    </row>
    <row r="27">
      <c r="A27" t="s">
        <v>30</v>
      </c>
      <c r="B27" t="s">
        <v>322</v>
      </c>
      <c r="C27" t="s">
        <v>246</v>
      </c>
      <c r="D27" t="s">
        <v>323</v>
      </c>
      <c r="E27" t="s">
        <v>247</v>
      </c>
      <c r="F27"/>
      <c r="G27" t="n">
        <v>133740.714736867</v>
      </c>
      <c r="H27" t="n">
        <v>171792.020626239</v>
      </c>
      <c r="I27" t="n">
        <v>215955.980033556</v>
      </c>
      <c r="J27" t="n">
        <v>246773.186765756</v>
      </c>
      <c r="K27" t="n">
        <v>280584.205864571</v>
      </c>
      <c r="L27" t="n">
        <v>338760.286808385</v>
      </c>
      <c r="M27" t="n">
        <v>326006.952745694</v>
      </c>
      <c r="N27" t="n">
        <v>313854.14374384</v>
      </c>
      <c r="O27" t="n">
        <v>302722.362569596</v>
      </c>
      <c r="P27" t="n">
        <v>275737.491721606</v>
      </c>
      <c r="Q27" t="n">
        <v>360274.257987133</v>
      </c>
      <c r="R27" t="n">
        <v>414435.529621731</v>
      </c>
      <c r="S27" t="n">
        <v>425282.723300098</v>
      </c>
      <c r="T27" t="n">
        <v>469317.3635876</v>
      </c>
      <c r="U27" t="n">
        <v>464003.970550039</v>
      </c>
      <c r="V27" t="n">
        <v>494321.412182191</v>
      </c>
      <c r="W27" t="n">
        <v>511915.026614213</v>
      </c>
      <c r="X27" t="n">
        <v>553025.360215771</v>
      </c>
      <c r="Y27" t="n">
        <v>597883.487665113</v>
      </c>
      <c r="Z27" t="n">
        <v>562347.558951041</v>
      </c>
      <c r="AA27" t="n">
        <v>551014.6756694</v>
      </c>
      <c r="AB27" t="n">
        <v>557416.035374665</v>
      </c>
      <c r="AC27" t="n">
        <v>576205.098113013</v>
      </c>
      <c r="AD27" t="n">
        <v>609105.154776784</v>
      </c>
      <c r="AE27" t="n">
        <v>615034.505635417</v>
      </c>
    </row>
    <row r="28">
      <c r="A28" t="s">
        <v>30</v>
      </c>
      <c r="B28" t="s">
        <v>324</v>
      </c>
      <c r="C28" t="s">
        <v>246</v>
      </c>
      <c r="D28" t="s">
        <v>325</v>
      </c>
      <c r="E28" t="s">
        <v>247</v>
      </c>
      <c r="F28"/>
      <c r="G28" t="n">
        <v>196243.971638061</v>
      </c>
      <c r="H28" t="n">
        <v>219718.025574452</v>
      </c>
      <c r="I28" t="n">
        <v>246675.192961299</v>
      </c>
      <c r="J28" t="n">
        <v>282255.427882607</v>
      </c>
      <c r="K28" t="n">
        <v>318698.76087763</v>
      </c>
      <c r="L28" t="n">
        <v>343048.783510129</v>
      </c>
      <c r="M28" t="n">
        <v>341193.663556891</v>
      </c>
      <c r="N28" t="n">
        <v>333269.581949911</v>
      </c>
      <c r="O28" t="n">
        <v>323375.062657254</v>
      </c>
      <c r="P28" t="n">
        <v>332601.86622137</v>
      </c>
      <c r="Q28" t="n">
        <v>358849.451181936</v>
      </c>
      <c r="R28" t="n">
        <v>390974.430428901</v>
      </c>
      <c r="S28" t="n">
        <v>431974.801086467</v>
      </c>
      <c r="T28" t="n">
        <v>403448.145075124</v>
      </c>
      <c r="U28" t="n">
        <v>382742.287030354</v>
      </c>
      <c r="V28" t="n">
        <v>344735.119375753</v>
      </c>
      <c r="W28" t="n">
        <v>320745.910353084</v>
      </c>
      <c r="X28" t="n">
        <v>308695.200311318</v>
      </c>
      <c r="Y28" t="n">
        <v>302007.982267128</v>
      </c>
      <c r="Z28" t="n">
        <v>349576.54494382</v>
      </c>
      <c r="AA28" t="n">
        <v>337698.52879997</v>
      </c>
      <c r="AB28" t="n">
        <v>345751.567953535</v>
      </c>
      <c r="AC28" t="n">
        <v>390975.468004566</v>
      </c>
      <c r="AD28" t="n">
        <v>410413.39830368</v>
      </c>
      <c r="AE28" t="n">
        <v>401615.178674026</v>
      </c>
    </row>
    <row r="29">
      <c r="A29" t="s">
        <v>30</v>
      </c>
      <c r="B29" t="s">
        <v>326</v>
      </c>
      <c r="C29" t="s">
        <v>246</v>
      </c>
      <c r="D29" t="s">
        <v>327</v>
      </c>
      <c r="E29" t="s">
        <v>247</v>
      </c>
      <c r="F29"/>
      <c r="G29" t="n">
        <v>64361.662953052</v>
      </c>
      <c r="H29" t="n">
        <v>69863.5729314611</v>
      </c>
      <c r="I29" t="n">
        <v>75530.0195073726</v>
      </c>
      <c r="J29" t="n">
        <v>78335.4523211345</v>
      </c>
      <c r="K29" t="n">
        <v>96151.8048419233</v>
      </c>
      <c r="L29" t="n">
        <v>107577.846274317</v>
      </c>
      <c r="M29" t="n">
        <v>121347.861241826</v>
      </c>
      <c r="N29" t="n">
        <v>121860.908594626</v>
      </c>
      <c r="O29" t="n">
        <v>132243.61486896</v>
      </c>
      <c r="P29" t="n">
        <v>124915.889375897</v>
      </c>
      <c r="Q29" t="n">
        <v>146067.589576546</v>
      </c>
      <c r="R29" t="n">
        <v>147818.548006456</v>
      </c>
      <c r="S29" t="n">
        <v>183785.62200728</v>
      </c>
      <c r="T29" t="n">
        <v>174319.626536119</v>
      </c>
      <c r="U29" t="n">
        <v>146038.66252462</v>
      </c>
      <c r="V29" t="n">
        <v>134581.290879509</v>
      </c>
      <c r="W29" t="n">
        <v>112852.528453421</v>
      </c>
      <c r="X29" t="n">
        <v>110073.506091488</v>
      </c>
      <c r="Y29" t="n">
        <v>102350.224430157</v>
      </c>
      <c r="Z29" t="n">
        <v>113675.502202363</v>
      </c>
      <c r="AA29" t="n">
        <v>120055.76628593</v>
      </c>
      <c r="AB29" t="n">
        <v>126782.655798713</v>
      </c>
      <c r="AC29" t="n">
        <v>143000.615601182</v>
      </c>
      <c r="AD29" t="n">
        <v>147234.460441383</v>
      </c>
      <c r="AE29" t="n">
        <v>163766.055105317</v>
      </c>
    </row>
    <row r="30">
      <c r="A30" t="s">
        <v>30</v>
      </c>
      <c r="B30" t="s">
        <v>328</v>
      </c>
      <c r="C30" t="s">
        <v>246</v>
      </c>
      <c r="D30" t="s">
        <v>329</v>
      </c>
      <c r="E30" t="s">
        <v>247</v>
      </c>
      <c r="F30"/>
      <c r="G30" t="n">
        <v>12580.1680800369</v>
      </c>
      <c r="H30" t="n">
        <v>15397.7502985213</v>
      </c>
      <c r="I30" t="n">
        <v>18210.5231096168</v>
      </c>
      <c r="J30" t="n">
        <v>20433.4080845989</v>
      </c>
      <c r="K30" t="n">
        <v>24379.410331336</v>
      </c>
      <c r="L30" t="n">
        <v>26173.9027540904</v>
      </c>
      <c r="M30" t="n">
        <v>24132.1018214691</v>
      </c>
      <c r="N30" t="n">
        <v>23225.0919187087</v>
      </c>
      <c r="O30" t="n">
        <v>21684.444192304</v>
      </c>
      <c r="P30" t="n">
        <v>22243.621790159</v>
      </c>
      <c r="Q30" t="n">
        <v>25590.5226958479</v>
      </c>
      <c r="R30" t="n">
        <v>30601.5992162124</v>
      </c>
      <c r="S30" t="n">
        <v>35531.2246785941</v>
      </c>
      <c r="T30" t="n">
        <v>30220.9675425952</v>
      </c>
      <c r="U30" t="n">
        <v>30165.2965809676</v>
      </c>
      <c r="V30" t="n">
        <v>26775.0892209353</v>
      </c>
      <c r="W30" t="n">
        <v>21263.0483675033</v>
      </c>
      <c r="X30" t="n">
        <v>21844.2652568724</v>
      </c>
      <c r="Y30" t="n">
        <v>22059.4632475112</v>
      </c>
      <c r="Z30" t="n">
        <v>25955.5619440398</v>
      </c>
      <c r="AA30" t="n">
        <v>23560.0991552828</v>
      </c>
      <c r="AB30" t="n">
        <v>25705.458596133</v>
      </c>
      <c r="AC30" t="n">
        <v>27449.7473123153</v>
      </c>
      <c r="AD30" t="n">
        <v>23377.6498227261</v>
      </c>
      <c r="AE30" t="n">
        <v>24356.6608422535</v>
      </c>
    </row>
    <row r="31">
      <c r="A31" t="s">
        <v>30</v>
      </c>
      <c r="B31" t="s">
        <v>330</v>
      </c>
      <c r="C31" t="s">
        <v>246</v>
      </c>
      <c r="D31" t="s">
        <v>331</v>
      </c>
      <c r="E31" t="s">
        <v>247</v>
      </c>
      <c r="F31"/>
      <c r="G31" t="n">
        <v>26765.3371116035</v>
      </c>
      <c r="H31" t="n">
        <v>27638.0557256175</v>
      </c>
      <c r="I31" t="n">
        <v>29345.0061365153</v>
      </c>
      <c r="J31" t="n">
        <v>26998.4341702999</v>
      </c>
      <c r="K31" t="n">
        <v>31190.00699082</v>
      </c>
      <c r="L31" t="n">
        <v>27853.4346383857</v>
      </c>
      <c r="M31" t="n">
        <v>24216.001295939</v>
      </c>
      <c r="N31" t="n">
        <v>17090.5696632911</v>
      </c>
      <c r="O31" t="n">
        <v>11163.9091768711</v>
      </c>
      <c r="P31" t="n">
        <v>3369.00037125637</v>
      </c>
      <c r="Q31" t="n">
        <v>8663.99706250365</v>
      </c>
      <c r="R31" t="n">
        <v>12833.6566431506</v>
      </c>
      <c r="S31" t="n">
        <v>21069.8124017763</v>
      </c>
      <c r="T31" t="n">
        <v>24930.6151249961</v>
      </c>
      <c r="U31" t="n">
        <v>24092.7323889491</v>
      </c>
      <c r="V31" t="n">
        <v>20992.5737149596</v>
      </c>
      <c r="W31" t="n">
        <v>20460.2448674913</v>
      </c>
      <c r="X31" t="n">
        <v>20582.6358110318</v>
      </c>
      <c r="Y31" t="n">
        <v>19254.7530000453</v>
      </c>
      <c r="Z31" t="n">
        <v>22792.867005314</v>
      </c>
      <c r="AA31" t="n">
        <v>24367.3272402395</v>
      </c>
      <c r="AB31" t="n">
        <v>25875.0822171779</v>
      </c>
      <c r="AC31" t="n">
        <v>29342.4767361911</v>
      </c>
      <c r="AD31" t="n">
        <v>29212.2766821521</v>
      </c>
      <c r="AE31" t="n">
        <v>31677.2406129864</v>
      </c>
    </row>
    <row r="32">
      <c r="A32" t="s">
        <v>30</v>
      </c>
      <c r="B32" t="s">
        <v>332</v>
      </c>
      <c r="C32" t="s">
        <v>246</v>
      </c>
      <c r="D32" t="s">
        <v>333</v>
      </c>
      <c r="E32" t="s">
        <v>247</v>
      </c>
      <c r="F32"/>
      <c r="G32" t="n">
        <v>90556.0675740611</v>
      </c>
      <c r="H32" t="n">
        <v>104133.123993505</v>
      </c>
      <c r="I32" t="n">
        <v>120202.230127873</v>
      </c>
      <c r="J32" t="n">
        <v>151234.028577503</v>
      </c>
      <c r="K32" t="n">
        <v>161391.478809324</v>
      </c>
      <c r="L32" t="n">
        <v>172316.071115794</v>
      </c>
      <c r="M32" t="n">
        <v>161482.236142825</v>
      </c>
      <c r="N32" t="n">
        <v>158608.828065608</v>
      </c>
      <c r="O32" t="n">
        <v>145462.891317952</v>
      </c>
      <c r="P32" t="n">
        <v>162476.917439461</v>
      </c>
      <c r="Q32" t="n">
        <v>158869.183626661</v>
      </c>
      <c r="R32" t="n">
        <v>180686.925073477</v>
      </c>
      <c r="S32" t="n">
        <v>180902.67061842</v>
      </c>
      <c r="T32" t="n">
        <v>165567.824248856</v>
      </c>
      <c r="U32" t="n">
        <v>176848.5055298</v>
      </c>
      <c r="V32" t="n">
        <v>157297.664304719</v>
      </c>
      <c r="W32" t="n">
        <v>162651.46389023</v>
      </c>
      <c r="X32" t="n">
        <v>153231.504264928</v>
      </c>
      <c r="Y32" t="n">
        <v>155929.626957761</v>
      </c>
      <c r="Z32" t="n">
        <v>184740.125710025</v>
      </c>
      <c r="AA32" t="n">
        <v>167472.826928816</v>
      </c>
      <c r="AB32" t="n">
        <v>165005.171597008</v>
      </c>
      <c r="AC32" t="n">
        <v>188304.956690216</v>
      </c>
      <c r="AD32" t="n">
        <v>207409.594093321</v>
      </c>
      <c r="AE32" t="n">
        <v>178876.548777151</v>
      </c>
    </row>
    <row r="33">
      <c r="A33" t="s">
        <v>30</v>
      </c>
      <c r="B33" t="s">
        <v>334</v>
      </c>
      <c r="C33" t="s">
        <v>246</v>
      </c>
      <c r="D33" t="s">
        <v>335</v>
      </c>
      <c r="E33" t="s">
        <v>247</v>
      </c>
      <c r="F33"/>
      <c r="G33" t="n">
        <v>1980.73591930703</v>
      </c>
      <c r="H33" t="n">
        <v>2685.52262534722</v>
      </c>
      <c r="I33" t="n">
        <v>3387.41407992143</v>
      </c>
      <c r="J33" t="n">
        <v>5254.1047290709</v>
      </c>
      <c r="K33" t="n">
        <v>5586.05990422586</v>
      </c>
      <c r="L33" t="n">
        <v>9127.52872754121</v>
      </c>
      <c r="M33" t="n">
        <v>10015.4630548316</v>
      </c>
      <c r="N33" t="n">
        <v>12484.1837076771</v>
      </c>
      <c r="O33" t="n">
        <v>12820.2031011667</v>
      </c>
      <c r="P33" t="n">
        <v>19596.4372445961</v>
      </c>
      <c r="Q33" t="n">
        <v>19658.1582203777</v>
      </c>
      <c r="R33" t="n">
        <v>19033.7014896048</v>
      </c>
      <c r="S33" t="n">
        <v>10685.4713803968</v>
      </c>
      <c r="T33" t="n">
        <v>8409.11162255782</v>
      </c>
      <c r="U33" t="n">
        <v>5597.0900060169</v>
      </c>
      <c r="V33" t="n">
        <v>5088.50125563043</v>
      </c>
      <c r="W33" t="n">
        <v>3518.6247744381</v>
      </c>
      <c r="X33" t="n">
        <v>2963.28888699804</v>
      </c>
      <c r="Y33" t="n">
        <v>2413.91463165323</v>
      </c>
      <c r="Z33" t="n">
        <v>2412.48808207857</v>
      </c>
      <c r="AA33" t="n">
        <v>2242.5091897014</v>
      </c>
      <c r="AB33" t="n">
        <v>2383.19974450264</v>
      </c>
      <c r="AC33" t="n">
        <v>2877.67166466203</v>
      </c>
      <c r="AD33" t="n">
        <v>3179.41726409827</v>
      </c>
      <c r="AE33" t="n">
        <v>2938.67333631872</v>
      </c>
    </row>
    <row r="34">
      <c r="A34" t="s">
        <v>30</v>
      </c>
      <c r="B34" t="s">
        <v>336</v>
      </c>
      <c r="C34" t="s">
        <v>246</v>
      </c>
      <c r="D34" t="s">
        <v>337</v>
      </c>
      <c r="E34" t="s">
        <v>247</v>
      </c>
      <c r="F34"/>
      <c r="G34" t="n">
        <v>82269.9676601276</v>
      </c>
      <c r="H34" t="n">
        <v>101806.26418221</v>
      </c>
      <c r="I34" t="n">
        <v>124903.788181991</v>
      </c>
      <c r="J34" t="n">
        <v>152159.528200095</v>
      </c>
      <c r="K34" t="n">
        <v>176312.057129233</v>
      </c>
      <c r="L34" t="n">
        <v>199300.800348969</v>
      </c>
      <c r="M34" t="n">
        <v>204553.531310031</v>
      </c>
      <c r="N34" t="n">
        <v>200253.17791119</v>
      </c>
      <c r="O34" t="n">
        <v>196259.375095439</v>
      </c>
      <c r="P34" t="n">
        <v>211874.508087355</v>
      </c>
      <c r="Q34" t="n">
        <v>216021.830590228</v>
      </c>
      <c r="R34" t="n">
        <v>218973.487197289</v>
      </c>
      <c r="S34" t="n">
        <v>217074.751301117</v>
      </c>
      <c r="T34" t="n">
        <v>195564.558872293</v>
      </c>
      <c r="U34" t="n">
        <v>181416.003490754</v>
      </c>
      <c r="V34" t="n">
        <v>180950.595759036</v>
      </c>
      <c r="W34" t="n">
        <v>184144.941324616</v>
      </c>
      <c r="X34" t="n">
        <v>186101.403312683</v>
      </c>
      <c r="Y34" t="n">
        <v>185813.352726041</v>
      </c>
      <c r="Z34" t="n">
        <v>164056.530898876</v>
      </c>
      <c r="AA34" t="n">
        <v>162162.164819787</v>
      </c>
      <c r="AB34" t="n">
        <v>164596.387382526</v>
      </c>
      <c r="AC34" t="n">
        <v>163226.593722239</v>
      </c>
      <c r="AD34" t="n">
        <v>171467.314190038</v>
      </c>
      <c r="AE34" t="n">
        <v>162910.078604293</v>
      </c>
    </row>
    <row r="35">
      <c r="A35" t="s">
        <v>30</v>
      </c>
      <c r="B35" t="s">
        <v>338</v>
      </c>
      <c r="C35" t="s">
        <v>246</v>
      </c>
      <c r="D35" t="s">
        <v>339</v>
      </c>
      <c r="E35" t="s">
        <v>247</v>
      </c>
      <c r="F35"/>
      <c r="G35" t="n">
        <v>1001988.00856304</v>
      </c>
      <c r="H35" t="n">
        <v>1110400.82582628</v>
      </c>
      <c r="I35" t="n">
        <v>1272041.32243337</v>
      </c>
      <c r="J35" t="n">
        <v>1348266.59670966</v>
      </c>
      <c r="K35" t="n">
        <v>1475253.96981082</v>
      </c>
      <c r="L35" t="n">
        <v>1623399.29643357</v>
      </c>
      <c r="M35" t="n">
        <v>1790656.73308329</v>
      </c>
      <c r="N35" t="n">
        <v>1816121.46640974</v>
      </c>
      <c r="O35" t="n">
        <v>1847454.91756506</v>
      </c>
      <c r="P35" t="n">
        <v>1927125.49499804</v>
      </c>
      <c r="Q35" t="n">
        <v>1870210.97655679</v>
      </c>
      <c r="R35" t="n">
        <v>1861920.14125259</v>
      </c>
      <c r="S35" t="n">
        <v>1903852.32698521</v>
      </c>
      <c r="T35" t="n">
        <v>1712652.77462807</v>
      </c>
      <c r="U35" t="n">
        <v>1771812.78952446</v>
      </c>
      <c r="V35" t="n">
        <v>1671066.63460731</v>
      </c>
      <c r="W35" t="n">
        <v>1826774.10678688</v>
      </c>
      <c r="X35" t="n">
        <v>1924521.63944087</v>
      </c>
      <c r="Y35" t="n">
        <v>1847641.69151282</v>
      </c>
      <c r="Z35" t="n">
        <v>2008823.03370787</v>
      </c>
      <c r="AA35" t="n">
        <v>1985576.87682009</v>
      </c>
      <c r="AB35" t="n">
        <v>1962564.03341105</v>
      </c>
      <c r="AC35" t="n">
        <v>1863955.10344732</v>
      </c>
      <c r="AD35" t="n">
        <v>1941251.41627729</v>
      </c>
      <c r="AE35" t="n">
        <v>1838570.66354742</v>
      </c>
    </row>
    <row r="36">
      <c r="A36" t="s">
        <v>30</v>
      </c>
      <c r="B36" t="s">
        <v>340</v>
      </c>
      <c r="C36" t="s">
        <v>246</v>
      </c>
      <c r="D36" t="s">
        <v>341</v>
      </c>
      <c r="E36" t="s">
        <v>247</v>
      </c>
      <c r="F36"/>
      <c r="G36" t="n">
        <v>64199.3156566548</v>
      </c>
      <c r="H36" t="n">
        <v>71936.6468206574</v>
      </c>
      <c r="I36" t="n">
        <v>72317.8962707435</v>
      </c>
      <c r="J36" t="n">
        <v>68309.4909924348</v>
      </c>
      <c r="K36" t="n">
        <v>72655.2847914361</v>
      </c>
      <c r="L36" t="n">
        <v>66232.4866891185</v>
      </c>
      <c r="M36" t="n">
        <v>70508.8344926544</v>
      </c>
      <c r="N36" t="n">
        <v>63143.4426079362</v>
      </c>
      <c r="O36" t="n">
        <v>57504.3875937196</v>
      </c>
      <c r="P36" t="n">
        <v>59283.5557474706</v>
      </c>
      <c r="Q36" t="n">
        <v>50619.0231766131</v>
      </c>
      <c r="R36" t="n">
        <v>49713.5603413168</v>
      </c>
      <c r="S36" t="n">
        <v>50537.6713770487</v>
      </c>
      <c r="T36" t="n">
        <v>40349.6648952267</v>
      </c>
      <c r="U36" t="n">
        <v>44098.7167342521</v>
      </c>
      <c r="V36" t="n">
        <v>41218.8661383184</v>
      </c>
      <c r="W36" t="n">
        <v>52010.0228538023</v>
      </c>
      <c r="X36" t="n">
        <v>57851.019806777</v>
      </c>
      <c r="Y36" t="n">
        <v>53533.8003373887</v>
      </c>
      <c r="Z36" t="n">
        <v>57788.0724883627</v>
      </c>
      <c r="AA36" t="n">
        <v>53892.4571337071</v>
      </c>
      <c r="AB36" t="n">
        <v>49888.0514133375</v>
      </c>
      <c r="AC36" t="n">
        <v>44953.5840123146</v>
      </c>
      <c r="AD36" t="n">
        <v>48906.5287396601</v>
      </c>
      <c r="AE36" t="n">
        <v>43340.7228342939</v>
      </c>
    </row>
    <row r="37">
      <c r="A37" t="s">
        <v>30</v>
      </c>
      <c r="B37" t="s">
        <v>342</v>
      </c>
      <c r="C37" t="s">
        <v>246</v>
      </c>
      <c r="D37" t="s">
        <v>343</v>
      </c>
      <c r="E37" t="s">
        <v>247</v>
      </c>
      <c r="F37"/>
      <c r="G37" t="n">
        <v>55268.3783955434</v>
      </c>
      <c r="H37" t="n">
        <v>63398.0046214937</v>
      </c>
      <c r="I37" t="n">
        <v>87289.6639297176</v>
      </c>
      <c r="J37" t="n">
        <v>108874.618737869</v>
      </c>
      <c r="K37" t="n">
        <v>126567.808006727</v>
      </c>
      <c r="L37" t="n">
        <v>116906.847987455</v>
      </c>
      <c r="M37" t="n">
        <v>126093.896735229</v>
      </c>
      <c r="N37" t="n">
        <v>140847.303510866</v>
      </c>
      <c r="O37" t="n">
        <v>123046.693072135</v>
      </c>
      <c r="P37" t="n">
        <v>107753.010942518</v>
      </c>
      <c r="Q37" t="n">
        <v>109094.218752886</v>
      </c>
      <c r="R37" t="n">
        <v>98861.6265247531</v>
      </c>
      <c r="S37" t="n">
        <v>90319.1278355989</v>
      </c>
      <c r="T37" t="n">
        <v>66535.17265068</v>
      </c>
      <c r="U37" t="n">
        <v>72519.6302750977</v>
      </c>
      <c r="V37" t="n">
        <v>72873.7376883199</v>
      </c>
      <c r="W37" t="n">
        <v>102068.006169047</v>
      </c>
      <c r="X37" t="n">
        <v>116554.014358688</v>
      </c>
      <c r="Y37" t="n">
        <v>116539.77510699</v>
      </c>
      <c r="Z37" t="n">
        <v>145224.891949543</v>
      </c>
      <c r="AA37" t="n">
        <v>148019.09682046</v>
      </c>
      <c r="AB37" t="n">
        <v>148597.867711758</v>
      </c>
      <c r="AC37" t="n">
        <v>136297.711645855</v>
      </c>
      <c r="AD37" t="n">
        <v>143819.773508873</v>
      </c>
      <c r="AE37" t="n">
        <v>140396.325916628</v>
      </c>
    </row>
    <row r="38">
      <c r="A38" t="s">
        <v>30</v>
      </c>
      <c r="B38" t="s">
        <v>344</v>
      </c>
      <c r="C38" t="s">
        <v>246</v>
      </c>
      <c r="D38" t="s">
        <v>345</v>
      </c>
      <c r="E38" t="s">
        <v>247</v>
      </c>
      <c r="F38"/>
      <c r="G38" t="n">
        <v>882520.314510844</v>
      </c>
      <c r="H38" t="n">
        <v>975066.174384134</v>
      </c>
      <c r="I38" t="n">
        <v>1112433.7622329</v>
      </c>
      <c r="J38" t="n">
        <v>1171082.48697936</v>
      </c>
      <c r="K38" t="n">
        <v>1276030.87701266</v>
      </c>
      <c r="L38" t="n">
        <v>1440259.961757</v>
      </c>
      <c r="M38" t="n">
        <v>1594054.0018554</v>
      </c>
      <c r="N38" t="n">
        <v>1612130.72029094</v>
      </c>
      <c r="O38" t="n">
        <v>1666903.83689921</v>
      </c>
      <c r="P38" t="n">
        <v>1760088.92830805</v>
      </c>
      <c r="Q38" t="n">
        <v>1710497.7346273</v>
      </c>
      <c r="R38" t="n">
        <v>1713344.95438652</v>
      </c>
      <c r="S38" t="n">
        <v>1762995.52777256</v>
      </c>
      <c r="T38" t="n">
        <v>1605767.93708216</v>
      </c>
      <c r="U38" t="n">
        <v>1655194.44251511</v>
      </c>
      <c r="V38" t="n">
        <v>1556974.03078067</v>
      </c>
      <c r="W38" t="n">
        <v>1672696.07776403</v>
      </c>
      <c r="X38" t="n">
        <v>1750116.60527541</v>
      </c>
      <c r="Y38" t="n">
        <v>1677568.11606844</v>
      </c>
      <c r="Z38" t="n">
        <v>1805810.06926996</v>
      </c>
      <c r="AA38" t="n">
        <v>1783665.32286592</v>
      </c>
      <c r="AB38" t="n">
        <v>1764078.11428595</v>
      </c>
      <c r="AC38" t="n">
        <v>1682703.80778915</v>
      </c>
      <c r="AD38" t="n">
        <v>1748525.11402876</v>
      </c>
      <c r="AE38" t="n">
        <v>1654833.6147965</v>
      </c>
    </row>
    <row r="39">
      <c r="A39" t="s">
        <v>30</v>
      </c>
      <c r="B39" t="s">
        <v>346</v>
      </c>
      <c r="C39" t="s">
        <v>246</v>
      </c>
      <c r="D39" t="s">
        <v>347</v>
      </c>
      <c r="E39" t="s">
        <v>247</v>
      </c>
      <c r="F39"/>
      <c r="G39" t="n">
        <v>912494.33642544</v>
      </c>
      <c r="H39" t="n">
        <v>967793.968711992</v>
      </c>
      <c r="I39" t="n">
        <v>1190697.24094494</v>
      </c>
      <c r="J39" t="n">
        <v>1212505.71132669</v>
      </c>
      <c r="K39" t="n">
        <v>1285770.89313373</v>
      </c>
      <c r="L39" t="n">
        <v>1622791.05390962</v>
      </c>
      <c r="M39" t="n">
        <v>1695801.64127799</v>
      </c>
      <c r="N39" t="n">
        <v>1834231.68104412</v>
      </c>
      <c r="O39" t="n">
        <v>1797735.87587422</v>
      </c>
      <c r="P39" t="n">
        <v>1529948.53023987</v>
      </c>
      <c r="Q39" t="n">
        <v>1493755.35053738</v>
      </c>
      <c r="R39" t="n">
        <v>1455354.40130443</v>
      </c>
      <c r="S39" t="n">
        <v>1534845.01978709</v>
      </c>
      <c r="T39" t="n">
        <v>1919304.45809784</v>
      </c>
      <c r="U39" t="n">
        <v>1744423.52103087</v>
      </c>
      <c r="V39" t="n">
        <v>1491529.71537764</v>
      </c>
      <c r="W39" t="n">
        <v>1518492.15534442</v>
      </c>
      <c r="X39" t="n">
        <v>1539255.55936484</v>
      </c>
      <c r="Y39" t="n">
        <v>1552595.58156419</v>
      </c>
      <c r="Z39" t="n">
        <v>1657358.49719101</v>
      </c>
      <c r="AA39" t="n">
        <v>1640109.51174313</v>
      </c>
      <c r="AB39" t="n">
        <v>1648740.19843171</v>
      </c>
      <c r="AC39" t="n">
        <v>1643988.30575163</v>
      </c>
      <c r="AD39" t="n">
        <v>1734362.69500126</v>
      </c>
      <c r="AE39" t="n">
        <v>1657942.26823692</v>
      </c>
    </row>
    <row r="40">
      <c r="A40" t="s">
        <v>30</v>
      </c>
      <c r="B40" t="s">
        <v>348</v>
      </c>
      <c r="C40" t="s">
        <v>246</v>
      </c>
      <c r="D40" t="s">
        <v>349</v>
      </c>
      <c r="E40" t="s">
        <v>247</v>
      </c>
      <c r="F40"/>
      <c r="G40" t="n">
        <v>61802.8049739495</v>
      </c>
      <c r="H40" t="n">
        <v>62274.5892121282</v>
      </c>
      <c r="I40" t="n">
        <v>65780.0514563464</v>
      </c>
      <c r="J40" t="n">
        <v>68178.5998336156</v>
      </c>
      <c r="K40" t="n">
        <v>80522.8240539283</v>
      </c>
      <c r="L40" t="n">
        <v>80896.2556858991</v>
      </c>
      <c r="M40" t="n">
        <v>80113.4108709266</v>
      </c>
      <c r="N40" t="n">
        <v>84306.1715738376</v>
      </c>
      <c r="O40" t="n">
        <v>83234.1042071426</v>
      </c>
      <c r="P40" t="n">
        <v>89141.7121105812</v>
      </c>
      <c r="Q40" t="n">
        <v>95745.9395656324</v>
      </c>
      <c r="R40" t="n">
        <v>107550.24337173</v>
      </c>
      <c r="S40" t="n">
        <v>105176.473308009</v>
      </c>
      <c r="T40" t="n">
        <v>86027.8741915914</v>
      </c>
      <c r="U40" t="n">
        <v>76508.0304415046</v>
      </c>
      <c r="V40" t="n">
        <v>78459.0473798946</v>
      </c>
      <c r="W40" t="n">
        <v>78603.3537750272</v>
      </c>
      <c r="X40" t="n">
        <v>75465.5258573568</v>
      </c>
      <c r="Y40" t="n">
        <v>57558.0148022091</v>
      </c>
      <c r="Z40" t="n">
        <v>71942.4157303371</v>
      </c>
      <c r="AA40" t="n">
        <v>71099.602889452</v>
      </c>
      <c r="AB40" t="n">
        <v>73473.4476207542</v>
      </c>
      <c r="AC40" t="n">
        <v>87770.0030214333</v>
      </c>
      <c r="AD40" t="n">
        <v>87267.2655023736</v>
      </c>
      <c r="AE40" t="n">
        <v>82882.3481479241</v>
      </c>
    </row>
    <row r="41">
      <c r="A41" t="s">
        <v>30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30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30</v>
      </c>
      <c r="B43" t="s">
        <v>354</v>
      </c>
      <c r="C43" t="s">
        <v>246</v>
      </c>
      <c r="D43" t="s">
        <v>355</v>
      </c>
      <c r="E43" t="s">
        <v>247</v>
      </c>
      <c r="F43"/>
      <c r="G43" t="n">
        <v>360440.684166442</v>
      </c>
      <c r="H43" t="n">
        <v>377934.601049814</v>
      </c>
      <c r="I43" t="n">
        <v>407347.862866361</v>
      </c>
      <c r="J43" t="n">
        <v>433315.899513204</v>
      </c>
      <c r="K43" t="n">
        <v>431648.464574367</v>
      </c>
      <c r="L43" t="n">
        <v>484459.544006734</v>
      </c>
      <c r="M43" t="n">
        <v>548242.920560146</v>
      </c>
      <c r="N43" t="n">
        <v>530363.728824772</v>
      </c>
      <c r="O43" t="n">
        <v>533249.655584924</v>
      </c>
      <c r="P43" t="n">
        <v>554820.898432203</v>
      </c>
      <c r="Q43" t="n">
        <v>538368.007290408</v>
      </c>
      <c r="R43" t="n">
        <v>526676.794266943</v>
      </c>
      <c r="S43" t="n">
        <v>530947.986164811</v>
      </c>
      <c r="T43" t="n">
        <v>512625.445455182</v>
      </c>
      <c r="U43" t="n">
        <v>482520.43402561</v>
      </c>
      <c r="V43" t="n">
        <v>509146.598564569</v>
      </c>
      <c r="W43" t="n">
        <v>593447.865908789</v>
      </c>
      <c r="X43" t="n">
        <v>660281.495043569</v>
      </c>
      <c r="Y43" t="n">
        <v>625652.419040969</v>
      </c>
      <c r="Z43" t="n">
        <v>841245.829836974</v>
      </c>
      <c r="AA43" t="n">
        <v>799447.50233104</v>
      </c>
      <c r="AB43" t="n">
        <v>778894.492438924</v>
      </c>
      <c r="AC43" t="n">
        <v>773699.742269478</v>
      </c>
      <c r="AD43" t="n">
        <v>815687.532614208</v>
      </c>
      <c r="AE43" t="n">
        <v>746769.187533363</v>
      </c>
    </row>
    <row r="44">
      <c r="A44" t="s">
        <v>30</v>
      </c>
      <c r="B44" t="s">
        <v>356</v>
      </c>
      <c r="C44" t="s">
        <v>246</v>
      </c>
      <c r="D44" t="s">
        <v>357</v>
      </c>
      <c r="E44" t="s">
        <v>247</v>
      </c>
      <c r="F44"/>
      <c r="G44" t="n">
        <v>4709153.01471148</v>
      </c>
      <c r="H44" t="n">
        <v>5188605.54662868</v>
      </c>
      <c r="I44" t="n">
        <v>6010260.65389832</v>
      </c>
      <c r="J44" t="n">
        <v>6546238.82688158</v>
      </c>
      <c r="K44" t="n">
        <v>7092294.68516626</v>
      </c>
      <c r="L44" t="n">
        <v>8051711.78459677</v>
      </c>
      <c r="M44" t="n">
        <v>8582911.640286</v>
      </c>
      <c r="N44" t="n">
        <v>8813845.95211817</v>
      </c>
      <c r="O44" t="n">
        <v>8730321.5250788</v>
      </c>
      <c r="P44" t="n">
        <v>8897927.16453178</v>
      </c>
      <c r="Q44" t="n">
        <v>8936221.75206263</v>
      </c>
      <c r="R44" t="n">
        <v>9011677.59442992</v>
      </c>
      <c r="S44" t="n">
        <v>9232102.18477587</v>
      </c>
      <c r="T44" t="n">
        <v>8909223.22400627</v>
      </c>
      <c r="U44" t="n">
        <v>8642173.28272472</v>
      </c>
      <c r="V44" t="n">
        <v>8260919.77625377</v>
      </c>
      <c r="W44" t="n">
        <v>8661245.2533076</v>
      </c>
      <c r="X44" t="n">
        <v>8931561.0316637</v>
      </c>
      <c r="Y44" t="n">
        <v>8768821.37603399</v>
      </c>
      <c r="Z44" t="n">
        <v>9254338.48314607</v>
      </c>
      <c r="AA44" t="n">
        <v>9110288.12072161</v>
      </c>
      <c r="AB44" t="n">
        <v>9090876.61492743</v>
      </c>
      <c r="AC44" t="n">
        <v>9002286.49396153</v>
      </c>
      <c r="AD44" t="n">
        <v>9475721.10789379</v>
      </c>
      <c r="AE44" t="n">
        <v>8995195.65137007</v>
      </c>
    </row>
    <row r="45">
      <c r="A45" t="s">
        <v>30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30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30</v>
      </c>
      <c r="B47" t="s">
        <v>362</v>
      </c>
      <c r="C47" t="s">
        <v>246</v>
      </c>
      <c r="D47" t="s">
        <v>363</v>
      </c>
      <c r="E47" t="s">
        <v>247</v>
      </c>
      <c r="F47"/>
      <c r="G47" t="n">
        <v>249518.792159436</v>
      </c>
      <c r="H47" t="n">
        <v>288727.640892594</v>
      </c>
      <c r="I47" t="n">
        <v>342408.660705803</v>
      </c>
      <c r="J47" t="n">
        <v>337215.727748481</v>
      </c>
      <c r="K47" t="n">
        <v>416882.724779817</v>
      </c>
      <c r="L47" t="n">
        <v>488215.999227181</v>
      </c>
      <c r="M47" t="n">
        <v>429948.74945831</v>
      </c>
      <c r="N47" t="n">
        <v>479504.361037864</v>
      </c>
      <c r="O47" t="n">
        <v>464883.104392735</v>
      </c>
      <c r="P47" t="n">
        <v>393366.632856929</v>
      </c>
      <c r="Q47" t="n">
        <v>376059.981641048</v>
      </c>
      <c r="R47" t="n">
        <v>347874.886917053</v>
      </c>
      <c r="S47" t="n">
        <v>312761.61799487</v>
      </c>
      <c r="T47" t="n">
        <v>292166.26485593</v>
      </c>
      <c r="U47" t="n">
        <v>345448.412218048</v>
      </c>
      <c r="V47" t="n">
        <v>314139.120204443</v>
      </c>
      <c r="W47" t="n">
        <v>221938.881247135</v>
      </c>
      <c r="X47" t="n">
        <v>153543.706404848</v>
      </c>
      <c r="Y47" t="n">
        <v>298870.23699682</v>
      </c>
      <c r="Z47" t="n">
        <v>408899.22752809</v>
      </c>
      <c r="AA47" t="n">
        <v>478127.619984116</v>
      </c>
      <c r="AB47" t="n">
        <v>538805.282552197</v>
      </c>
      <c r="AC47" t="n">
        <v>316503.950289411</v>
      </c>
      <c r="AD47" t="n">
        <v>352927.818647355</v>
      </c>
      <c r="AE47" t="n">
        <v>346097.786327911</v>
      </c>
    </row>
    <row r="48">
      <c r="A48" t="s">
        <v>30</v>
      </c>
      <c r="B48" t="s">
        <v>364</v>
      </c>
      <c r="C48" t="s">
        <v>246</v>
      </c>
      <c r="D48" t="s">
        <v>365</v>
      </c>
      <c r="E48" t="s">
        <v>247</v>
      </c>
      <c r="F48"/>
      <c r="G48" t="n">
        <v>625251.75421697</v>
      </c>
      <c r="H48" t="n">
        <v>706884.913909455</v>
      </c>
      <c r="I48" t="n">
        <v>810406.318462934</v>
      </c>
      <c r="J48" t="n">
        <v>927964.412021092</v>
      </c>
      <c r="K48" t="n">
        <v>956196.063084009</v>
      </c>
      <c r="L48" t="n">
        <v>1103858.80722275</v>
      </c>
      <c r="M48" t="n">
        <v>1108676.07302976</v>
      </c>
      <c r="N48" t="n">
        <v>1124082.28765117</v>
      </c>
      <c r="O48" t="n">
        <v>1075098.79218948</v>
      </c>
      <c r="P48" t="n">
        <v>1052955.13933995</v>
      </c>
      <c r="Q48" t="n">
        <v>1027983.00610084</v>
      </c>
      <c r="R48" t="n">
        <v>1003802.27146948</v>
      </c>
      <c r="S48" t="n">
        <v>968335.274929755</v>
      </c>
      <c r="T48" t="n">
        <v>956367.155094111</v>
      </c>
      <c r="U48" t="n">
        <v>946193.105671553</v>
      </c>
      <c r="V48" t="n">
        <v>934137.255227033</v>
      </c>
      <c r="W48" t="n">
        <v>946356.23502798</v>
      </c>
      <c r="X48" t="n">
        <v>947087.325173885</v>
      </c>
      <c r="Y48" t="n">
        <v>1024571.8852952</v>
      </c>
      <c r="Z48" t="n">
        <v>1183770.71629213</v>
      </c>
      <c r="AA48" t="n">
        <v>1219608.95578836</v>
      </c>
      <c r="AB48" t="n">
        <v>1249246.91845328</v>
      </c>
      <c r="AC48" t="n">
        <v>1096583.24762581</v>
      </c>
      <c r="AD48" t="n">
        <v>1134078.68161928</v>
      </c>
      <c r="AE48" t="n">
        <v>1111233.76275762</v>
      </c>
    </row>
    <row r="49">
      <c r="A49" t="s">
        <v>30</v>
      </c>
      <c r="B49" t="s">
        <v>366</v>
      </c>
      <c r="C49" t="s">
        <v>246</v>
      </c>
      <c r="D49" t="s">
        <v>367</v>
      </c>
      <c r="E49" t="s">
        <v>247</v>
      </c>
      <c r="F49"/>
      <c r="G49" t="n">
        <v>73641.6539786996</v>
      </c>
      <c r="H49" t="n">
        <v>80820.3132721663</v>
      </c>
      <c r="I49" t="n">
        <v>92111.6494351517</v>
      </c>
      <c r="J49" t="n">
        <v>113697.256865388</v>
      </c>
      <c r="K49" t="n">
        <v>99880.2315712295</v>
      </c>
      <c r="L49" t="n">
        <v>120330.645988925</v>
      </c>
      <c r="M49" t="n">
        <v>156160.151139268</v>
      </c>
      <c r="N49" t="n">
        <v>144153.145221932</v>
      </c>
      <c r="O49" t="n">
        <v>149157.125072534</v>
      </c>
      <c r="P49" t="n">
        <v>182895.931259505</v>
      </c>
      <c r="Q49" t="n">
        <v>218395.696860451</v>
      </c>
      <c r="R49" t="n">
        <v>245786.567262263</v>
      </c>
      <c r="S49" t="n">
        <v>264028.534027907</v>
      </c>
      <c r="T49" t="n">
        <v>280668.506014094</v>
      </c>
      <c r="U49" t="n">
        <v>259237.910280659</v>
      </c>
      <c r="V49" t="n">
        <v>265367.279941265</v>
      </c>
      <c r="W49" t="n">
        <v>298129.855878172</v>
      </c>
      <c r="X49" t="n">
        <v>316935.111257128</v>
      </c>
      <c r="Y49" t="n">
        <v>287888.128550743</v>
      </c>
      <c r="Z49" t="n">
        <v>228148.876404494</v>
      </c>
      <c r="AA49" t="n">
        <v>206808.388487576</v>
      </c>
      <c r="AB49" t="n">
        <v>186112.903082531</v>
      </c>
      <c r="AC49" t="n">
        <v>299560.694936228</v>
      </c>
      <c r="AD49" t="n">
        <v>296926.376159437</v>
      </c>
      <c r="AE49" t="n">
        <v>341274.46678011</v>
      </c>
    </row>
    <row r="50">
      <c r="A50" t="s">
        <v>30</v>
      </c>
      <c r="B50" t="s">
        <v>368</v>
      </c>
      <c r="C50" t="s">
        <v>246</v>
      </c>
      <c r="D50" t="s">
        <v>369</v>
      </c>
      <c r="E50" t="s">
        <v>247</v>
      </c>
      <c r="F50"/>
      <c r="G50" t="n">
        <v>302091.308078835</v>
      </c>
      <c r="H50" t="n">
        <v>337336.959744694</v>
      </c>
      <c r="I50" t="n">
        <v>375886.008321979</v>
      </c>
      <c r="J50" t="n">
        <v>477051.427407223</v>
      </c>
      <c r="K50" t="n">
        <v>439433.106732962</v>
      </c>
      <c r="L50" t="n">
        <v>495312.162006646</v>
      </c>
      <c r="M50" t="n">
        <v>522567.172432186</v>
      </c>
      <c r="N50" t="n">
        <v>500424.781391372</v>
      </c>
      <c r="O50" t="n">
        <v>461058.562724208</v>
      </c>
      <c r="P50" t="n">
        <v>476692.575223513</v>
      </c>
      <c r="Q50" t="n">
        <v>433527.327599346</v>
      </c>
      <c r="R50" t="n">
        <v>410140.81729016</v>
      </c>
      <c r="S50" t="n">
        <v>391545.122906978</v>
      </c>
      <c r="T50" t="n">
        <v>383532.384224088</v>
      </c>
      <c r="U50" t="n">
        <v>341506.783172845</v>
      </c>
      <c r="V50" t="n">
        <v>354630.855081325</v>
      </c>
      <c r="W50" t="n">
        <v>426287.497902673</v>
      </c>
      <c r="X50" t="n">
        <v>476608.507511908</v>
      </c>
      <c r="Y50" t="n">
        <v>437813.519747638</v>
      </c>
      <c r="Z50" t="n">
        <v>546722.612359551</v>
      </c>
      <c r="AA50" t="n">
        <v>534672.947316667</v>
      </c>
      <c r="AB50" t="n">
        <v>524328.732818553</v>
      </c>
      <c r="AC50" t="n">
        <v>480518.60240017</v>
      </c>
      <c r="AD50" t="n">
        <v>484224.48681249</v>
      </c>
      <c r="AE50" t="n">
        <v>423861.509649597</v>
      </c>
    </row>
    <row r="51">
      <c r="A51" t="s">
        <v>30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30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30</v>
      </c>
      <c r="B53" t="s">
        <v>374</v>
      </c>
      <c r="C53" t="s">
        <v>246</v>
      </c>
      <c r="D53" t="s">
        <v>375</v>
      </c>
      <c r="E53" t="s">
        <v>247</v>
      </c>
      <c r="F53"/>
      <c r="G53" t="n">
        <v>50925.5684468207</v>
      </c>
      <c r="H53" t="n">
        <v>52491.5256738125</v>
      </c>
      <c r="I53" t="n">
        <v>60910.0605783722</v>
      </c>
      <c r="J53" t="n">
        <v>71156.0860949506</v>
      </c>
      <c r="K53" t="n">
        <v>78562.4444451428</v>
      </c>
      <c r="L53" t="n">
        <v>91694.3498424514</v>
      </c>
      <c r="M53" t="n">
        <v>101243.102865709</v>
      </c>
      <c r="N53" t="n">
        <v>103519.646703323</v>
      </c>
      <c r="O53" t="n">
        <v>116185.444856518</v>
      </c>
      <c r="P53" t="n">
        <v>115507.387629745</v>
      </c>
      <c r="Q53" t="n">
        <v>117813.330594464</v>
      </c>
      <c r="R53" t="n">
        <v>109258.708989816</v>
      </c>
      <c r="S53" t="n">
        <v>111728.554302727</v>
      </c>
      <c r="T53" t="n">
        <v>98861.7352940346</v>
      </c>
      <c r="U53" t="n">
        <v>80770.1780437664</v>
      </c>
      <c r="V53" t="n">
        <v>66585.9239324391</v>
      </c>
      <c r="W53" t="n">
        <v>67632.3854043394</v>
      </c>
      <c r="X53" t="n">
        <v>76445.9607373983</v>
      </c>
      <c r="Y53" t="n">
        <v>67990.0162778309</v>
      </c>
      <c r="Z53" t="n">
        <v>98081.9884197979</v>
      </c>
      <c r="AA53" t="n">
        <v>99930.0312734015</v>
      </c>
      <c r="AB53" t="n">
        <v>103846.180658367</v>
      </c>
      <c r="AC53" t="n">
        <v>121591.426279432</v>
      </c>
      <c r="AD53" t="n">
        <v>136472.021005135</v>
      </c>
      <c r="AE53" t="n">
        <v>115686.867019549</v>
      </c>
    </row>
    <row r="54">
      <c r="A54" t="s">
        <v>30</v>
      </c>
      <c r="B54" t="s">
        <v>376</v>
      </c>
      <c r="C54" t="s">
        <v>246</v>
      </c>
      <c r="D54" t="s">
        <v>377</v>
      </c>
      <c r="E54" t="s">
        <v>247</v>
      </c>
      <c r="F54"/>
      <c r="G54" t="n">
        <v>73287.1156675377</v>
      </c>
      <c r="H54" t="n">
        <v>81339.8468860539</v>
      </c>
      <c r="I54" t="n">
        <v>101700.967780388</v>
      </c>
      <c r="J54" t="n">
        <v>118267.190436809</v>
      </c>
      <c r="K54" t="n">
        <v>126036.178600309</v>
      </c>
      <c r="L54" t="n">
        <v>134144.504241388</v>
      </c>
      <c r="M54" t="n">
        <v>148143.360496333</v>
      </c>
      <c r="N54" t="n">
        <v>150948.410407233</v>
      </c>
      <c r="O54" t="n">
        <v>165274.596602041</v>
      </c>
      <c r="P54" t="n">
        <v>175626.433419846</v>
      </c>
      <c r="Q54" t="n">
        <v>171136.931841228</v>
      </c>
      <c r="R54" t="n">
        <v>173663.425916218</v>
      </c>
      <c r="S54" t="n">
        <v>176354.339767254</v>
      </c>
      <c r="T54" t="n">
        <v>158387.281858666</v>
      </c>
      <c r="U54" t="n">
        <v>140717.16046472</v>
      </c>
      <c r="V54" t="n">
        <v>134338.462117112</v>
      </c>
      <c r="W54" t="n">
        <v>144570.499308278</v>
      </c>
      <c r="X54" t="n">
        <v>145166.56734744</v>
      </c>
      <c r="Y54" t="n">
        <v>134736.398186779</v>
      </c>
      <c r="Z54" t="n">
        <v>177845.277196791</v>
      </c>
      <c r="AA54" t="n">
        <v>173850.41056338</v>
      </c>
      <c r="AB54" t="n">
        <v>181256.018310123</v>
      </c>
      <c r="AC54" t="n">
        <v>211663.313105936</v>
      </c>
      <c r="AD54" t="n">
        <v>241422.992713483</v>
      </c>
      <c r="AE54" t="n">
        <v>227496.551050523</v>
      </c>
    </row>
    <row r="55">
      <c r="A55" t="s">
        <v>30</v>
      </c>
      <c r="B55" t="s">
        <v>378</v>
      </c>
      <c r="C55" t="s">
        <v>246</v>
      </c>
      <c r="D55" t="s">
        <v>379</v>
      </c>
      <c r="E55" t="s">
        <v>247</v>
      </c>
      <c r="F55"/>
      <c r="G55" t="n">
        <v>22361.547220717</v>
      </c>
      <c r="H55" t="n">
        <v>28848.3212122414</v>
      </c>
      <c r="I55" t="n">
        <v>40790.9072020161</v>
      </c>
      <c r="J55" t="n">
        <v>47111.1043418584</v>
      </c>
      <c r="K55" t="n">
        <v>47473.7341551661</v>
      </c>
      <c r="L55" t="n">
        <v>42450.1543989369</v>
      </c>
      <c r="M55" t="n">
        <v>46900.2576306235</v>
      </c>
      <c r="N55" t="n">
        <v>47428.7637039098</v>
      </c>
      <c r="O55" t="n">
        <v>49089.1517455232</v>
      </c>
      <c r="P55" t="n">
        <v>60119.045790101</v>
      </c>
      <c r="Q55" t="n">
        <v>53323.6012467643</v>
      </c>
      <c r="R55" t="n">
        <v>64404.7169264026</v>
      </c>
      <c r="S55" t="n">
        <v>64625.785464527</v>
      </c>
      <c r="T55" t="n">
        <v>59525.5465646316</v>
      </c>
      <c r="U55" t="n">
        <v>59946.9824209532</v>
      </c>
      <c r="V55" t="n">
        <v>67752.5381846732</v>
      </c>
      <c r="W55" t="n">
        <v>76938.1139039384</v>
      </c>
      <c r="X55" t="n">
        <v>68720.6066100417</v>
      </c>
      <c r="Y55" t="n">
        <v>66746.3819089479</v>
      </c>
      <c r="Z55" t="n">
        <v>79763.2887769931</v>
      </c>
      <c r="AA55" t="n">
        <v>73920.3792899783</v>
      </c>
      <c r="AB55" t="n">
        <v>77409.8376517561</v>
      </c>
      <c r="AC55" t="n">
        <v>90071.886826504</v>
      </c>
      <c r="AD55" t="n">
        <v>104950.971708348</v>
      </c>
      <c r="AE55" t="n">
        <v>111809.684030974</v>
      </c>
    </row>
    <row r="56">
      <c r="A56" t="s">
        <v>30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30</v>
      </c>
      <c r="B57" t="s">
        <v>382</v>
      </c>
      <c r="C57" t="s">
        <v>246</v>
      </c>
      <c r="D57" t="s">
        <v>383</v>
      </c>
      <c r="E57" t="s">
        <v>247</v>
      </c>
      <c r="F57"/>
      <c r="G57" t="n">
        <v>5396207.5739024</v>
      </c>
      <c r="H57" t="n">
        <v>5957765.04975026</v>
      </c>
      <c r="I57" t="n">
        <v>6886447.0238176</v>
      </c>
      <c r="J57" t="n">
        <v>7542381.83873628</v>
      </c>
      <c r="K57" t="n">
        <v>8129013.57230419</v>
      </c>
      <c r="L57" t="n">
        <v>9236466.84750542</v>
      </c>
      <c r="M57" t="n">
        <v>9771701.12418669</v>
      </c>
      <c r="N57" t="n">
        <v>10022234.4113432</v>
      </c>
      <c r="O57" t="n">
        <v>9888654.42147542</v>
      </c>
      <c r="P57" t="n">
        <v>10040024.0159823</v>
      </c>
      <c r="Q57" t="n">
        <v>10059950.6977291</v>
      </c>
      <c r="R57" t="n">
        <v>10123030.1092711</v>
      </c>
      <c r="S57" t="n">
        <v>10305613.9330136</v>
      </c>
      <c r="T57" t="n">
        <v>9951618.25329197</v>
      </c>
      <c r="U57" t="n">
        <v>9664874.41883778</v>
      </c>
      <c r="V57" t="n">
        <v>9273516.07886069</v>
      </c>
      <c r="W57" t="n">
        <v>9686204.8421106</v>
      </c>
      <c r="X57" t="n">
        <v>9954113.88269494</v>
      </c>
      <c r="Y57" t="n">
        <v>9850951.2761314</v>
      </c>
      <c r="Z57" t="n">
        <v>10510051.6151685</v>
      </c>
      <c r="AA57" t="n">
        <v>10400996.6793994</v>
      </c>
      <c r="AB57" t="n">
        <v>10413596.9810015</v>
      </c>
      <c r="AC57" t="n">
        <v>10186639.7446088</v>
      </c>
      <c r="AD57" t="n">
        <v>10697067.0550154</v>
      </c>
      <c r="AE57" t="n">
        <v>10189311.7622756</v>
      </c>
    </row>
    <row r="58">
      <c r="A58" t="s">
        <v>30</v>
      </c>
      <c r="B58" t="s">
        <v>384</v>
      </c>
      <c r="C58" t="s">
        <v>246</v>
      </c>
      <c r="D58" t="s">
        <v>385</v>
      </c>
      <c r="E58" t="s">
        <v>247</v>
      </c>
      <c r="F58"/>
      <c r="G58" t="n">
        <v>5396207.5739024</v>
      </c>
      <c r="H58" t="n">
        <v>5957765.04975026</v>
      </c>
      <c r="I58" t="n">
        <v>6886447.0238176</v>
      </c>
      <c r="J58" t="n">
        <v>7542381.83873628</v>
      </c>
      <c r="K58" t="n">
        <v>8129013.57230419</v>
      </c>
      <c r="L58" t="n">
        <v>9236466.84750542</v>
      </c>
      <c r="M58" t="n">
        <v>9771701.12418669</v>
      </c>
      <c r="N58" t="n">
        <v>10022234.4113432</v>
      </c>
      <c r="O58" t="n">
        <v>9888654.42147542</v>
      </c>
      <c r="P58" t="n">
        <v>10040024.0159823</v>
      </c>
      <c r="Q58" t="n">
        <v>10059950.6977291</v>
      </c>
      <c r="R58" t="n">
        <v>10123030.1092711</v>
      </c>
      <c r="S58" t="n">
        <v>10305613.9330136</v>
      </c>
      <c r="T58" t="n">
        <v>9951618.25329197</v>
      </c>
      <c r="U58" t="n">
        <v>9664874.41883778</v>
      </c>
      <c r="V58" t="n">
        <v>9273516.07886069</v>
      </c>
      <c r="W58" t="n">
        <v>9686204.8421106</v>
      </c>
      <c r="X58" t="n">
        <v>9954113.88269494</v>
      </c>
      <c r="Y58" t="n">
        <v>9850951.2761314</v>
      </c>
      <c r="Z58" t="n">
        <v>10510051.6151685</v>
      </c>
      <c r="AA58" t="n">
        <v>10400996.6793994</v>
      </c>
      <c r="AB58" t="n">
        <v>10413596.9810015</v>
      </c>
      <c r="AC58" t="n">
        <v>10186639.7446088</v>
      </c>
      <c r="AD58" t="n">
        <v>10697067.0550154</v>
      </c>
      <c r="AE58" t="n">
        <v>10189311.7622756</v>
      </c>
    </row>
    <row r="59">
      <c r="A59" t="s">
        <v>30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32</v>
      </c>
      <c r="B2" t="s">
        <v>196</v>
      </c>
      <c r="C2" t="s">
        <v>246</v>
      </c>
      <c r="D2" t="s">
        <v>198</v>
      </c>
      <c r="E2" t="s">
        <v>247</v>
      </c>
      <c r="F2"/>
      <c r="G2" t="n">
        <v>177016.041830493</v>
      </c>
      <c r="H2" t="n">
        <v>177637.674156251</v>
      </c>
      <c r="I2" t="n">
        <v>188473.077494146</v>
      </c>
      <c r="J2" t="n">
        <v>176840.499575563</v>
      </c>
      <c r="K2" t="n">
        <v>135011.603651474</v>
      </c>
      <c r="L2" t="n">
        <v>159611.207730991</v>
      </c>
      <c r="M2" t="n">
        <v>164145.2716771</v>
      </c>
      <c r="N2" t="n">
        <v>188347.028798517</v>
      </c>
      <c r="O2" t="n">
        <v>216108.439908155</v>
      </c>
      <c r="P2" t="n">
        <v>213972.548036993</v>
      </c>
      <c r="Q2" t="n">
        <v>149731.946958727</v>
      </c>
      <c r="R2" t="n">
        <v>146852.357460084</v>
      </c>
      <c r="S2" t="n">
        <v>152807.473285791</v>
      </c>
      <c r="T2" t="n">
        <v>125013.435999831</v>
      </c>
      <c r="U2" t="n">
        <v>162580.526877962</v>
      </c>
      <c r="V2" t="n">
        <v>169435.707648159</v>
      </c>
      <c r="W2" t="n">
        <v>148769.51466751</v>
      </c>
      <c r="X2" t="n">
        <v>165628.705545052</v>
      </c>
      <c r="Y2" t="n">
        <v>117222.365061468</v>
      </c>
      <c r="Z2" t="n">
        <v>178443.468973136</v>
      </c>
      <c r="AA2" t="n">
        <v>105134.746091852</v>
      </c>
      <c r="AB2" t="n">
        <v>198939.282223469</v>
      </c>
      <c r="AC2" t="n">
        <v>108641.19049296</v>
      </c>
      <c r="AD2" t="n">
        <v>76347.8476619508</v>
      </c>
      <c r="AE2" t="n">
        <v>70399.1900383071</v>
      </c>
    </row>
    <row r="3">
      <c r="A3" t="s">
        <v>32</v>
      </c>
      <c r="B3" t="s">
        <v>274</v>
      </c>
      <c r="C3" t="s">
        <v>246</v>
      </c>
      <c r="D3" t="s">
        <v>275</v>
      </c>
      <c r="E3" t="s">
        <v>247</v>
      </c>
      <c r="F3"/>
      <c r="G3" t="n">
        <v>8780.80281854436</v>
      </c>
      <c r="H3" t="n">
        <v>9464.17132657798</v>
      </c>
      <c r="I3" t="n">
        <v>10549.42613933</v>
      </c>
      <c r="J3" t="n">
        <v>7851.77953986655</v>
      </c>
      <c r="K3" t="n">
        <v>11275.1687500399</v>
      </c>
      <c r="L3" t="n">
        <v>11189.3858223917</v>
      </c>
      <c r="M3" t="n">
        <v>22151.3279816999</v>
      </c>
      <c r="N3" t="n">
        <v>16162.9820512852</v>
      </c>
      <c r="O3" t="n">
        <v>14742.3102414717</v>
      </c>
      <c r="P3" t="n">
        <v>16395.0813996962</v>
      </c>
      <c r="Q3" t="n">
        <v>20406.3495175949</v>
      </c>
      <c r="R3" t="n">
        <v>24498.0968935382</v>
      </c>
      <c r="S3" t="n">
        <v>21340.7596371684</v>
      </c>
      <c r="T3" t="n">
        <v>13222.2494967755</v>
      </c>
      <c r="U3" t="n">
        <v>10606.4482911393</v>
      </c>
      <c r="V3" t="n">
        <v>7388.4965749314</v>
      </c>
      <c r="W3" t="n">
        <v>8585.02928053897</v>
      </c>
      <c r="X3" t="n">
        <v>10748.9506543396</v>
      </c>
      <c r="Y3" t="n">
        <v>12121.1295604535</v>
      </c>
      <c r="Z3" t="n">
        <v>9583.33530501991</v>
      </c>
      <c r="AA3" t="n">
        <v>8946.12953977551</v>
      </c>
      <c r="AB3" t="n">
        <v>12111.8469744297</v>
      </c>
      <c r="AC3" t="n">
        <v>6522.35280113575</v>
      </c>
      <c r="AD3" t="n">
        <v>5302.08265862593</v>
      </c>
      <c r="AE3" t="n">
        <v>3682.55252459719</v>
      </c>
    </row>
    <row r="4">
      <c r="A4" t="s">
        <v>32</v>
      </c>
      <c r="B4" t="s">
        <v>276</v>
      </c>
      <c r="C4" t="s">
        <v>246</v>
      </c>
      <c r="D4" t="s">
        <v>277</v>
      </c>
      <c r="E4" t="s">
        <v>247</v>
      </c>
      <c r="F4"/>
      <c r="G4" t="n">
        <v>615354.670249581</v>
      </c>
      <c r="H4" t="n">
        <v>576617.090928772</v>
      </c>
      <c r="I4" t="n">
        <v>569769.482248959</v>
      </c>
      <c r="J4" t="n">
        <v>515872.112885518</v>
      </c>
      <c r="K4" t="n">
        <v>605784.066479417</v>
      </c>
      <c r="L4" t="n">
        <v>723681.088459007</v>
      </c>
      <c r="M4" t="n">
        <v>653766.239023535</v>
      </c>
      <c r="N4" t="n">
        <v>745835.215787921</v>
      </c>
      <c r="O4" t="n">
        <v>709650.386144269</v>
      </c>
      <c r="P4" t="n">
        <v>865640.303902254</v>
      </c>
      <c r="Q4" t="n">
        <v>782843.584924987</v>
      </c>
      <c r="R4" t="n">
        <v>868132.56012122</v>
      </c>
      <c r="S4" t="n">
        <v>844455.853306272</v>
      </c>
      <c r="T4" t="n">
        <v>528492.318232017</v>
      </c>
      <c r="U4" t="n">
        <v>575449.850210777</v>
      </c>
      <c r="V4" t="n">
        <v>648871.938929934</v>
      </c>
      <c r="W4" t="n">
        <v>812583.0039952</v>
      </c>
      <c r="X4" t="n">
        <v>648748.030856005</v>
      </c>
      <c r="Y4" t="n">
        <v>685090.184587583</v>
      </c>
      <c r="Z4" t="n">
        <v>750661.666469498</v>
      </c>
      <c r="AA4" t="n">
        <v>859641.720322065</v>
      </c>
      <c r="AB4" t="n">
        <v>770153.310919521</v>
      </c>
      <c r="AC4" t="n">
        <v>882524.505938291</v>
      </c>
      <c r="AD4" t="n">
        <v>826324.580382079</v>
      </c>
      <c r="AE4" t="n">
        <v>684158.542002191</v>
      </c>
    </row>
    <row r="5">
      <c r="A5" t="s">
        <v>32</v>
      </c>
      <c r="B5" t="s">
        <v>278</v>
      </c>
      <c r="C5" t="s">
        <v>246</v>
      </c>
      <c r="D5" t="s">
        <v>279</v>
      </c>
      <c r="E5" t="s">
        <v>247</v>
      </c>
      <c r="F5"/>
      <c r="G5" t="n">
        <v>67751.8762930866</v>
      </c>
      <c r="H5" t="n">
        <v>62563.1536114839</v>
      </c>
      <c r="I5" t="n">
        <v>58072.0791288835</v>
      </c>
      <c r="J5" t="n">
        <v>56797.9377104633</v>
      </c>
      <c r="K5" t="n">
        <v>62218.4311934021</v>
      </c>
      <c r="L5" t="n">
        <v>75301.5424263656</v>
      </c>
      <c r="M5" t="n">
        <v>84376.4220393843</v>
      </c>
      <c r="N5" t="n">
        <v>82238.0659087404</v>
      </c>
      <c r="O5" t="n">
        <v>87646.0636273798</v>
      </c>
      <c r="P5" t="n">
        <v>108967.309302859</v>
      </c>
      <c r="Q5" t="n">
        <v>102331.840963233</v>
      </c>
      <c r="R5" t="n">
        <v>97692.4108774974</v>
      </c>
      <c r="S5" t="n">
        <v>83169.1286794322</v>
      </c>
      <c r="T5" t="n">
        <v>72672.6645273899</v>
      </c>
      <c r="U5" t="n">
        <v>86752.742154885</v>
      </c>
      <c r="V5" t="n">
        <v>114673.515334209</v>
      </c>
      <c r="W5" t="n">
        <v>121488.146911813</v>
      </c>
      <c r="X5" t="n">
        <v>94004.4593588608</v>
      </c>
      <c r="Y5" t="n">
        <v>110075.623731923</v>
      </c>
      <c r="Z5" t="n">
        <v>106207.066524705</v>
      </c>
      <c r="AA5" t="n">
        <v>139274.971244232</v>
      </c>
      <c r="AB5" t="n">
        <v>142339.226426769</v>
      </c>
      <c r="AC5" t="n">
        <v>152322.023878832</v>
      </c>
      <c r="AD5" t="n">
        <v>133852.577306443</v>
      </c>
      <c r="AE5" t="n">
        <v>108087.893019258</v>
      </c>
    </row>
    <row r="6">
      <c r="A6" t="s">
        <v>32</v>
      </c>
      <c r="B6" t="s">
        <v>280</v>
      </c>
      <c r="C6" t="s">
        <v>246</v>
      </c>
      <c r="D6" t="s">
        <v>281</v>
      </c>
      <c r="E6" t="s">
        <v>247</v>
      </c>
      <c r="F6"/>
      <c r="G6" t="n">
        <v>14239.2828417388</v>
      </c>
      <c r="H6" t="n">
        <v>12870.4173603381</v>
      </c>
      <c r="I6" t="n">
        <v>12058.6409769937</v>
      </c>
      <c r="J6" t="n">
        <v>9262.64530447664</v>
      </c>
      <c r="K6" t="n">
        <v>10270.9976680534</v>
      </c>
      <c r="L6" t="n">
        <v>11136.3441093297</v>
      </c>
      <c r="M6" t="n">
        <v>8483.37736168582</v>
      </c>
      <c r="N6" t="n">
        <v>5348.24186722429</v>
      </c>
      <c r="O6" t="n">
        <v>4977.47712387972</v>
      </c>
      <c r="P6" t="n">
        <v>6346.85923477207</v>
      </c>
      <c r="Q6" t="n">
        <v>6149.6636151746</v>
      </c>
      <c r="R6" t="n">
        <v>10447.7016800681</v>
      </c>
      <c r="S6" t="n">
        <v>13087.6984847762</v>
      </c>
      <c r="T6" t="n">
        <v>7101.10763929278</v>
      </c>
      <c r="U6" t="n">
        <v>11697.8961669759</v>
      </c>
      <c r="V6" t="n">
        <v>16241.6375366498</v>
      </c>
      <c r="W6" t="n">
        <v>15521.9430903342</v>
      </c>
      <c r="X6" t="n">
        <v>14839.1351963861</v>
      </c>
      <c r="Y6" t="n">
        <v>10945.191143896</v>
      </c>
      <c r="Z6" t="n">
        <v>10251.4255666447</v>
      </c>
      <c r="AA6" t="n">
        <v>10482.563266937</v>
      </c>
      <c r="AB6" t="n">
        <v>8969.59126326652</v>
      </c>
      <c r="AC6" t="n">
        <v>8896.90826585184</v>
      </c>
      <c r="AD6" t="n">
        <v>14253.0929288956</v>
      </c>
      <c r="AE6" t="n">
        <v>8542.95904414027</v>
      </c>
    </row>
    <row r="7">
      <c r="A7" t="s">
        <v>32</v>
      </c>
      <c r="B7" t="s">
        <v>282</v>
      </c>
      <c r="C7" t="s">
        <v>246</v>
      </c>
      <c r="D7" t="s">
        <v>283</v>
      </c>
      <c r="E7" t="s">
        <v>247</v>
      </c>
      <c r="F7"/>
      <c r="G7" t="n">
        <v>63288.7584438487</v>
      </c>
      <c r="H7" t="n">
        <v>56969.5146758327</v>
      </c>
      <c r="I7" t="n">
        <v>52111.237386162</v>
      </c>
      <c r="J7" t="n">
        <v>44116.6538332003</v>
      </c>
      <c r="K7" t="n">
        <v>51129.1598142766</v>
      </c>
      <c r="L7" t="n">
        <v>55461.3246685681</v>
      </c>
      <c r="M7" t="n">
        <v>50097.874974253</v>
      </c>
      <c r="N7" t="n">
        <v>53252.9978108681</v>
      </c>
      <c r="O7" t="n">
        <v>44380.5440047816</v>
      </c>
      <c r="P7" t="n">
        <v>62241.7857452441</v>
      </c>
      <c r="Q7" t="n">
        <v>59612.503692204</v>
      </c>
      <c r="R7" t="n">
        <v>70951.5229146745</v>
      </c>
      <c r="S7" t="n">
        <v>58737.0997292939</v>
      </c>
      <c r="T7" t="n">
        <v>40846.2706198908</v>
      </c>
      <c r="U7" t="n">
        <v>54113.6394215966</v>
      </c>
      <c r="V7" t="n">
        <v>51666.4837513323</v>
      </c>
      <c r="W7" t="n">
        <v>63133.9414637198</v>
      </c>
      <c r="X7" t="n">
        <v>62366.74499101</v>
      </c>
      <c r="Y7" t="n">
        <v>60595.7960157247</v>
      </c>
      <c r="Z7" t="n">
        <v>64819.8854023739</v>
      </c>
      <c r="AA7" t="n">
        <v>72447.612622553</v>
      </c>
      <c r="AB7" t="n">
        <v>55085.4000919501</v>
      </c>
      <c r="AC7" t="n">
        <v>62060.6457933541</v>
      </c>
      <c r="AD7" t="n">
        <v>59020.9480759354</v>
      </c>
      <c r="AE7" t="n">
        <v>59211.0928731474</v>
      </c>
    </row>
    <row r="8">
      <c r="A8" t="s">
        <v>32</v>
      </c>
      <c r="B8" t="s">
        <v>284</v>
      </c>
      <c r="C8" t="s">
        <v>246</v>
      </c>
      <c r="D8" t="s">
        <v>285</v>
      </c>
      <c r="E8" t="s">
        <v>247</v>
      </c>
      <c r="F8"/>
      <c r="G8" t="n">
        <v>8980.36651896583</v>
      </c>
      <c r="H8" t="n">
        <v>4483.02852311589</v>
      </c>
      <c r="I8" t="n">
        <v>4320.24118086849</v>
      </c>
      <c r="J8" t="n">
        <v>4690.67349134885</v>
      </c>
      <c r="K8" t="n">
        <v>3382.55062501197</v>
      </c>
      <c r="L8" t="n">
        <v>3225.76888573454</v>
      </c>
      <c r="M8" t="n">
        <v>5336.45628650044</v>
      </c>
      <c r="N8" t="n">
        <v>4777.73683276984</v>
      </c>
      <c r="O8" t="n">
        <v>4644.8374733404</v>
      </c>
      <c r="P8" t="n">
        <v>3998.80034138932</v>
      </c>
      <c r="Q8" t="n">
        <v>5401.68075465746</v>
      </c>
      <c r="R8" t="n">
        <v>4799.62714648912</v>
      </c>
      <c r="S8" t="n">
        <v>5983.39055247713</v>
      </c>
      <c r="T8" t="n">
        <v>3777.78557050727</v>
      </c>
      <c r="U8" t="n">
        <v>3101.88582099358</v>
      </c>
      <c r="V8" t="n">
        <v>1821.82107327076</v>
      </c>
      <c r="W8" t="n">
        <v>3294.25542160216</v>
      </c>
      <c r="X8" t="n">
        <v>3517.83839596568</v>
      </c>
      <c r="Y8" t="n">
        <v>3547.64767623029</v>
      </c>
      <c r="Z8" t="n">
        <v>5137.45810166016</v>
      </c>
      <c r="AA8" t="n">
        <v>3558.1197033198</v>
      </c>
      <c r="AB8" t="n">
        <v>3303.23099302628</v>
      </c>
      <c r="AC8" t="n">
        <v>2909.97278819903</v>
      </c>
      <c r="AD8" t="n">
        <v>2300.90379525276</v>
      </c>
      <c r="AE8" t="n">
        <v>2985.85339832204</v>
      </c>
    </row>
    <row r="9">
      <c r="A9" t="s">
        <v>32</v>
      </c>
      <c r="B9" t="s">
        <v>286</v>
      </c>
      <c r="C9" t="s">
        <v>246</v>
      </c>
      <c r="D9" t="s">
        <v>287</v>
      </c>
      <c r="E9" t="s">
        <v>247</v>
      </c>
      <c r="F9"/>
      <c r="G9" t="n">
        <v>44852.1713868948</v>
      </c>
      <c r="H9" t="n">
        <v>44082.5127231915</v>
      </c>
      <c r="I9" t="n">
        <v>47471.0661647614</v>
      </c>
      <c r="J9" t="n">
        <v>41332.1172018376</v>
      </c>
      <c r="K9" t="n">
        <v>40070.1852663057</v>
      </c>
      <c r="L9" t="n">
        <v>55319.477702793</v>
      </c>
      <c r="M9" t="n">
        <v>57410.3148605057</v>
      </c>
      <c r="N9" t="n">
        <v>64629.8509677824</v>
      </c>
      <c r="O9" t="n">
        <v>53635.627859441</v>
      </c>
      <c r="P9" t="n">
        <v>73343.2713158328</v>
      </c>
      <c r="Q9" t="n">
        <v>56617.01667214</v>
      </c>
      <c r="R9" t="n">
        <v>65050.8821029609</v>
      </c>
      <c r="S9" t="n">
        <v>79779.3675714626</v>
      </c>
      <c r="T9" t="n">
        <v>43357.548132728</v>
      </c>
      <c r="U9" t="n">
        <v>49922.0496541399</v>
      </c>
      <c r="V9" t="n">
        <v>48531.1698359097</v>
      </c>
      <c r="W9" t="n">
        <v>48730.124357813</v>
      </c>
      <c r="X9" t="n">
        <v>34489.3906493444</v>
      </c>
      <c r="Y9" t="n">
        <v>33316.0290495453</v>
      </c>
      <c r="Z9" t="n">
        <v>33831.0815600028</v>
      </c>
      <c r="AA9" t="n">
        <v>34727.7416684881</v>
      </c>
      <c r="AB9" t="n">
        <v>30149.3701659032</v>
      </c>
      <c r="AC9" t="n">
        <v>43797.3891392253</v>
      </c>
      <c r="AD9" t="n">
        <v>50545.731325104</v>
      </c>
      <c r="AE9" t="n">
        <v>39816.7493667836</v>
      </c>
    </row>
    <row r="10">
      <c r="A10" t="s">
        <v>32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32</v>
      </c>
      <c r="B11" t="s">
        <v>290</v>
      </c>
      <c r="C11" t="s">
        <v>246</v>
      </c>
      <c r="D11" t="s">
        <v>291</v>
      </c>
      <c r="E11" t="s">
        <v>247</v>
      </c>
      <c r="F11"/>
      <c r="G11" t="n">
        <v>27257.3587218794</v>
      </c>
      <c r="H11" t="n">
        <v>29057.3849978706</v>
      </c>
      <c r="I11" t="n">
        <v>27930.5400420555</v>
      </c>
      <c r="J11" t="n">
        <v>26949.8161037164</v>
      </c>
      <c r="K11" t="n">
        <v>32422.7878151957</v>
      </c>
      <c r="L11" t="n">
        <v>40048.0086004487</v>
      </c>
      <c r="M11" t="n">
        <v>43925.0588509283</v>
      </c>
      <c r="N11" t="n">
        <v>45375.8085863895</v>
      </c>
      <c r="O11" t="n">
        <v>38729.776288796</v>
      </c>
      <c r="P11" t="n">
        <v>39109.4307912478</v>
      </c>
      <c r="Q11" t="n">
        <v>34534.96888585</v>
      </c>
      <c r="R11" t="n">
        <v>32630.2542160181</v>
      </c>
      <c r="S11" t="n">
        <v>29479.8207551892</v>
      </c>
      <c r="T11" t="n">
        <v>23462.1654919786</v>
      </c>
      <c r="U11" t="n">
        <v>20974.7882437107</v>
      </c>
      <c r="V11" t="n">
        <v>24253.4184930758</v>
      </c>
      <c r="W11" t="n">
        <v>48992.0115464652</v>
      </c>
      <c r="X11" t="n">
        <v>40819.5675632301</v>
      </c>
      <c r="Y11" t="n">
        <v>36422.1092296859</v>
      </c>
      <c r="Z11" t="n">
        <v>32119.7763739181</v>
      </c>
      <c r="AA11" t="n">
        <v>48341.8230768356</v>
      </c>
      <c r="AB11" t="n">
        <v>37300.4543739372</v>
      </c>
      <c r="AC11" t="n">
        <v>38750.1627056002</v>
      </c>
      <c r="AD11" t="n">
        <v>35249.0141559783</v>
      </c>
      <c r="AE11" t="n">
        <v>33814.4843009081</v>
      </c>
    </row>
    <row r="12">
      <c r="A12" t="s">
        <v>32</v>
      </c>
      <c r="B12" t="s">
        <v>292</v>
      </c>
      <c r="C12" t="s">
        <v>246</v>
      </c>
      <c r="D12" t="s">
        <v>293</v>
      </c>
      <c r="E12" t="s">
        <v>247</v>
      </c>
      <c r="F12"/>
      <c r="G12" t="n">
        <v>108050.301204484</v>
      </c>
      <c r="H12" t="n">
        <v>106051.065670128</v>
      </c>
      <c r="I12" t="n">
        <v>104503.579866848</v>
      </c>
      <c r="J12" t="n">
        <v>86764.5237249985</v>
      </c>
      <c r="K12" t="n">
        <v>108137.848906301</v>
      </c>
      <c r="L12" t="n">
        <v>124646.007813277</v>
      </c>
      <c r="M12" t="n">
        <v>99854.7559725563</v>
      </c>
      <c r="N12" t="n">
        <v>134842.510303904</v>
      </c>
      <c r="O12" t="n">
        <v>126333.544768685</v>
      </c>
      <c r="P12" t="n">
        <v>139701.241387949</v>
      </c>
      <c r="Q12" t="n">
        <v>148528.990062047</v>
      </c>
      <c r="R12" t="n">
        <v>144414.325165773</v>
      </c>
      <c r="S12" t="n">
        <v>130932.88453501</v>
      </c>
      <c r="T12" t="n">
        <v>82181.2307318978</v>
      </c>
      <c r="U12" t="n">
        <v>80369.564321495</v>
      </c>
      <c r="V12" t="n">
        <v>95397.7096237763</v>
      </c>
      <c r="W12" t="n">
        <v>107327.533303197</v>
      </c>
      <c r="X12" t="n">
        <v>90314.9486692972</v>
      </c>
      <c r="Y12" t="n">
        <v>101548.90519559</v>
      </c>
      <c r="Z12" t="n">
        <v>107794.595563635</v>
      </c>
      <c r="AA12" t="n">
        <v>108318.317283604</v>
      </c>
      <c r="AB12" t="n">
        <v>108818.170995064</v>
      </c>
      <c r="AC12" t="n">
        <v>134646.997102516</v>
      </c>
      <c r="AD12" t="n">
        <v>112954.983660329</v>
      </c>
      <c r="AE12" t="n">
        <v>106756.909826074</v>
      </c>
    </row>
    <row r="13">
      <c r="A13" t="s">
        <v>32</v>
      </c>
      <c r="B13" t="s">
        <v>294</v>
      </c>
      <c r="C13" t="s">
        <v>246</v>
      </c>
      <c r="D13" t="s">
        <v>295</v>
      </c>
      <c r="E13" t="s">
        <v>247</v>
      </c>
      <c r="F13"/>
      <c r="G13" t="n">
        <v>103652.02729137</v>
      </c>
      <c r="H13" t="n">
        <v>91623.0941662208</v>
      </c>
      <c r="I13" t="n">
        <v>72998.1756232269</v>
      </c>
      <c r="J13" t="n">
        <v>75166.3239591603</v>
      </c>
      <c r="K13" t="n">
        <v>97967.2429285828</v>
      </c>
      <c r="L13" t="n">
        <v>119162.037270353</v>
      </c>
      <c r="M13" t="n">
        <v>101059.772316565</v>
      </c>
      <c r="N13" t="n">
        <v>97861.0286843682</v>
      </c>
      <c r="O13" t="n">
        <v>107484.197298644</v>
      </c>
      <c r="P13" t="n">
        <v>135040.787027943</v>
      </c>
      <c r="Q13" t="n">
        <v>133094.281754569</v>
      </c>
      <c r="R13" t="n">
        <v>164175.093603105</v>
      </c>
      <c r="S13" t="n">
        <v>153637.414136311</v>
      </c>
      <c r="T13" t="n">
        <v>88123.4705768893</v>
      </c>
      <c r="U13" t="n">
        <v>94507.5134547104</v>
      </c>
      <c r="V13" t="n">
        <v>106347.742056059</v>
      </c>
      <c r="W13" t="n">
        <v>141082.074673734</v>
      </c>
      <c r="X13" t="n">
        <v>97118.1709901638</v>
      </c>
      <c r="Y13" t="n">
        <v>116963.725549518</v>
      </c>
      <c r="Z13" t="n">
        <v>122455.783260221</v>
      </c>
      <c r="AA13" t="n">
        <v>133781.441390058</v>
      </c>
      <c r="AB13" t="n">
        <v>151042.551587219</v>
      </c>
      <c r="AC13" t="n">
        <v>149228.205463994</v>
      </c>
      <c r="AD13" t="n">
        <v>147499.609561606</v>
      </c>
      <c r="AE13" t="n">
        <v>109250.730840833</v>
      </c>
    </row>
    <row r="14">
      <c r="A14" t="s">
        <v>32</v>
      </c>
      <c r="B14" t="s">
        <v>296</v>
      </c>
      <c r="C14" t="s">
        <v>246</v>
      </c>
      <c r="D14" t="s">
        <v>297</v>
      </c>
      <c r="E14" t="s">
        <v>247</v>
      </c>
      <c r="F14"/>
      <c r="G14" t="n">
        <v>42423.3553246464</v>
      </c>
      <c r="H14" t="n">
        <v>39477.7141482832</v>
      </c>
      <c r="I14" t="n">
        <v>51610.0332344895</v>
      </c>
      <c r="J14" t="n">
        <v>42221.1235442109</v>
      </c>
      <c r="K14" t="n">
        <v>56094.0690637434</v>
      </c>
      <c r="L14" t="n">
        <v>64543.0225971</v>
      </c>
      <c r="M14" t="n">
        <v>46046.8411571121</v>
      </c>
      <c r="N14" t="n">
        <v>57821.6557231382</v>
      </c>
      <c r="O14" t="n">
        <v>65572.3378396279</v>
      </c>
      <c r="P14" t="n">
        <v>70421.7825856013</v>
      </c>
      <c r="Q14" t="n">
        <v>53411.4197634718</v>
      </c>
      <c r="R14" t="n">
        <v>52059.534255024</v>
      </c>
      <c r="S14" t="n">
        <v>61668.8291208324</v>
      </c>
      <c r="T14" t="n">
        <v>32673.3541569625</v>
      </c>
      <c r="U14" t="n">
        <v>36923.2882706031</v>
      </c>
      <c r="V14" t="n">
        <v>34723.7571638721</v>
      </c>
      <c r="W14" t="n">
        <v>49712.7058112756</v>
      </c>
      <c r="X14" t="n">
        <v>33967.7969448137</v>
      </c>
      <c r="Y14" t="n">
        <v>39700.358969043</v>
      </c>
      <c r="Z14" t="n">
        <v>43838.8287894903</v>
      </c>
      <c r="AA14" t="n">
        <v>51625.6903285059</v>
      </c>
      <c r="AB14" t="n">
        <v>40909.3846347174</v>
      </c>
      <c r="AC14" t="n">
        <v>56934.1080442399</v>
      </c>
      <c r="AD14" t="n">
        <v>54173.3142779583</v>
      </c>
      <c r="AE14" t="n">
        <v>46205.1738615147</v>
      </c>
    </row>
    <row r="15">
      <c r="A15" t="s">
        <v>32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32</v>
      </c>
      <c r="B16" t="s">
        <v>300</v>
      </c>
      <c r="C16" t="s">
        <v>246</v>
      </c>
      <c r="D16" t="s">
        <v>301</v>
      </c>
      <c r="E16" t="s">
        <v>247</v>
      </c>
      <c r="F16"/>
      <c r="G16" t="n">
        <v>15565.9686328741</v>
      </c>
      <c r="H16" t="n">
        <v>14544.9369861093</v>
      </c>
      <c r="I16" t="n">
        <v>14065.9015191067</v>
      </c>
      <c r="J16" t="n">
        <v>13868.0781483357</v>
      </c>
      <c r="K16" t="n">
        <v>18655.2792046115</v>
      </c>
      <c r="L16" t="n">
        <v>19757.834425124</v>
      </c>
      <c r="M16" t="n">
        <v>16210.7445684259</v>
      </c>
      <c r="N16" t="n">
        <v>20635.7569585591</v>
      </c>
      <c r="O16" t="n">
        <v>20497.8697193066</v>
      </c>
      <c r="P16" t="n">
        <v>21293.6118178981</v>
      </c>
      <c r="Q16" t="n">
        <v>17605.4780151799</v>
      </c>
      <c r="R16" t="n">
        <v>18998.5241215194</v>
      </c>
      <c r="S16" t="n">
        <v>18249.3411850553</v>
      </c>
      <c r="T16" t="n">
        <v>10538.0334335203</v>
      </c>
      <c r="U16" t="n">
        <v>14608.8816085504</v>
      </c>
      <c r="V16" t="n">
        <v>14878.2054317112</v>
      </c>
      <c r="W16" t="n">
        <v>19066.7510765459</v>
      </c>
      <c r="X16" t="n">
        <v>13680.4826509777</v>
      </c>
      <c r="Y16" t="n">
        <v>13205.1330170794</v>
      </c>
      <c r="Z16" t="n">
        <v>12152.06435585</v>
      </c>
      <c r="AA16" t="n">
        <v>18400.561894311</v>
      </c>
      <c r="AB16" t="n">
        <v>16816.4486917701</v>
      </c>
      <c r="AC16" t="n">
        <v>16757.4295044565</v>
      </c>
      <c r="AD16" t="n">
        <v>13705.3834760708</v>
      </c>
      <c r="AE16" t="n">
        <v>10550.0153407379</v>
      </c>
    </row>
    <row r="17">
      <c r="A17" t="s">
        <v>32</v>
      </c>
      <c r="B17" t="s">
        <v>302</v>
      </c>
      <c r="C17" t="s">
        <v>246</v>
      </c>
      <c r="D17" t="s">
        <v>303</v>
      </c>
      <c r="E17" t="s">
        <v>247</v>
      </c>
      <c r="F17"/>
      <c r="G17" t="n">
        <v>39150.3760904507</v>
      </c>
      <c r="H17" t="n">
        <v>36318.2353534861</v>
      </c>
      <c r="I17" t="n">
        <v>40668.5820205948</v>
      </c>
      <c r="J17" t="n">
        <v>37732.9411249088</v>
      </c>
      <c r="K17" t="n">
        <v>47583.7428876507</v>
      </c>
      <c r="L17" t="n">
        <v>53311.2888172153</v>
      </c>
      <c r="M17" t="n">
        <v>50934.7942808477</v>
      </c>
      <c r="N17" t="n">
        <v>57095.2996585196</v>
      </c>
      <c r="O17" t="n">
        <v>65290.9597884304</v>
      </c>
      <c r="P17" t="n">
        <v>79692.1737367326</v>
      </c>
      <c r="Q17" t="n">
        <v>59114.07867304</v>
      </c>
      <c r="R17" t="n">
        <v>85004.6429975193</v>
      </c>
      <c r="S17" t="n">
        <v>96407.2727494201</v>
      </c>
      <c r="T17" t="n">
        <v>55124.1016244129</v>
      </c>
      <c r="U17" t="n">
        <v>47196.0696072137</v>
      </c>
      <c r="V17" t="n">
        <v>61444.500227204</v>
      </c>
      <c r="W17" t="n">
        <v>93053.5057659397</v>
      </c>
      <c r="X17" t="n">
        <v>68762.6076562745</v>
      </c>
      <c r="Y17" t="n">
        <v>69834.9771159902</v>
      </c>
      <c r="Z17" t="n">
        <v>93536.0555682634</v>
      </c>
      <c r="AA17" t="n">
        <v>96251.978269484</v>
      </c>
      <c r="AB17" t="n">
        <v>67454.4054526611</v>
      </c>
      <c r="AC17" t="n">
        <v>96907.5432540835</v>
      </c>
      <c r="AD17" t="n">
        <v>92180.6239953934</v>
      </c>
      <c r="AE17" t="n">
        <v>65600.743108937</v>
      </c>
    </row>
    <row r="18">
      <c r="A18" t="s">
        <v>32</v>
      </c>
      <c r="B18" t="s">
        <v>304</v>
      </c>
      <c r="C18" t="s">
        <v>246</v>
      </c>
      <c r="D18" t="s">
        <v>305</v>
      </c>
      <c r="E18" t="s">
        <v>247</v>
      </c>
      <c r="F18"/>
      <c r="G18" t="n">
        <v>48394.1973522047</v>
      </c>
      <c r="H18" t="n">
        <v>50508.7880271056</v>
      </c>
      <c r="I18" t="n">
        <v>54053.2501234244</v>
      </c>
      <c r="J18" t="n">
        <v>51393.4660791265</v>
      </c>
      <c r="K18" t="n">
        <v>55555.8314774694</v>
      </c>
      <c r="L18" t="n">
        <v>69152.4204879341</v>
      </c>
      <c r="M18" t="n">
        <v>66051.2325272507</v>
      </c>
      <c r="N18" t="n">
        <v>85287.6851636999</v>
      </c>
      <c r="O18" t="n">
        <v>63210.179528502</v>
      </c>
      <c r="P18" t="n">
        <v>87373.7874593567</v>
      </c>
      <c r="Q18" t="n">
        <v>68921.4451844258</v>
      </c>
      <c r="R18" t="n">
        <v>84093.4672957782</v>
      </c>
      <c r="S18" t="n">
        <v>83568.0213829306</v>
      </c>
      <c r="T18" t="n">
        <v>43444.5340608336</v>
      </c>
      <c r="U18" t="n">
        <v>41525.2456681399</v>
      </c>
      <c r="V18" t="n">
        <v>44735.8285769819</v>
      </c>
      <c r="W18" t="n">
        <v>61991.8974792407</v>
      </c>
      <c r="X18" t="n">
        <v>56969.4384679998</v>
      </c>
      <c r="Y18" t="n">
        <v>56663.8170509005</v>
      </c>
      <c r="Z18" t="n">
        <v>77259.4660672739</v>
      </c>
      <c r="AA18" t="n">
        <v>101863.884077898</v>
      </c>
      <c r="AB18" t="n">
        <v>79677.935468149</v>
      </c>
      <c r="AC18" t="n">
        <v>89506.7492094321</v>
      </c>
      <c r="AD18" t="n">
        <v>79631.2791748348</v>
      </c>
      <c r="AE18" t="n">
        <v>67281.2299088567</v>
      </c>
    </row>
    <row r="19">
      <c r="A19" t="s">
        <v>32</v>
      </c>
      <c r="B19" t="s">
        <v>306</v>
      </c>
      <c r="C19" t="s">
        <v>246</v>
      </c>
      <c r="D19" t="s">
        <v>307</v>
      </c>
      <c r="E19" t="s">
        <v>247</v>
      </c>
      <c r="F19"/>
      <c r="G19" t="n">
        <v>31748.6301471361</v>
      </c>
      <c r="H19" t="n">
        <v>28067.2446856066</v>
      </c>
      <c r="I19" t="n">
        <v>29906.1549815435</v>
      </c>
      <c r="J19" t="n">
        <v>25575.8126597342</v>
      </c>
      <c r="K19" t="n">
        <v>22295.9396288127</v>
      </c>
      <c r="L19" t="n">
        <v>32616.010654764</v>
      </c>
      <c r="M19" t="n">
        <v>23978.5938275196</v>
      </c>
      <c r="N19" t="n">
        <v>36668.5773219579</v>
      </c>
      <c r="O19" t="n">
        <v>27246.9708234544</v>
      </c>
      <c r="P19" t="n">
        <v>38109.4631554277</v>
      </c>
      <c r="Q19" t="n">
        <v>37520.2168889953</v>
      </c>
      <c r="R19" t="n">
        <v>37814.5737447931</v>
      </c>
      <c r="S19" t="n">
        <v>29755.584424082</v>
      </c>
      <c r="T19" t="n">
        <v>25190.0516657136</v>
      </c>
      <c r="U19" t="n">
        <v>33756.2858177626</v>
      </c>
      <c r="V19" t="n">
        <v>34156.1498258818</v>
      </c>
      <c r="W19" t="n">
        <v>39188.1130935204</v>
      </c>
      <c r="X19" t="n">
        <v>37897.4493216813</v>
      </c>
      <c r="Y19" t="n">
        <v>32270.8708424571</v>
      </c>
      <c r="Z19" t="n">
        <v>41258.1793354593</v>
      </c>
      <c r="AA19" t="n">
        <v>40567.0154958376</v>
      </c>
      <c r="AB19" t="n">
        <v>28287.1407750882</v>
      </c>
      <c r="AC19" t="n">
        <v>29806.3707885069</v>
      </c>
      <c r="AD19" t="n">
        <v>30957.1186482787</v>
      </c>
      <c r="AE19" t="n">
        <v>26054.7071126783</v>
      </c>
    </row>
    <row r="20">
      <c r="A20" t="s">
        <v>32</v>
      </c>
      <c r="B20" t="s">
        <v>308</v>
      </c>
      <c r="C20" t="s">
        <v>246</v>
      </c>
      <c r="D20" t="s">
        <v>309</v>
      </c>
      <c r="E20" t="s">
        <v>247</v>
      </c>
      <c r="F20"/>
      <c r="G20" t="n">
        <v>66041.8354074285</v>
      </c>
      <c r="H20" t="n">
        <v>56912.466193803</v>
      </c>
      <c r="I20" t="n">
        <v>64419.9908194481</v>
      </c>
      <c r="J20" t="n">
        <v>59991.3355834097</v>
      </c>
      <c r="K20" t="n">
        <v>52077.765424377</v>
      </c>
      <c r="L20" t="n">
        <v>58519.3244069861</v>
      </c>
      <c r="M20" t="n">
        <v>55037.7963289825</v>
      </c>
      <c r="N20" t="n">
        <v>64432.7910827096</v>
      </c>
      <c r="O20" t="n">
        <v>34440.9851933231</v>
      </c>
      <c r="P20" t="n">
        <v>46855.4387332307</v>
      </c>
      <c r="Q20" t="n">
        <v>21929.0182095702</v>
      </c>
      <c r="R20" t="n">
        <v>25850.3178608567</v>
      </c>
      <c r="S20" t="n">
        <v>37758.3232031073</v>
      </c>
      <c r="T20" t="n">
        <v>25254.8050736344</v>
      </c>
      <c r="U20" t="n">
        <v>23629.6202202974</v>
      </c>
      <c r="V20" t="n">
        <v>12369.6021839277</v>
      </c>
      <c r="W20" t="n">
        <v>14642.17073069</v>
      </c>
      <c r="X20" t="n">
        <v>12383.6662411181</v>
      </c>
      <c r="Y20" t="n">
        <v>11187.3391783527</v>
      </c>
      <c r="Z20" t="n">
        <v>13317.0891809956</v>
      </c>
      <c r="AA20" t="n">
        <v>17722.5034235442</v>
      </c>
      <c r="AB20" t="n">
        <v>15539.7631609436</v>
      </c>
      <c r="AC20" t="n">
        <v>19612.398804208</v>
      </c>
      <c r="AD20" t="n">
        <v>12262.4783530278</v>
      </c>
      <c r="AE20" t="n">
        <v>10587.9777093668</v>
      </c>
    </row>
    <row r="21">
      <c r="A21" t="s">
        <v>32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32</v>
      </c>
      <c r="B22" t="s">
        <v>312</v>
      </c>
      <c r="C22" t="s">
        <v>246</v>
      </c>
      <c r="D22" t="s">
        <v>313</v>
      </c>
      <c r="E22" t="s">
        <v>247</v>
      </c>
      <c r="F22"/>
      <c r="G22" t="n">
        <v>6898.69709661613</v>
      </c>
      <c r="H22" t="n">
        <v>4953.32742519622</v>
      </c>
      <c r="I22" t="n">
        <v>4301.98517390184</v>
      </c>
      <c r="J22" t="n">
        <v>3026.84306123359</v>
      </c>
      <c r="K22" t="n">
        <v>2145.54610990589</v>
      </c>
      <c r="L22" t="n">
        <v>3375.1160880453</v>
      </c>
      <c r="M22" t="n">
        <v>3864.59853144693</v>
      </c>
      <c r="N22" t="n">
        <v>3472.06432772126</v>
      </c>
      <c r="O22" t="n">
        <v>1707.96731658696</v>
      </c>
      <c r="P22" t="n">
        <v>2329.80546585801</v>
      </c>
      <c r="Q22" t="n">
        <v>2178.48293621593</v>
      </c>
      <c r="R22" t="n">
        <v>3547.39841138916</v>
      </c>
      <c r="S22" t="n">
        <v>8214.06087509194</v>
      </c>
      <c r="T22" t="n">
        <v>12125.3889924376</v>
      </c>
      <c r="U22" t="n">
        <v>22998.7279275416</v>
      </c>
      <c r="V22" t="n">
        <v>37528.0527673213</v>
      </c>
      <c r="W22" t="n">
        <v>43356.6898738814</v>
      </c>
      <c r="X22" t="n">
        <v>46051.5382252007</v>
      </c>
      <c r="Y22" t="n">
        <v>42421.5590402383</v>
      </c>
      <c r="Z22" t="n">
        <v>48628.7998524836</v>
      </c>
      <c r="AA22" t="n">
        <v>67164.0666413711</v>
      </c>
      <c r="AB22" t="n">
        <v>57531.7103211529</v>
      </c>
      <c r="AC22" t="n">
        <v>73707.4181966573</v>
      </c>
      <c r="AD22" t="n">
        <v>59765.8143679282</v>
      </c>
      <c r="AE22" t="n">
        <v>62266.8452096911</v>
      </c>
    </row>
    <row r="23">
      <c r="A23" t="s">
        <v>32</v>
      </c>
      <c r="B23" t="s">
        <v>314</v>
      </c>
      <c r="C23" t="s">
        <v>246</v>
      </c>
      <c r="D23" t="s">
        <v>315</v>
      </c>
      <c r="E23" t="s">
        <v>247</v>
      </c>
      <c r="F23"/>
      <c r="G23" t="n">
        <v>1038629.2788435</v>
      </c>
      <c r="H23" t="n">
        <v>858649.396460796</v>
      </c>
      <c r="I23" t="n">
        <v>722384.513731267</v>
      </c>
      <c r="J23" t="n">
        <v>751935.354895792</v>
      </c>
      <c r="K23" t="n">
        <v>884485.737673586</v>
      </c>
      <c r="L23" t="n">
        <v>794547.198667488</v>
      </c>
      <c r="M23" t="n">
        <v>760797.428316931</v>
      </c>
      <c r="N23" t="n">
        <v>624358.715465369</v>
      </c>
      <c r="O23" t="n">
        <v>623922.842342834</v>
      </c>
      <c r="P23" t="n">
        <v>664800.556755975</v>
      </c>
      <c r="Q23" t="n">
        <v>633897.239671562</v>
      </c>
      <c r="R23" t="n">
        <v>887731.03763605</v>
      </c>
      <c r="S23" t="n">
        <v>627258.776251353</v>
      </c>
      <c r="T23" t="n">
        <v>515468.899554742</v>
      </c>
      <c r="U23" t="n">
        <v>689819.382255798</v>
      </c>
      <c r="V23" t="n">
        <v>597658.524314656</v>
      </c>
      <c r="W23" t="n">
        <v>725335.148283676</v>
      </c>
      <c r="X23" t="n">
        <v>926266.393204409</v>
      </c>
      <c r="Y23" t="n">
        <v>1017879.24577174</v>
      </c>
      <c r="Z23" t="n">
        <v>1007139.38246776</v>
      </c>
      <c r="AA23" t="n">
        <v>1026568.36468924</v>
      </c>
      <c r="AB23" t="n">
        <v>1229903.00640345</v>
      </c>
      <c r="AC23" t="n">
        <v>1192185.74815837</v>
      </c>
      <c r="AD23" t="n">
        <v>1188766.94778211</v>
      </c>
      <c r="AE23" t="n">
        <v>1199914.95233902</v>
      </c>
    </row>
    <row r="24">
      <c r="A24" t="s">
        <v>32</v>
      </c>
      <c r="B24" t="s">
        <v>316</v>
      </c>
      <c r="C24" t="s">
        <v>246</v>
      </c>
      <c r="D24" t="s">
        <v>317</v>
      </c>
      <c r="E24" t="s">
        <v>247</v>
      </c>
      <c r="F24"/>
      <c r="G24" t="n">
        <v>1759781.17027385</v>
      </c>
      <c r="H24" t="n">
        <v>1556806.19612944</v>
      </c>
      <c r="I24" t="n">
        <v>1212640.72812535</v>
      </c>
      <c r="J24" t="n">
        <v>1236146.60963177</v>
      </c>
      <c r="K24" t="n">
        <v>1507791.64641372</v>
      </c>
      <c r="L24" t="n">
        <v>1407833.07228643</v>
      </c>
      <c r="M24" t="n">
        <v>1420502.18153849</v>
      </c>
      <c r="N24" t="n">
        <v>1501757.7859394</v>
      </c>
      <c r="O24" t="n">
        <v>1765325.78500105</v>
      </c>
      <c r="P24" t="n">
        <v>1869973.92832907</v>
      </c>
      <c r="Q24" t="n">
        <v>1896280.65828703</v>
      </c>
      <c r="R24" t="n">
        <v>1532582.2146605</v>
      </c>
      <c r="S24" t="n">
        <v>1625431.52709511</v>
      </c>
      <c r="T24" t="n">
        <v>1384500.18365073</v>
      </c>
      <c r="U24" t="n">
        <v>1427163.51139149</v>
      </c>
      <c r="V24" t="n">
        <v>1503811.13056159</v>
      </c>
      <c r="W24" t="n">
        <v>1748883.88085454</v>
      </c>
      <c r="X24" t="n">
        <v>1656915.75399185</v>
      </c>
      <c r="Y24" t="n">
        <v>1840278.25315705</v>
      </c>
      <c r="Z24" t="n">
        <v>1824704.49064853</v>
      </c>
      <c r="AA24" t="n">
        <v>1833862.69520474</v>
      </c>
      <c r="AB24" t="n">
        <v>1710410.49211794</v>
      </c>
      <c r="AC24" t="n">
        <v>1602394.52659471</v>
      </c>
      <c r="AD24" t="n">
        <v>1775944.64580701</v>
      </c>
      <c r="AE24" t="n">
        <v>1528337.69428098</v>
      </c>
    </row>
    <row r="25">
      <c r="A25" t="s">
        <v>32</v>
      </c>
      <c r="B25" t="s">
        <v>318</v>
      </c>
      <c r="C25" t="s">
        <v>246</v>
      </c>
      <c r="D25" t="s">
        <v>319</v>
      </c>
      <c r="E25" t="s">
        <v>247</v>
      </c>
      <c r="F25"/>
      <c r="G25" t="n">
        <v>76860.4846196575</v>
      </c>
      <c r="H25" t="n">
        <v>76012.063516226</v>
      </c>
      <c r="I25" t="n">
        <v>31205.4712455266</v>
      </c>
      <c r="J25" t="n">
        <v>63172.3233059921</v>
      </c>
      <c r="K25" t="n">
        <v>93065.4728859869</v>
      </c>
      <c r="L25" t="n">
        <v>107747.406057737</v>
      </c>
      <c r="M25" t="n">
        <v>80246.1507911798</v>
      </c>
      <c r="N25" t="n">
        <v>108691.710273912</v>
      </c>
      <c r="O25" t="n">
        <v>145489.203537422</v>
      </c>
      <c r="P25" t="n">
        <v>163385.912632641</v>
      </c>
      <c r="Q25" t="n">
        <v>156539.330786982</v>
      </c>
      <c r="R25" t="n">
        <v>93793.9852681623</v>
      </c>
      <c r="S25" t="n">
        <v>183833.296651621</v>
      </c>
      <c r="T25" t="n">
        <v>113573.585404288</v>
      </c>
      <c r="U25" t="n">
        <v>43022.0093978018</v>
      </c>
      <c r="V25" t="n">
        <v>32589.4016136099</v>
      </c>
      <c r="W25" t="n">
        <v>29482.2026219431</v>
      </c>
      <c r="X25" t="n">
        <v>42911.9543761495</v>
      </c>
      <c r="Y25" t="n">
        <v>68425.3304175904</v>
      </c>
      <c r="Z25" t="n">
        <v>59888.8354570841</v>
      </c>
      <c r="AA25" t="n">
        <v>48093.2463900034</v>
      </c>
      <c r="AB25" t="n">
        <v>57293.5269716081</v>
      </c>
      <c r="AC25" t="n">
        <v>39337.7637748412</v>
      </c>
      <c r="AD25" t="n">
        <v>104388.058203599</v>
      </c>
      <c r="AE25" t="n">
        <v>48051.1078395222</v>
      </c>
    </row>
    <row r="26">
      <c r="A26" t="s">
        <v>32</v>
      </c>
      <c r="B26" t="s">
        <v>320</v>
      </c>
      <c r="C26" t="s">
        <v>246</v>
      </c>
      <c r="D26" t="s">
        <v>321</v>
      </c>
      <c r="E26" t="s">
        <v>247</v>
      </c>
      <c r="F26"/>
      <c r="G26" t="n">
        <v>629452.720122048</v>
      </c>
      <c r="H26" t="n">
        <v>628628.892274014</v>
      </c>
      <c r="I26" t="n">
        <v>428706.172478009</v>
      </c>
      <c r="J26" t="n">
        <v>410161.788566225</v>
      </c>
      <c r="K26" t="n">
        <v>428801.260673435</v>
      </c>
      <c r="L26" t="n">
        <v>391825.220823336</v>
      </c>
      <c r="M26" t="n">
        <v>443698.514120921</v>
      </c>
      <c r="N26" t="n">
        <v>434937.114095073</v>
      </c>
      <c r="O26" t="n">
        <v>462571.058780539</v>
      </c>
      <c r="P26" t="n">
        <v>511210.966754524</v>
      </c>
      <c r="Q26" t="n">
        <v>585001.950723059</v>
      </c>
      <c r="R26" t="n">
        <v>531537.156795247</v>
      </c>
      <c r="S26" t="n">
        <v>589267.465268939</v>
      </c>
      <c r="T26" t="n">
        <v>523867.520673401</v>
      </c>
      <c r="U26" t="n">
        <v>545847.762553896</v>
      </c>
      <c r="V26" t="n">
        <v>573882.036643481</v>
      </c>
      <c r="W26" t="n">
        <v>658237.388106155</v>
      </c>
      <c r="X26" t="n">
        <v>595277.167727732</v>
      </c>
      <c r="Y26" t="n">
        <v>643333.253051686</v>
      </c>
      <c r="Z26" t="n">
        <v>642175.495586789</v>
      </c>
      <c r="AA26" t="n">
        <v>625996.677086156</v>
      </c>
      <c r="AB26" t="n">
        <v>608486.381860945</v>
      </c>
      <c r="AC26" t="n">
        <v>524697.685920424</v>
      </c>
      <c r="AD26" t="n">
        <v>523576.304443143</v>
      </c>
      <c r="AE26" t="n">
        <v>494123.927113232</v>
      </c>
    </row>
    <row r="27">
      <c r="A27" t="s">
        <v>32</v>
      </c>
      <c r="B27" t="s">
        <v>322</v>
      </c>
      <c r="C27" t="s">
        <v>246</v>
      </c>
      <c r="D27" t="s">
        <v>323</v>
      </c>
      <c r="E27" t="s">
        <v>247</v>
      </c>
      <c r="F27"/>
      <c r="G27" t="n">
        <v>1053467.96553215</v>
      </c>
      <c r="H27" t="n">
        <v>852165.240339197</v>
      </c>
      <c r="I27" t="n">
        <v>752729.08440182</v>
      </c>
      <c r="J27" t="n">
        <v>762812.497759554</v>
      </c>
      <c r="K27" t="n">
        <v>985924.9128543</v>
      </c>
      <c r="L27" t="n">
        <v>908260.445405361</v>
      </c>
      <c r="M27" t="n">
        <v>896557.516626387</v>
      </c>
      <c r="N27" t="n">
        <v>958128.961570414</v>
      </c>
      <c r="O27" t="n">
        <v>1157265.52268309</v>
      </c>
      <c r="P27" t="n">
        <v>1195377.0489419</v>
      </c>
      <c r="Q27" t="n">
        <v>1154739.37677699</v>
      </c>
      <c r="R27" t="n">
        <v>907251.072597085</v>
      </c>
      <c r="S27" t="n">
        <v>852330.765174551</v>
      </c>
      <c r="T27" t="n">
        <v>747059.077573045</v>
      </c>
      <c r="U27" t="n">
        <v>838293.739439788</v>
      </c>
      <c r="V27" t="n">
        <v>897339.692304502</v>
      </c>
      <c r="W27" t="n">
        <v>1061164.29012644</v>
      </c>
      <c r="X27" t="n">
        <v>1018726.63188797</v>
      </c>
      <c r="Y27" t="n">
        <v>1128519.66968777</v>
      </c>
      <c r="Z27" t="n">
        <v>1122640.15960466</v>
      </c>
      <c r="AA27" t="n">
        <v>1159772.77172858</v>
      </c>
      <c r="AB27" t="n">
        <v>1044630.58328539</v>
      </c>
      <c r="AC27" t="n">
        <v>1038359.07689945</v>
      </c>
      <c r="AD27" t="n">
        <v>1147980.28316027</v>
      </c>
      <c r="AE27" t="n">
        <v>986162.659328227</v>
      </c>
    </row>
    <row r="28">
      <c r="A28" t="s">
        <v>32</v>
      </c>
      <c r="B28" t="s">
        <v>324</v>
      </c>
      <c r="C28" t="s">
        <v>246</v>
      </c>
      <c r="D28" t="s">
        <v>325</v>
      </c>
      <c r="E28" t="s">
        <v>247</v>
      </c>
      <c r="F28"/>
      <c r="G28" t="n">
        <v>1439652.53484043</v>
      </c>
      <c r="H28" t="n">
        <v>1659517.53640143</v>
      </c>
      <c r="I28" t="n">
        <v>1236091.33135407</v>
      </c>
      <c r="J28" t="n">
        <v>1337963.62782583</v>
      </c>
      <c r="K28" t="n">
        <v>1182252.69420873</v>
      </c>
      <c r="L28" t="n">
        <v>1068636.74867724</v>
      </c>
      <c r="M28" t="n">
        <v>1082293.74761497</v>
      </c>
      <c r="N28" t="n">
        <v>1469001.59511398</v>
      </c>
      <c r="O28" t="n">
        <v>1319941.64025012</v>
      </c>
      <c r="P28" t="n">
        <v>1585124.45532673</v>
      </c>
      <c r="Q28" t="n">
        <v>1462154.95538571</v>
      </c>
      <c r="R28" t="n">
        <v>1882553.75597814</v>
      </c>
      <c r="S28" t="n">
        <v>1871804.0111666</v>
      </c>
      <c r="T28" t="n">
        <v>1577921.38355504</v>
      </c>
      <c r="U28" t="n">
        <v>1674117.79584012</v>
      </c>
      <c r="V28" t="n">
        <v>1371932.48045473</v>
      </c>
      <c r="W28" t="n">
        <v>1844583.38425348</v>
      </c>
      <c r="X28" t="n">
        <v>1705565.31564403</v>
      </c>
      <c r="Y28" t="n">
        <v>1939183.63813499</v>
      </c>
      <c r="Z28" t="n">
        <v>1947096.6205292</v>
      </c>
      <c r="AA28" t="n">
        <v>1812709.49799701</v>
      </c>
      <c r="AB28" t="n">
        <v>1808769.21345409</v>
      </c>
      <c r="AC28" t="n">
        <v>2013600.82554448</v>
      </c>
      <c r="AD28" t="n">
        <v>2070613.3371366</v>
      </c>
      <c r="AE28" t="n">
        <v>1512135.68935689</v>
      </c>
    </row>
    <row r="29">
      <c r="A29" t="s">
        <v>32</v>
      </c>
      <c r="B29" t="s">
        <v>326</v>
      </c>
      <c r="C29" t="s">
        <v>246</v>
      </c>
      <c r="D29" t="s">
        <v>327</v>
      </c>
      <c r="E29" t="s">
        <v>247</v>
      </c>
      <c r="F29"/>
      <c r="G29" t="n">
        <v>1033597.32803498</v>
      </c>
      <c r="H29" t="n">
        <v>1204070.23203937</v>
      </c>
      <c r="I29" t="n">
        <v>842531.413813653</v>
      </c>
      <c r="J29" t="n">
        <v>877955.918897492</v>
      </c>
      <c r="K29" t="n">
        <v>831947.022534869</v>
      </c>
      <c r="L29" t="n">
        <v>650194.413329953</v>
      </c>
      <c r="M29" t="n">
        <v>643259.47675532</v>
      </c>
      <c r="N29" t="n">
        <v>821054.466774545</v>
      </c>
      <c r="O29" t="n">
        <v>742432.521331084</v>
      </c>
      <c r="P29" t="n">
        <v>909503.160404523</v>
      </c>
      <c r="Q29" t="n">
        <v>820637.595100198</v>
      </c>
      <c r="R29" t="n">
        <v>812890.688656675</v>
      </c>
      <c r="S29" t="n">
        <v>795457.302420546</v>
      </c>
      <c r="T29" t="n">
        <v>637054.991969755</v>
      </c>
      <c r="U29" t="n">
        <v>740137.033073715</v>
      </c>
      <c r="V29" t="n">
        <v>666399.958894419</v>
      </c>
      <c r="W29" t="n">
        <v>839105.727153562</v>
      </c>
      <c r="X29" t="n">
        <v>743056.107958766</v>
      </c>
      <c r="Y29" t="n">
        <v>960374.463462671</v>
      </c>
      <c r="Z29" t="n">
        <v>903649.857739563</v>
      </c>
      <c r="AA29" t="n">
        <v>742603.466923932</v>
      </c>
      <c r="AB29" t="n">
        <v>683070.247290878</v>
      </c>
      <c r="AC29" t="n">
        <v>985146.535817913</v>
      </c>
      <c r="AD29" t="n">
        <v>1094858.59011369</v>
      </c>
      <c r="AE29" t="n">
        <v>628587.99684078</v>
      </c>
    </row>
    <row r="30">
      <c r="A30" t="s">
        <v>32</v>
      </c>
      <c r="B30" t="s">
        <v>328</v>
      </c>
      <c r="C30" t="s">
        <v>246</v>
      </c>
      <c r="D30" t="s">
        <v>329</v>
      </c>
      <c r="E30" t="s">
        <v>247</v>
      </c>
      <c r="F30"/>
      <c r="G30" t="n">
        <v>127239.155579837</v>
      </c>
      <c r="H30" t="n">
        <v>74796.1183310937</v>
      </c>
      <c r="I30" t="n">
        <v>97773.0698148903</v>
      </c>
      <c r="J30" t="n">
        <v>119492.213793355</v>
      </c>
      <c r="K30" t="n">
        <v>76425.7095454064</v>
      </c>
      <c r="L30" t="n">
        <v>130163.188931612</v>
      </c>
      <c r="M30" t="n">
        <v>186442.194269019</v>
      </c>
      <c r="N30" t="n">
        <v>256882.960744107</v>
      </c>
      <c r="O30" t="n">
        <v>212526.816473</v>
      </c>
      <c r="P30" t="n">
        <v>129731.470738171</v>
      </c>
      <c r="Q30" t="n">
        <v>121304.571503214</v>
      </c>
      <c r="R30" t="n">
        <v>120044.79833532</v>
      </c>
      <c r="S30" t="n">
        <v>158649.24657009</v>
      </c>
      <c r="T30" t="n">
        <v>207711.935844143</v>
      </c>
      <c r="U30" t="n">
        <v>188759.444841872</v>
      </c>
      <c r="V30" t="n">
        <v>253803.675011175</v>
      </c>
      <c r="W30" t="n">
        <v>252862.684569634</v>
      </c>
      <c r="X30" t="n">
        <v>250984.743314666</v>
      </c>
      <c r="Y30" t="n">
        <v>249519.964253511</v>
      </c>
      <c r="Z30" t="n">
        <v>301456.023007848</v>
      </c>
      <c r="AA30" t="n">
        <v>370891.214797282</v>
      </c>
      <c r="AB30" t="n">
        <v>370525.683752247</v>
      </c>
      <c r="AC30" t="n">
        <v>341946.225646737</v>
      </c>
      <c r="AD30" t="n">
        <v>281599.265701685</v>
      </c>
      <c r="AE30" t="n">
        <v>145599.121330592</v>
      </c>
    </row>
    <row r="31">
      <c r="A31" t="s">
        <v>32</v>
      </c>
      <c r="B31" t="s">
        <v>330</v>
      </c>
      <c r="C31" t="s">
        <v>246</v>
      </c>
      <c r="D31" t="s">
        <v>331</v>
      </c>
      <c r="E31" t="s">
        <v>247</v>
      </c>
      <c r="F31"/>
      <c r="G31" t="n">
        <v>186915.387159393</v>
      </c>
      <c r="H31" t="n">
        <v>311089.261067908</v>
      </c>
      <c r="I31" t="n">
        <v>220342.132494881</v>
      </c>
      <c r="J31" t="n">
        <v>205368.581367426</v>
      </c>
      <c r="K31" t="n">
        <v>195165.092868314</v>
      </c>
      <c r="L31" t="n">
        <v>196592.482169554</v>
      </c>
      <c r="M31" t="n">
        <v>180820.279979536</v>
      </c>
      <c r="N31" t="n">
        <v>297893.901946821</v>
      </c>
      <c r="O31" t="n">
        <v>294312.040541399</v>
      </c>
      <c r="P31" t="n">
        <v>456172.49064657</v>
      </c>
      <c r="Q31" t="n">
        <v>416392.45952521</v>
      </c>
      <c r="R31" t="n">
        <v>671979.585214468</v>
      </c>
      <c r="S31" t="n">
        <v>840524.114336198</v>
      </c>
      <c r="T31" t="n">
        <v>647823.044688189</v>
      </c>
      <c r="U31" t="n">
        <v>607531.707335813</v>
      </c>
      <c r="V31" t="n">
        <v>326445.968879818</v>
      </c>
      <c r="W31" t="n">
        <v>564715.153328789</v>
      </c>
      <c r="X31" t="n">
        <v>595877.985027481</v>
      </c>
      <c r="Y31" t="n">
        <v>559734.493790076</v>
      </c>
      <c r="Z31" t="n">
        <v>541326.922741203</v>
      </c>
      <c r="AA31" t="n">
        <v>563687.955761264</v>
      </c>
      <c r="AB31" t="n">
        <v>636692.922266687</v>
      </c>
      <c r="AC31" t="n">
        <v>568107.88294184</v>
      </c>
      <c r="AD31" t="n">
        <v>571572.337578293</v>
      </c>
      <c r="AE31" t="n">
        <v>674060.03161353</v>
      </c>
    </row>
    <row r="32">
      <c r="A32" t="s">
        <v>32</v>
      </c>
      <c r="B32" t="s">
        <v>332</v>
      </c>
      <c r="C32" t="s">
        <v>246</v>
      </c>
      <c r="D32" t="s">
        <v>333</v>
      </c>
      <c r="E32" t="s">
        <v>247</v>
      </c>
      <c r="F32"/>
      <c r="G32" t="n">
        <v>82258.9076255328</v>
      </c>
      <c r="H32" t="n">
        <v>58960.0185083335</v>
      </c>
      <c r="I32" t="n">
        <v>67549.7504658831</v>
      </c>
      <c r="J32" t="n">
        <v>120085.541916239</v>
      </c>
      <c r="K32" t="n">
        <v>71739.8676030747</v>
      </c>
      <c r="L32" t="n">
        <v>78452.9518219691</v>
      </c>
      <c r="M32" t="n">
        <v>60893.7779065609</v>
      </c>
      <c r="N32" t="n">
        <v>84660.0329537331</v>
      </c>
      <c r="O32" t="n">
        <v>64573.7920409704</v>
      </c>
      <c r="P32" t="n">
        <v>78349.3669688453</v>
      </c>
      <c r="Q32" t="n">
        <v>61002.5267578931</v>
      </c>
      <c r="R32" t="n">
        <v>85698.7171555167</v>
      </c>
      <c r="S32" t="n">
        <v>64455.3228550601</v>
      </c>
      <c r="T32" t="n">
        <v>70748.6345772997</v>
      </c>
      <c r="U32" t="n">
        <v>109436.883214971</v>
      </c>
      <c r="V32" t="n">
        <v>108537.847909059</v>
      </c>
      <c r="W32" t="n">
        <v>135305.632848478</v>
      </c>
      <c r="X32" t="n">
        <v>94297.1686555163</v>
      </c>
      <c r="Y32" t="n">
        <v>139404.586784216</v>
      </c>
      <c r="Z32" t="n">
        <v>129690.914913649</v>
      </c>
      <c r="AA32" t="n">
        <v>95421.1799596941</v>
      </c>
      <c r="AB32" t="n">
        <v>90497.8448185233</v>
      </c>
      <c r="AC32" t="n">
        <v>105905.152447226</v>
      </c>
      <c r="AD32" t="n">
        <v>112077.856362693</v>
      </c>
      <c r="AE32" t="n">
        <v>59588.2248761853</v>
      </c>
    </row>
    <row r="33">
      <c r="A33" t="s">
        <v>32</v>
      </c>
      <c r="B33" t="s">
        <v>334</v>
      </c>
      <c r="C33" t="s">
        <v>246</v>
      </c>
      <c r="D33" t="s">
        <v>335</v>
      </c>
      <c r="E33" t="s">
        <v>247</v>
      </c>
      <c r="F33"/>
      <c r="G33" t="n">
        <v>9641.75644069166</v>
      </c>
      <c r="H33" t="n">
        <v>10601.9064547274</v>
      </c>
      <c r="I33" t="n">
        <v>7894.96476476356</v>
      </c>
      <c r="J33" t="n">
        <v>15061.3718513189</v>
      </c>
      <c r="K33" t="n">
        <v>6975.00165706634</v>
      </c>
      <c r="L33" t="n">
        <v>13233.7124241562</v>
      </c>
      <c r="M33" t="n">
        <v>10878.018704531</v>
      </c>
      <c r="N33" t="n">
        <v>8510.23269477046</v>
      </c>
      <c r="O33" t="n">
        <v>6096.46986367226</v>
      </c>
      <c r="P33" t="n">
        <v>11367.9665686175</v>
      </c>
      <c r="Q33" t="n">
        <v>42817.8024991925</v>
      </c>
      <c r="R33" t="n">
        <v>191939.966616159</v>
      </c>
      <c r="S33" t="n">
        <v>12718.0249847008</v>
      </c>
      <c r="T33" t="n">
        <v>14582.7764756507</v>
      </c>
      <c r="U33" t="n">
        <v>28252.7273737444</v>
      </c>
      <c r="V33" t="n">
        <v>16745.0297602564</v>
      </c>
      <c r="W33" t="n">
        <v>52594.1863530131</v>
      </c>
      <c r="X33" t="n">
        <v>21349.3106876013</v>
      </c>
      <c r="Y33" t="n">
        <v>30150.1298445163</v>
      </c>
      <c r="Z33" t="n">
        <v>70972.9021269363</v>
      </c>
      <c r="AA33" t="n">
        <v>40105.6805548402</v>
      </c>
      <c r="AB33" t="n">
        <v>27982.5153257508</v>
      </c>
      <c r="AC33" t="n">
        <v>12495.0286907619</v>
      </c>
      <c r="AD33" t="n">
        <v>10505.2873802377</v>
      </c>
      <c r="AE33" t="n">
        <v>4300.31469580625</v>
      </c>
    </row>
    <row r="34">
      <c r="A34" t="s">
        <v>32</v>
      </c>
      <c r="B34" t="s">
        <v>336</v>
      </c>
      <c r="C34" t="s">
        <v>246</v>
      </c>
      <c r="D34" t="s">
        <v>337</v>
      </c>
      <c r="E34" t="s">
        <v>247</v>
      </c>
      <c r="F34"/>
      <c r="G34" t="n">
        <v>364103.971418959</v>
      </c>
      <c r="H34" t="n">
        <v>309328.968094996</v>
      </c>
      <c r="I34" t="n">
        <v>250071.63486469</v>
      </c>
      <c r="J34" t="n">
        <v>293982.862512146</v>
      </c>
      <c r="K34" t="n">
        <v>295204.418182863</v>
      </c>
      <c r="L34" t="n">
        <v>313101.192471608</v>
      </c>
      <c r="M34" t="n">
        <v>288470.70303441</v>
      </c>
      <c r="N34" t="n">
        <v>196903.749895216</v>
      </c>
      <c r="O34" t="n">
        <v>187913.968214924</v>
      </c>
      <c r="P34" t="n">
        <v>138558.43182914</v>
      </c>
      <c r="Q34" t="n">
        <v>260080.925224248</v>
      </c>
      <c r="R34" t="n">
        <v>252680.370816209</v>
      </c>
      <c r="S34" t="n">
        <v>206127.804532837</v>
      </c>
      <c r="T34" t="n">
        <v>162345.364122063</v>
      </c>
      <c r="U34" t="n">
        <v>165300.496009077</v>
      </c>
      <c r="V34" t="n">
        <v>147871.143780476</v>
      </c>
      <c r="W34" t="n">
        <v>198254.28082733</v>
      </c>
      <c r="X34" t="n">
        <v>115306.925201097</v>
      </c>
      <c r="Y34" t="n">
        <v>155997.951985349</v>
      </c>
      <c r="Z34" t="n">
        <v>139304.152371939</v>
      </c>
      <c r="AA34" t="n">
        <v>127482.345941801</v>
      </c>
      <c r="AB34" t="n">
        <v>132729.827174329</v>
      </c>
      <c r="AC34" t="n">
        <v>112886.875404273</v>
      </c>
      <c r="AD34" t="n">
        <v>108042.439081434</v>
      </c>
      <c r="AE34" t="n">
        <v>70764.7255402325</v>
      </c>
    </row>
    <row r="35">
      <c r="A35" t="s">
        <v>32</v>
      </c>
      <c r="B35" t="s">
        <v>338</v>
      </c>
      <c r="C35" t="s">
        <v>246</v>
      </c>
      <c r="D35" t="s">
        <v>339</v>
      </c>
      <c r="E35" t="s">
        <v>247</v>
      </c>
      <c r="F35"/>
      <c r="G35" t="n">
        <v>198066.972668302</v>
      </c>
      <c r="H35" t="n">
        <v>187988.329402659</v>
      </c>
      <c r="I35" t="n">
        <v>201343.333173499</v>
      </c>
      <c r="J35" t="n">
        <v>235961.270847418</v>
      </c>
      <c r="K35" t="n">
        <v>264966.465625938</v>
      </c>
      <c r="L35" t="n">
        <v>302415.833037613</v>
      </c>
      <c r="M35" t="n">
        <v>279006.044714957</v>
      </c>
      <c r="N35" t="n">
        <v>261149.062199696</v>
      </c>
      <c r="O35" t="n">
        <v>178725.267995924</v>
      </c>
      <c r="P35" t="n">
        <v>132660.201325591</v>
      </c>
      <c r="Q35" t="n">
        <v>152747.528006703</v>
      </c>
      <c r="R35" t="n">
        <v>93792.7138209749</v>
      </c>
      <c r="S35" t="n">
        <v>67911.4827706154</v>
      </c>
      <c r="T35" t="n">
        <v>75456.2960003952</v>
      </c>
      <c r="U35" t="n">
        <v>58035.2831024605</v>
      </c>
      <c r="V35" t="n">
        <v>42306.7338126209</v>
      </c>
      <c r="W35" t="n">
        <v>57599.5569171045</v>
      </c>
      <c r="X35" t="n">
        <v>41236.8834193755</v>
      </c>
      <c r="Y35" t="n">
        <v>39713.9448200224</v>
      </c>
      <c r="Z35" t="n">
        <v>43075.6102369967</v>
      </c>
      <c r="AA35" t="n">
        <v>45238.9505136375</v>
      </c>
      <c r="AB35" t="n">
        <v>49248.1711687554</v>
      </c>
      <c r="AC35" t="n">
        <v>38933.429028318</v>
      </c>
      <c r="AD35" t="n">
        <v>40816.0325418751</v>
      </c>
      <c r="AE35" t="n">
        <v>38617.0372849651</v>
      </c>
    </row>
    <row r="36">
      <c r="A36" t="s">
        <v>32</v>
      </c>
      <c r="B36" t="s">
        <v>340</v>
      </c>
      <c r="C36" t="s">
        <v>246</v>
      </c>
      <c r="D36" t="s">
        <v>341</v>
      </c>
      <c r="E36" t="s">
        <v>247</v>
      </c>
      <c r="F36"/>
      <c r="G36" t="n">
        <v>107721.943734179</v>
      </c>
      <c r="H36" t="n">
        <v>83350.989809317</v>
      </c>
      <c r="I36" t="n">
        <v>72531.3312858569</v>
      </c>
      <c r="J36" t="n">
        <v>96542.6568869615</v>
      </c>
      <c r="K36" t="n">
        <v>70148.0213827887</v>
      </c>
      <c r="L36" t="n">
        <v>93175.3375155923</v>
      </c>
      <c r="M36" t="n">
        <v>86705.0327402776</v>
      </c>
      <c r="N36" t="n">
        <v>105950.035682384</v>
      </c>
      <c r="O36" t="n">
        <v>62893.9066732762</v>
      </c>
      <c r="P36" t="n">
        <v>69518.3037024573</v>
      </c>
      <c r="Q36" t="n">
        <v>79181.7084325982</v>
      </c>
      <c r="R36" t="n">
        <v>53800.0793834853</v>
      </c>
      <c r="S36" t="n">
        <v>32366.0257063752</v>
      </c>
      <c r="T36" t="n">
        <v>40476.2239470847</v>
      </c>
      <c r="U36" t="n">
        <v>33853.7315560869</v>
      </c>
      <c r="V36" t="n">
        <v>27144.5794382028</v>
      </c>
      <c r="W36" t="n">
        <v>41510.7841049787</v>
      </c>
      <c r="X36" t="n">
        <v>28864.293252986</v>
      </c>
      <c r="Y36" t="n">
        <v>28135.6484097245</v>
      </c>
      <c r="Z36" t="n">
        <v>23691.5953637244</v>
      </c>
      <c r="AA36" t="n">
        <v>27185.0202701204</v>
      </c>
      <c r="AB36" t="n">
        <v>27056.8427507962</v>
      </c>
      <c r="AC36" t="n">
        <v>16200.4553826786</v>
      </c>
      <c r="AD36" t="n">
        <v>23258.1526948286</v>
      </c>
      <c r="AE36" t="n">
        <v>20498.4968677319</v>
      </c>
    </row>
    <row r="37">
      <c r="A37" t="s">
        <v>32</v>
      </c>
      <c r="B37" t="s">
        <v>342</v>
      </c>
      <c r="C37" t="s">
        <v>246</v>
      </c>
      <c r="D37" t="s">
        <v>343</v>
      </c>
      <c r="E37" t="s">
        <v>247</v>
      </c>
      <c r="F37"/>
      <c r="G37" t="n">
        <v>16417.1939667885</v>
      </c>
      <c r="H37" t="n">
        <v>18653.3553365875</v>
      </c>
      <c r="I37" t="n">
        <v>23270.8765356117</v>
      </c>
      <c r="J37" t="n">
        <v>29215.829640359</v>
      </c>
      <c r="K37" t="n">
        <v>28010.2921646805</v>
      </c>
      <c r="L37" t="n">
        <v>30132.2058433875</v>
      </c>
      <c r="M37" t="n">
        <v>20338.9707914577</v>
      </c>
      <c r="N37" t="n">
        <v>14801.717636117</v>
      </c>
      <c r="O37" t="n">
        <v>8358.2611324839</v>
      </c>
      <c r="P37" t="n">
        <v>7201.68909402244</v>
      </c>
      <c r="Q37" t="n">
        <v>11691.1266445673</v>
      </c>
      <c r="R37" t="n">
        <v>9560.64281487588</v>
      </c>
      <c r="S37" t="n">
        <v>7465.43670455156</v>
      </c>
      <c r="T37" t="n">
        <v>11026.9636811672</v>
      </c>
      <c r="U37" t="n">
        <v>5135.69110348211</v>
      </c>
      <c r="V37" t="n">
        <v>4197.63483928568</v>
      </c>
      <c r="W37" t="n">
        <v>6281.52712422606</v>
      </c>
      <c r="X37" t="n">
        <v>4090.06725717294</v>
      </c>
      <c r="Y37" t="n">
        <v>3055.89268328516</v>
      </c>
      <c r="Z37" t="n">
        <v>3643.52374841036</v>
      </c>
      <c r="AA37" t="n">
        <v>4665.21522688103</v>
      </c>
      <c r="AB37" t="n">
        <v>6054.23887934946</v>
      </c>
      <c r="AC37" t="n">
        <v>2920.52681266859</v>
      </c>
      <c r="AD37" t="n">
        <v>3323.79685435155</v>
      </c>
      <c r="AE37" t="n">
        <v>4321.07434628588</v>
      </c>
    </row>
    <row r="38">
      <c r="A38" t="s">
        <v>32</v>
      </c>
      <c r="B38" t="s">
        <v>344</v>
      </c>
      <c r="C38" t="s">
        <v>246</v>
      </c>
      <c r="D38" t="s">
        <v>345</v>
      </c>
      <c r="E38" t="s">
        <v>247</v>
      </c>
      <c r="F38"/>
      <c r="G38" t="n">
        <v>73927.834967334</v>
      </c>
      <c r="H38" t="n">
        <v>85983.9842567549</v>
      </c>
      <c r="I38" t="n">
        <v>105541.12535203</v>
      </c>
      <c r="J38" t="n">
        <v>110202.784320098</v>
      </c>
      <c r="K38" t="n">
        <v>166808.152078469</v>
      </c>
      <c r="L38" t="n">
        <v>179108.289678633</v>
      </c>
      <c r="M38" t="n">
        <v>171962.041183222</v>
      </c>
      <c r="N38" t="n">
        <v>140397.308881196</v>
      </c>
      <c r="O38" t="n">
        <v>107473.100190164</v>
      </c>
      <c r="P38" t="n">
        <v>55940.208529111</v>
      </c>
      <c r="Q38" t="n">
        <v>61874.6929295373</v>
      </c>
      <c r="R38" t="n">
        <v>30431.9916226137</v>
      </c>
      <c r="S38" t="n">
        <v>28080.0203596887</v>
      </c>
      <c r="T38" t="n">
        <v>23953.1083721433</v>
      </c>
      <c r="U38" t="n">
        <v>19045.8604428915</v>
      </c>
      <c r="V38" t="n">
        <v>10964.5195351324</v>
      </c>
      <c r="W38" t="n">
        <v>9807.24568789976</v>
      </c>
      <c r="X38" t="n">
        <v>8282.52290921662</v>
      </c>
      <c r="Y38" t="n">
        <v>8522.40372701273</v>
      </c>
      <c r="Z38" t="n">
        <v>15740.491124862</v>
      </c>
      <c r="AA38" t="n">
        <v>13388.7150166361</v>
      </c>
      <c r="AB38" t="n">
        <v>16137.0895386098</v>
      </c>
      <c r="AC38" t="n">
        <v>19812.4468329708</v>
      </c>
      <c r="AD38" t="n">
        <v>14234.0829926949</v>
      </c>
      <c r="AE38" t="n">
        <v>13797.4660709473</v>
      </c>
    </row>
    <row r="39">
      <c r="A39" t="s">
        <v>32</v>
      </c>
      <c r="B39" t="s">
        <v>346</v>
      </c>
      <c r="C39" t="s">
        <v>246</v>
      </c>
      <c r="D39" t="s">
        <v>347</v>
      </c>
      <c r="E39" t="s">
        <v>247</v>
      </c>
      <c r="F39"/>
      <c r="G39" t="n">
        <v>48992.8884534691</v>
      </c>
      <c r="H39" t="n">
        <v>40646.1252762507</v>
      </c>
      <c r="I39" t="n">
        <v>43905.7068846403</v>
      </c>
      <c r="J39" t="n">
        <v>39564.811187899</v>
      </c>
      <c r="K39" t="n">
        <v>44588.1673297033</v>
      </c>
      <c r="L39" t="n">
        <v>51511.4968940734</v>
      </c>
      <c r="M39" t="n">
        <v>53666.6264283912</v>
      </c>
      <c r="N39" t="n">
        <v>62822.1566521651</v>
      </c>
      <c r="O39" t="n">
        <v>56646.8222292167</v>
      </c>
      <c r="P39" t="n">
        <v>50084.9742759013</v>
      </c>
      <c r="Q39" t="n">
        <v>49415.3757926072</v>
      </c>
      <c r="R39" t="n">
        <v>43296.6365506206</v>
      </c>
      <c r="S39" t="n">
        <v>45174.5986712023</v>
      </c>
      <c r="T39" t="n">
        <v>54976.7215918558</v>
      </c>
      <c r="U39" t="n">
        <v>54032.8497850495</v>
      </c>
      <c r="V39" t="n">
        <v>44229.76716774</v>
      </c>
      <c r="W39" t="n">
        <v>60993.6382605734</v>
      </c>
      <c r="X39" t="n">
        <v>56774.0030015573</v>
      </c>
      <c r="Y39" t="n">
        <v>71445.6823685267</v>
      </c>
      <c r="Z39" t="n">
        <v>60760.32177925</v>
      </c>
      <c r="AA39" t="n">
        <v>66181.0264817484</v>
      </c>
      <c r="AB39" t="n">
        <v>65764.3261338868</v>
      </c>
      <c r="AC39" t="n">
        <v>63015.9624478961</v>
      </c>
      <c r="AD39" t="n">
        <v>56022.0054496325</v>
      </c>
      <c r="AE39" t="n">
        <v>50859.0362180855</v>
      </c>
    </row>
    <row r="40">
      <c r="A40" t="s">
        <v>32</v>
      </c>
      <c r="B40" t="s">
        <v>348</v>
      </c>
      <c r="C40" t="s">
        <v>246</v>
      </c>
      <c r="D40" t="s">
        <v>349</v>
      </c>
      <c r="E40" t="s">
        <v>247</v>
      </c>
      <c r="F40"/>
      <c r="G40" t="n">
        <v>198765.445619777</v>
      </c>
      <c r="H40" t="n">
        <v>135586.707110238</v>
      </c>
      <c r="I40" t="n">
        <v>101073.549487295</v>
      </c>
      <c r="J40" t="n">
        <v>117980.635423709</v>
      </c>
      <c r="K40" t="n">
        <v>104449.063239006</v>
      </c>
      <c r="L40" t="n">
        <v>118547.006550744</v>
      </c>
      <c r="M40" t="n">
        <v>111260.079180811</v>
      </c>
      <c r="N40" t="n">
        <v>105618.480196763</v>
      </c>
      <c r="O40" t="n">
        <v>87343.1394443359</v>
      </c>
      <c r="P40" t="n">
        <v>153254.023083746</v>
      </c>
      <c r="Q40" t="n">
        <v>108833.864093839</v>
      </c>
      <c r="R40" t="n">
        <v>88293.1410489561</v>
      </c>
      <c r="S40" t="n">
        <v>96432.3110707564</v>
      </c>
      <c r="T40" t="n">
        <v>92456.331067678</v>
      </c>
      <c r="U40" t="n">
        <v>102062.049593982</v>
      </c>
      <c r="V40" t="n">
        <v>56982.5146806353</v>
      </c>
      <c r="W40" t="n">
        <v>87946.6371645911</v>
      </c>
      <c r="X40" t="n">
        <v>87848.2421659208</v>
      </c>
      <c r="Y40" t="n">
        <v>144763.734343953</v>
      </c>
      <c r="Z40" t="n">
        <v>139205.355100753</v>
      </c>
      <c r="AA40" t="n">
        <v>120569.427661065</v>
      </c>
      <c r="AB40" t="n">
        <v>120317.68647326</v>
      </c>
      <c r="AC40" t="n">
        <v>176906.276744651</v>
      </c>
      <c r="AD40" t="n">
        <v>223087.628844072</v>
      </c>
      <c r="AE40" t="n">
        <v>211995.591280865</v>
      </c>
    </row>
    <row r="41">
      <c r="A41" t="s">
        <v>32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32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32</v>
      </c>
      <c r="B43" t="s">
        <v>354</v>
      </c>
      <c r="C43" t="s">
        <v>246</v>
      </c>
      <c r="D43" t="s">
        <v>355</v>
      </c>
      <c r="E43" t="s">
        <v>247</v>
      </c>
      <c r="F43"/>
      <c r="G43" t="n">
        <v>252644.605176916</v>
      </c>
      <c r="H43" t="n">
        <v>399776.399621075</v>
      </c>
      <c r="I43" t="n">
        <v>256109.881234762</v>
      </c>
      <c r="J43" t="n">
        <v>146102.17318752</v>
      </c>
      <c r="K43" t="n">
        <v>132312.397258563</v>
      </c>
      <c r="L43" t="n">
        <v>154598.842795088</v>
      </c>
      <c r="M43" t="n">
        <v>307375.950769722</v>
      </c>
      <c r="N43" t="n">
        <v>332222.978023065</v>
      </c>
      <c r="O43" t="n">
        <v>317341.046432222</v>
      </c>
      <c r="P43" t="n">
        <v>292575.485208499</v>
      </c>
      <c r="Q43" t="n">
        <v>656518.921236443</v>
      </c>
      <c r="R43" t="n">
        <v>385506.286871334</v>
      </c>
      <c r="S43" t="n">
        <v>250473.049951168</v>
      </c>
      <c r="T43" t="n">
        <v>265987.370547672</v>
      </c>
      <c r="U43" t="n">
        <v>313608.977061021</v>
      </c>
      <c r="V43" t="n">
        <v>375390.005541645</v>
      </c>
      <c r="W43" t="n">
        <v>429122.747019003</v>
      </c>
      <c r="X43" t="n">
        <v>472468.092389834</v>
      </c>
      <c r="Y43" t="n">
        <v>475037.705331422</v>
      </c>
      <c r="Z43" t="n">
        <v>563721.632174385</v>
      </c>
      <c r="AA43" t="n">
        <v>717502.529315687</v>
      </c>
      <c r="AB43" t="n">
        <v>759698.391116309</v>
      </c>
      <c r="AC43" t="n">
        <v>787229.052715347</v>
      </c>
      <c r="AD43" t="n">
        <v>839311.823553203</v>
      </c>
      <c r="AE43" t="n">
        <v>620825.871673246</v>
      </c>
    </row>
    <row r="44">
      <c r="A44" t="s">
        <v>32</v>
      </c>
      <c r="B44" t="s">
        <v>356</v>
      </c>
      <c r="C44" t="s">
        <v>246</v>
      </c>
      <c r="D44" t="s">
        <v>357</v>
      </c>
      <c r="E44" t="s">
        <v>247</v>
      </c>
      <c r="F44"/>
      <c r="G44" t="n">
        <v>6372168.73630752</v>
      </c>
      <c r="H44" t="n">
        <v>6268170.48102063</v>
      </c>
      <c r="I44" t="n">
        <v>5089746.46468877</v>
      </c>
      <c r="J44" t="n">
        <v>5237034.98192814</v>
      </c>
      <c r="K44" t="n">
        <v>5650807.07291773</v>
      </c>
      <c r="L44" t="n">
        <v>5703260.19525634</v>
      </c>
      <c r="M44" t="n">
        <v>5576294.75582957</v>
      </c>
      <c r="N44" t="n">
        <v>6043125.51562769</v>
      </c>
      <c r="O44" t="n">
        <v>6092815.06829043</v>
      </c>
      <c r="P44" t="n">
        <v>6450364.86068658</v>
      </c>
      <c r="Q44" t="n">
        <v>6620560.01383341</v>
      </c>
      <c r="R44" t="n">
        <v>6496195.35054081</v>
      </c>
      <c r="S44" t="n">
        <v>6230205.41276681</v>
      </c>
      <c r="T44" t="n">
        <v>5024554.22418442</v>
      </c>
      <c r="U44" t="n">
        <v>5440307.486691</v>
      </c>
      <c r="V44" t="n">
        <v>5164862.74272259</v>
      </c>
      <c r="W44" t="n">
        <v>6279948.91871426</v>
      </c>
      <c r="X44" t="n">
        <v>6117423.25285111</v>
      </c>
      <c r="Y44" t="n">
        <v>6649178.65717462</v>
      </c>
      <c r="Z44" t="n">
        <v>6879649.18175007</v>
      </c>
      <c r="AA44" t="n">
        <v>6963951.88333752</v>
      </c>
      <c r="AB44" t="n">
        <v>7100445.16637331</v>
      </c>
      <c r="AC44" t="n">
        <v>7237001.98036173</v>
      </c>
      <c r="AD44" t="n">
        <v>7332780.31687967</v>
      </c>
      <c r="AE44" t="n">
        <v>6057301.26072932</v>
      </c>
    </row>
    <row r="45">
      <c r="A45" t="s">
        <v>32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32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32</v>
      </c>
      <c r="B47" t="s">
        <v>362</v>
      </c>
      <c r="C47" t="s">
        <v>246</v>
      </c>
      <c r="D47" t="s">
        <v>363</v>
      </c>
      <c r="E47" t="s">
        <v>247</v>
      </c>
      <c r="F47"/>
      <c r="G47" t="n">
        <v>323392.976532981</v>
      </c>
      <c r="H47" t="n">
        <v>314110.86518632</v>
      </c>
      <c r="I47" t="n">
        <v>217619.590645608</v>
      </c>
      <c r="J47" t="n">
        <v>281236.46715522</v>
      </c>
      <c r="K47" t="n">
        <v>253793.798409989</v>
      </c>
      <c r="L47" t="n">
        <v>219150.67367459</v>
      </c>
      <c r="M47" t="n">
        <v>279509.483987268</v>
      </c>
      <c r="N47" t="n">
        <v>307604.928850245</v>
      </c>
      <c r="O47" t="n">
        <v>262433.317243733</v>
      </c>
      <c r="P47" t="n">
        <v>271318.603163266</v>
      </c>
      <c r="Q47" t="n">
        <v>234272.894951996</v>
      </c>
      <c r="R47" t="n">
        <v>199284.518811517</v>
      </c>
      <c r="S47" t="n">
        <v>180698.394684809</v>
      </c>
      <c r="T47" t="n">
        <v>192965.310325121</v>
      </c>
      <c r="U47" t="n">
        <v>258657.253137691</v>
      </c>
      <c r="V47" t="n">
        <v>213254.277854527</v>
      </c>
      <c r="W47" t="n">
        <v>159022.693533704</v>
      </c>
      <c r="X47" t="n">
        <v>242828.567054854</v>
      </c>
      <c r="Y47" t="n">
        <v>258387.005752106</v>
      </c>
      <c r="Z47" t="n">
        <v>369402.996963602</v>
      </c>
      <c r="AA47" t="n">
        <v>293595.70580536</v>
      </c>
      <c r="AB47" t="n">
        <v>345938.373087843</v>
      </c>
      <c r="AC47" t="n">
        <v>309159.522773834</v>
      </c>
      <c r="AD47" t="n">
        <v>253399.535364141</v>
      </c>
      <c r="AE47" t="n">
        <v>321476.882552674</v>
      </c>
    </row>
    <row r="48">
      <c r="A48" t="s">
        <v>32</v>
      </c>
      <c r="B48" t="s">
        <v>364</v>
      </c>
      <c r="C48" t="s">
        <v>246</v>
      </c>
      <c r="D48" t="s">
        <v>365</v>
      </c>
      <c r="E48" t="s">
        <v>247</v>
      </c>
      <c r="F48"/>
      <c r="G48" t="n">
        <v>638603.841348681</v>
      </c>
      <c r="H48" t="n">
        <v>572034.439549587</v>
      </c>
      <c r="I48" t="n">
        <v>466385.106083524</v>
      </c>
      <c r="J48" t="n">
        <v>573995.675713102</v>
      </c>
      <c r="K48" t="n">
        <v>535468.014092805</v>
      </c>
      <c r="L48" t="n">
        <v>511284.368388924</v>
      </c>
      <c r="M48" t="n">
        <v>654168.990441384</v>
      </c>
      <c r="N48" t="n">
        <v>663088.880003355</v>
      </c>
      <c r="O48" t="n">
        <v>678651.144746105</v>
      </c>
      <c r="P48" t="n">
        <v>688693.388795776</v>
      </c>
      <c r="Q48" t="n">
        <v>564075.51436136</v>
      </c>
      <c r="R48" t="n">
        <v>463364.004100637</v>
      </c>
      <c r="S48" t="n">
        <v>411956.439538051</v>
      </c>
      <c r="T48" t="n">
        <v>388913.082942749</v>
      </c>
      <c r="U48" t="n">
        <v>540028.315351689</v>
      </c>
      <c r="V48" t="n">
        <v>468511.652676129</v>
      </c>
      <c r="W48" t="n">
        <v>475670.517694979</v>
      </c>
      <c r="X48" t="n">
        <v>552984.652299161</v>
      </c>
      <c r="Y48" t="n">
        <v>612856.136068783</v>
      </c>
      <c r="Z48" t="n">
        <v>674291.375842896</v>
      </c>
      <c r="AA48" t="n">
        <v>604372.046749607</v>
      </c>
      <c r="AB48" t="n">
        <v>650035.82026402</v>
      </c>
      <c r="AC48" t="n">
        <v>546874.19640292</v>
      </c>
      <c r="AD48" t="n">
        <v>512001.114091463</v>
      </c>
      <c r="AE48" t="n">
        <v>531083.791114881</v>
      </c>
    </row>
    <row r="49">
      <c r="A49" t="s">
        <v>32</v>
      </c>
      <c r="B49" t="s">
        <v>366</v>
      </c>
      <c r="C49" t="s">
        <v>246</v>
      </c>
      <c r="D49" t="s">
        <v>367</v>
      </c>
      <c r="E49" t="s">
        <v>247</v>
      </c>
      <c r="F49"/>
      <c r="G49" t="n">
        <v>73140.0962044661</v>
      </c>
      <c r="H49" t="n">
        <v>62862.0221796916</v>
      </c>
      <c r="I49" t="n">
        <v>61789.4959589331</v>
      </c>
      <c r="J49" t="n">
        <v>65567.4577160285</v>
      </c>
      <c r="K49" t="n">
        <v>60783.4097161243</v>
      </c>
      <c r="L49" t="n">
        <v>84575.6279728523</v>
      </c>
      <c r="M49" t="n">
        <v>104916.744349688</v>
      </c>
      <c r="N49" t="n">
        <v>113547.490259658</v>
      </c>
      <c r="O49" t="n">
        <v>118443.35557018</v>
      </c>
      <c r="P49" t="n">
        <v>139058.281871814</v>
      </c>
      <c r="Q49" t="n">
        <v>134141.73874066</v>
      </c>
      <c r="R49" t="n">
        <v>116890.919463454</v>
      </c>
      <c r="S49" t="n">
        <v>109496.047110332</v>
      </c>
      <c r="T49" t="n">
        <v>92555.7464774281</v>
      </c>
      <c r="U49" t="n">
        <v>109666.672897063</v>
      </c>
      <c r="V49" t="n">
        <v>88560.7466173284</v>
      </c>
      <c r="W49" t="n">
        <v>95733.0590701962</v>
      </c>
      <c r="X49" t="n">
        <v>95567.9430904011</v>
      </c>
      <c r="Y49" t="n">
        <v>102881.782610678</v>
      </c>
      <c r="Z49" t="n">
        <v>96821.3257620568</v>
      </c>
      <c r="AA49" t="n">
        <v>97187.4981821067</v>
      </c>
      <c r="AB49" t="n">
        <v>78877.1521971124</v>
      </c>
      <c r="AC49" t="n">
        <v>68534.8763565495</v>
      </c>
      <c r="AD49" t="n">
        <v>79731.3184702805</v>
      </c>
      <c r="AE49" t="n">
        <v>61309.5231122127</v>
      </c>
    </row>
    <row r="50">
      <c r="A50" t="s">
        <v>32</v>
      </c>
      <c r="B50" t="s">
        <v>368</v>
      </c>
      <c r="C50" t="s">
        <v>246</v>
      </c>
      <c r="D50" t="s">
        <v>369</v>
      </c>
      <c r="E50" t="s">
        <v>247</v>
      </c>
      <c r="F50"/>
      <c r="G50" t="n">
        <v>242070.768611234</v>
      </c>
      <c r="H50" t="n">
        <v>195061.552183576</v>
      </c>
      <c r="I50" t="n">
        <v>186976.019478983</v>
      </c>
      <c r="J50" t="n">
        <v>227191.750841853</v>
      </c>
      <c r="K50" t="n">
        <v>220890.805966691</v>
      </c>
      <c r="L50" t="n">
        <v>207558.066741481</v>
      </c>
      <c r="M50" t="n">
        <v>269742.762104428</v>
      </c>
      <c r="N50" t="n">
        <v>241936.460893451</v>
      </c>
      <c r="O50" t="n">
        <v>297774.471932192</v>
      </c>
      <c r="P50" t="n">
        <v>278316.503760697</v>
      </c>
      <c r="Q50" t="n">
        <v>195660.880668704</v>
      </c>
      <c r="R50" t="n">
        <v>147188.565825666</v>
      </c>
      <c r="S50" t="n">
        <v>121761.99774291</v>
      </c>
      <c r="T50" t="n">
        <v>103392.026140199</v>
      </c>
      <c r="U50" t="n">
        <v>171704.389316935</v>
      </c>
      <c r="V50" t="n">
        <v>166696.628204274</v>
      </c>
      <c r="W50" t="n">
        <v>220914.765091078</v>
      </c>
      <c r="X50" t="n">
        <v>214588.142153907</v>
      </c>
      <c r="Y50" t="n">
        <v>251587.347705998</v>
      </c>
      <c r="Z50" t="n">
        <v>208067.053117236</v>
      </c>
      <c r="AA50" t="n">
        <v>213588.84276214</v>
      </c>
      <c r="AB50" t="n">
        <v>225220.294979064</v>
      </c>
      <c r="AC50" t="n">
        <v>169179.797272536</v>
      </c>
      <c r="AD50" t="n">
        <v>178870.260257041</v>
      </c>
      <c r="AE50" t="n">
        <v>148297.385449995</v>
      </c>
    </row>
    <row r="51">
      <c r="A51" t="s">
        <v>32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32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32</v>
      </c>
      <c r="B53" t="s">
        <v>374</v>
      </c>
      <c r="C53" t="s">
        <v>246</v>
      </c>
      <c r="D53" t="s">
        <v>375</v>
      </c>
      <c r="E53" t="s">
        <v>247</v>
      </c>
      <c r="F53"/>
      <c r="G53" t="n">
        <v>243260.364809986</v>
      </c>
      <c r="H53" t="n">
        <v>268511.287728535</v>
      </c>
      <c r="I53" t="n">
        <v>209075.526535348</v>
      </c>
      <c r="J53" t="n">
        <v>246195.555171765</v>
      </c>
      <c r="K53" t="n">
        <v>309553.656476955</v>
      </c>
      <c r="L53" t="n">
        <v>416912.634818923</v>
      </c>
      <c r="M53" t="n">
        <v>307675.336410843</v>
      </c>
      <c r="N53" t="n">
        <v>344798.836506489</v>
      </c>
      <c r="O53" t="n">
        <v>340046.669272319</v>
      </c>
      <c r="P53" t="n">
        <v>269805.822363326</v>
      </c>
      <c r="Q53" t="n">
        <v>289062.430132294</v>
      </c>
      <c r="R53" t="n">
        <v>171029.166705132</v>
      </c>
      <c r="S53" t="n">
        <v>260452.840619728</v>
      </c>
      <c r="T53" t="n">
        <v>171333.702236796</v>
      </c>
      <c r="U53" t="n">
        <v>152161.648338875</v>
      </c>
      <c r="V53" t="n">
        <v>130568.998049076</v>
      </c>
      <c r="W53" t="n">
        <v>120797.044986595</v>
      </c>
      <c r="X53" t="n">
        <v>151701.282422113</v>
      </c>
      <c r="Y53" t="n">
        <v>153347.238103344</v>
      </c>
      <c r="Z53" t="n">
        <v>186853.880527603</v>
      </c>
      <c r="AA53" t="n">
        <v>170814.236178875</v>
      </c>
      <c r="AB53" t="n">
        <v>168286.644365381</v>
      </c>
      <c r="AC53" t="n">
        <v>209425.823534474</v>
      </c>
      <c r="AD53" t="n">
        <v>166680.915258087</v>
      </c>
      <c r="AE53" t="n">
        <v>76832.1624058781</v>
      </c>
    </row>
    <row r="54">
      <c r="A54" t="s">
        <v>32</v>
      </c>
      <c r="B54" t="s">
        <v>376</v>
      </c>
      <c r="C54" t="s">
        <v>246</v>
      </c>
      <c r="D54" t="s">
        <v>377</v>
      </c>
      <c r="E54" t="s">
        <v>247</v>
      </c>
      <c r="F54"/>
      <c r="G54" t="n">
        <v>396205.26722942</v>
      </c>
      <c r="H54" t="n">
        <v>429872.799603384</v>
      </c>
      <c r="I54" t="n">
        <v>329685.373444697</v>
      </c>
      <c r="J54" t="n">
        <v>431795.701194167</v>
      </c>
      <c r="K54" t="n">
        <v>532911.395809411</v>
      </c>
      <c r="L54" t="n">
        <v>654239.687919367</v>
      </c>
      <c r="M54" t="n">
        <v>485216.839868942</v>
      </c>
      <c r="N54" t="n">
        <v>576659.390290646</v>
      </c>
      <c r="O54" t="n">
        <v>666347.607020336</v>
      </c>
      <c r="P54" t="n">
        <v>571393.650097647</v>
      </c>
      <c r="Q54" t="n">
        <v>532375.027682018</v>
      </c>
      <c r="R54" t="n">
        <v>349171.603459896</v>
      </c>
      <c r="S54" t="n">
        <v>471447.6920205</v>
      </c>
      <c r="T54" t="n">
        <v>283789.807367227</v>
      </c>
      <c r="U54" t="n">
        <v>262964.017718274</v>
      </c>
      <c r="V54" t="n">
        <v>206069.158984859</v>
      </c>
      <c r="W54" t="n">
        <v>187239.873750733</v>
      </c>
      <c r="X54" t="n">
        <v>259328.994477236</v>
      </c>
      <c r="Y54" t="n">
        <v>241599.658177423</v>
      </c>
      <c r="Z54" t="n">
        <v>293212.611760866</v>
      </c>
      <c r="AA54" t="n">
        <v>275797.307175051</v>
      </c>
      <c r="AB54" t="n">
        <v>289645.825205031</v>
      </c>
      <c r="AC54" t="n">
        <v>335747.694235088</v>
      </c>
      <c r="AD54" t="n">
        <v>273260.282104192</v>
      </c>
      <c r="AE54" t="n">
        <v>204751.146551744</v>
      </c>
    </row>
    <row r="55">
      <c r="A55" t="s">
        <v>32</v>
      </c>
      <c r="B55" t="s">
        <v>378</v>
      </c>
      <c r="C55" t="s">
        <v>246</v>
      </c>
      <c r="D55" t="s">
        <v>379</v>
      </c>
      <c r="E55" t="s">
        <v>247</v>
      </c>
      <c r="F55"/>
      <c r="G55" t="n">
        <v>152944.902419434</v>
      </c>
      <c r="H55" t="n">
        <v>161361.51187485</v>
      </c>
      <c r="I55" t="n">
        <v>120609.846909349</v>
      </c>
      <c r="J55" t="n">
        <v>185600.146022402</v>
      </c>
      <c r="K55" t="n">
        <v>223357.739332456</v>
      </c>
      <c r="L55" t="n">
        <v>237327.053100445</v>
      </c>
      <c r="M55" t="n">
        <v>177541.503458099</v>
      </c>
      <c r="N55" t="n">
        <v>231860.553784158</v>
      </c>
      <c r="O55" t="n">
        <v>326300.937748017</v>
      </c>
      <c r="P55" t="n">
        <v>301587.827734321</v>
      </c>
      <c r="Q55" t="n">
        <v>243312.597549723</v>
      </c>
      <c r="R55" t="n">
        <v>178142.436754764</v>
      </c>
      <c r="S55" t="n">
        <v>210994.851400771</v>
      </c>
      <c r="T55" t="n">
        <v>112456.105130431</v>
      </c>
      <c r="U55" t="n">
        <v>110802.3693794</v>
      </c>
      <c r="V55" t="n">
        <v>75500.1609357834</v>
      </c>
      <c r="W55" t="n">
        <v>66442.8287641374</v>
      </c>
      <c r="X55" t="n">
        <v>107627.712055123</v>
      </c>
      <c r="Y55" t="n">
        <v>88252.420074079</v>
      </c>
      <c r="Z55" t="n">
        <v>106358.731233263</v>
      </c>
      <c r="AA55" t="n">
        <v>104983.070996175</v>
      </c>
      <c r="AB55" t="n">
        <v>121359.18083965</v>
      </c>
      <c r="AC55" t="n">
        <v>126321.870700614</v>
      </c>
      <c r="AD55" t="n">
        <v>106579.366846105</v>
      </c>
      <c r="AE55" t="n">
        <v>127918.984145866</v>
      </c>
    </row>
    <row r="56">
      <c r="A56" t="s">
        <v>32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32</v>
      </c>
      <c r="B57" t="s">
        <v>382</v>
      </c>
      <c r="C57" t="s">
        <v>246</v>
      </c>
      <c r="D57" t="s">
        <v>383</v>
      </c>
      <c r="E57" t="s">
        <v>247</v>
      </c>
      <c r="F57"/>
      <c r="G57" t="n">
        <v>7209538.02327598</v>
      </c>
      <c r="H57" t="n">
        <v>6975791.62768046</v>
      </c>
      <c r="I57" t="n">
        <v>5657205.12025959</v>
      </c>
      <c r="J57" t="n">
        <v>5929011.29306495</v>
      </c>
      <c r="K57" t="n">
        <v>6290724.15024954</v>
      </c>
      <c r="L57" t="n">
        <v>6333091.57019601</v>
      </c>
      <c r="M57" t="n">
        <v>6341723.82545177</v>
      </c>
      <c r="N57" t="n">
        <v>6811832.87582781</v>
      </c>
      <c r="O57" t="n">
        <v>6858809.35248088</v>
      </c>
      <c r="P57" t="n">
        <v>7292312.2725661</v>
      </c>
      <c r="Q57" t="n">
        <v>7293469.39228861</v>
      </c>
      <c r="R57" t="n">
        <v>7047852.4956904</v>
      </c>
      <c r="S57" t="n">
        <v>6738594.16337562</v>
      </c>
      <c r="T57" t="n">
        <v>5505923.63819485</v>
      </c>
      <c r="U57" t="n">
        <v>6082397.85163667</v>
      </c>
      <c r="V57" t="n">
        <v>5690356.91007936</v>
      </c>
      <c r="W57" t="n">
        <v>6843566.07357383</v>
      </c>
      <c r="X57" t="n">
        <v>6758256.14731619</v>
      </c>
      <c r="Y57" t="n">
        <v>7406798.52758736</v>
      </c>
      <c r="Z57" t="n">
        <v>7693145.91269372</v>
      </c>
      <c r="AA57" t="n">
        <v>7688893.35774819</v>
      </c>
      <c r="AB57" t="n">
        <v>7870798.67311059</v>
      </c>
      <c r="AC57" t="n">
        <v>7960782.4535093</v>
      </c>
      <c r="AD57" t="n">
        <v>8067869.0598152</v>
      </c>
      <c r="AE57" t="n">
        <v>6800380.64312507</v>
      </c>
    </row>
    <row r="58">
      <c r="A58" t="s">
        <v>32</v>
      </c>
      <c r="B58" t="s">
        <v>384</v>
      </c>
      <c r="C58" t="s">
        <v>246</v>
      </c>
      <c r="D58" t="s">
        <v>385</v>
      </c>
      <c r="E58" t="s">
        <v>247</v>
      </c>
      <c r="F58"/>
      <c r="G58" t="n">
        <v>7209538.02327598</v>
      </c>
      <c r="H58" t="n">
        <v>6975791.62768046</v>
      </c>
      <c r="I58" t="n">
        <v>5657205.12025959</v>
      </c>
      <c r="J58" t="n">
        <v>5929011.29306495</v>
      </c>
      <c r="K58" t="n">
        <v>6290724.15024954</v>
      </c>
      <c r="L58" t="n">
        <v>6333091.57019601</v>
      </c>
      <c r="M58" t="n">
        <v>6341723.82545177</v>
      </c>
      <c r="N58" t="n">
        <v>6811832.87582781</v>
      </c>
      <c r="O58" t="n">
        <v>6858809.35248088</v>
      </c>
      <c r="P58" t="n">
        <v>7292312.2725661</v>
      </c>
      <c r="Q58" t="n">
        <v>7293469.39228861</v>
      </c>
      <c r="R58" t="n">
        <v>7047852.4956904</v>
      </c>
      <c r="S58" t="n">
        <v>6738594.16337562</v>
      </c>
      <c r="T58" t="n">
        <v>5505923.63819485</v>
      </c>
      <c r="U58" t="n">
        <v>6082397.85163667</v>
      </c>
      <c r="V58" t="n">
        <v>5690356.91007936</v>
      </c>
      <c r="W58" t="n">
        <v>6843566.07357383</v>
      </c>
      <c r="X58" t="n">
        <v>6758256.14731619</v>
      </c>
      <c r="Y58" t="n">
        <v>7406798.52758736</v>
      </c>
      <c r="Z58" t="n">
        <v>7693145.91269372</v>
      </c>
      <c r="AA58" t="n">
        <v>7688893.35774819</v>
      </c>
      <c r="AB58" t="n">
        <v>7870798.67311059</v>
      </c>
      <c r="AC58" t="n">
        <v>7960782.4535093</v>
      </c>
      <c r="AD58" t="n">
        <v>8067869.0598152</v>
      </c>
      <c r="AE58" t="n">
        <v>6800380.64312507</v>
      </c>
    </row>
    <row r="59">
      <c r="A59" t="s">
        <v>32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34</v>
      </c>
      <c r="B2" t="s">
        <v>196</v>
      </c>
      <c r="C2" t="s">
        <v>246</v>
      </c>
      <c r="D2" t="s">
        <v>198</v>
      </c>
      <c r="E2" t="s">
        <v>247</v>
      </c>
      <c r="F2"/>
      <c r="G2" t="n">
        <v>2019040.42642125</v>
      </c>
      <c r="H2" t="n">
        <v>1931648.0031632</v>
      </c>
      <c r="I2" t="n">
        <v>1740054.09257358</v>
      </c>
      <c r="J2" t="n">
        <v>1826937.20248492</v>
      </c>
      <c r="K2" t="n">
        <v>1741081.29052701</v>
      </c>
      <c r="L2" t="n">
        <v>1549498.49924748</v>
      </c>
      <c r="M2" t="n">
        <v>1309706.93004602</v>
      </c>
      <c r="N2" t="n">
        <v>1195655.49690105</v>
      </c>
      <c r="O2" t="n">
        <v>1117465.26145952</v>
      </c>
      <c r="P2" t="n">
        <v>1085009.68974799</v>
      </c>
      <c r="Q2" t="n">
        <v>939729.26346768</v>
      </c>
      <c r="R2" t="n">
        <v>879208.961218817</v>
      </c>
      <c r="S2" t="n">
        <v>875903.994800385</v>
      </c>
      <c r="T2" t="n">
        <v>851569.821296248</v>
      </c>
      <c r="U2" t="n">
        <v>868491.526186136</v>
      </c>
      <c r="V2" t="n">
        <v>799630.952781399</v>
      </c>
      <c r="W2" t="n">
        <v>873154.064415807</v>
      </c>
      <c r="X2" t="n">
        <v>932897.680890537</v>
      </c>
      <c r="Y2" t="n">
        <v>909705.265975685</v>
      </c>
      <c r="Z2" t="n">
        <v>860240.219189385</v>
      </c>
      <c r="AA2" t="n">
        <v>888356.423619826</v>
      </c>
      <c r="AB2" t="n">
        <v>971693.161446125</v>
      </c>
      <c r="AC2" t="n">
        <v>906091.07603465</v>
      </c>
      <c r="AD2" t="n">
        <v>903213.234644467</v>
      </c>
      <c r="AE2" t="n">
        <v>905739.683081491</v>
      </c>
    </row>
    <row r="3">
      <c r="A3" t="s">
        <v>34</v>
      </c>
      <c r="B3" t="s">
        <v>274</v>
      </c>
      <c r="C3" t="s">
        <v>246</v>
      </c>
      <c r="D3" t="s">
        <v>275</v>
      </c>
      <c r="E3" t="s">
        <v>247</v>
      </c>
      <c r="F3"/>
      <c r="G3" t="n">
        <v>112547.619940496</v>
      </c>
      <c r="H3" t="n">
        <v>103954.677576939</v>
      </c>
      <c r="I3" t="n">
        <v>96871.3729315168</v>
      </c>
      <c r="J3" t="n">
        <v>77985.0443732817</v>
      </c>
      <c r="K3" t="n">
        <v>105239.423007593</v>
      </c>
      <c r="L3" t="n">
        <v>80222.7933087868</v>
      </c>
      <c r="M3" t="n">
        <v>86792.8576405565</v>
      </c>
      <c r="N3" t="n">
        <v>48559.5574708315</v>
      </c>
      <c r="O3" t="n">
        <v>35281.9721659112</v>
      </c>
      <c r="P3" t="n">
        <v>26238.4491139591</v>
      </c>
      <c r="Q3" t="n">
        <v>34695.4361314401</v>
      </c>
      <c r="R3" t="n">
        <v>57540.6271553005</v>
      </c>
      <c r="S3" t="n">
        <v>76484.5000155392</v>
      </c>
      <c r="T3" t="n">
        <v>60187.1716410225</v>
      </c>
      <c r="U3" t="n">
        <v>47426.7330396011</v>
      </c>
      <c r="V3" t="n">
        <v>49656.8141010519</v>
      </c>
      <c r="W3" t="n">
        <v>61880.0011293725</v>
      </c>
      <c r="X3" t="n">
        <v>85594.9265539686</v>
      </c>
      <c r="Y3" t="n">
        <v>97156.002376199</v>
      </c>
      <c r="Z3" t="n">
        <v>81323.7319916827</v>
      </c>
      <c r="AA3" t="n">
        <v>64809.2537345974</v>
      </c>
      <c r="AB3" t="n">
        <v>92486.8401355902</v>
      </c>
      <c r="AC3" t="n">
        <v>51129.4538625328</v>
      </c>
      <c r="AD3" t="n">
        <v>43929.4318194763</v>
      </c>
      <c r="AE3" t="n">
        <v>34315.5945783489</v>
      </c>
    </row>
    <row r="4">
      <c r="A4" t="s">
        <v>34</v>
      </c>
      <c r="B4" t="s">
        <v>276</v>
      </c>
      <c r="C4" t="s">
        <v>246</v>
      </c>
      <c r="D4" t="s">
        <v>277</v>
      </c>
      <c r="E4" t="s">
        <v>247</v>
      </c>
      <c r="F4"/>
      <c r="G4" t="n">
        <v>13499283.1002915</v>
      </c>
      <c r="H4" t="n">
        <v>14229008.6966959</v>
      </c>
      <c r="I4" t="n">
        <v>14498281.6356271</v>
      </c>
      <c r="J4" t="n">
        <v>12648154.7850015</v>
      </c>
      <c r="K4" t="n">
        <v>12937554.7324729</v>
      </c>
      <c r="L4" t="n">
        <v>13239502.6876199</v>
      </c>
      <c r="M4" t="n">
        <v>10587506.1975332</v>
      </c>
      <c r="N4" t="n">
        <v>10774317.2421026</v>
      </c>
      <c r="O4" t="n">
        <v>11656230.8618242</v>
      </c>
      <c r="P4" t="n">
        <v>13470038.6304383</v>
      </c>
      <c r="Q4" t="n">
        <v>14017753.7933347</v>
      </c>
      <c r="R4" t="n">
        <v>15270281.7404575</v>
      </c>
      <c r="S4" t="n">
        <v>14689804.2842345</v>
      </c>
      <c r="T4" t="n">
        <v>10146932.0792724</v>
      </c>
      <c r="U4" t="n">
        <v>8988176.62438969</v>
      </c>
      <c r="V4" t="n">
        <v>10123706.9695242</v>
      </c>
      <c r="W4" t="n">
        <v>10546560.7712635</v>
      </c>
      <c r="X4" t="n">
        <v>10007042.2040026</v>
      </c>
      <c r="Y4" t="n">
        <v>11024581.7701441</v>
      </c>
      <c r="Z4" t="n">
        <v>12714603.065127</v>
      </c>
      <c r="AA4" t="n">
        <v>12910791.9744765</v>
      </c>
      <c r="AB4" t="n">
        <v>13388594.9495743</v>
      </c>
      <c r="AC4" t="n">
        <v>14465740.8167283</v>
      </c>
      <c r="AD4" t="n">
        <v>13823127.8791952</v>
      </c>
      <c r="AE4" t="n">
        <v>12588806.3104619</v>
      </c>
    </row>
    <row r="5">
      <c r="A5" t="s">
        <v>34</v>
      </c>
      <c r="B5" t="s">
        <v>278</v>
      </c>
      <c r="C5" t="s">
        <v>246</v>
      </c>
      <c r="D5" t="s">
        <v>279</v>
      </c>
      <c r="E5" t="s">
        <v>247</v>
      </c>
      <c r="F5"/>
      <c r="G5" t="n">
        <v>1004889.46375443</v>
      </c>
      <c r="H5" t="n">
        <v>998604.011305851</v>
      </c>
      <c r="I5" t="n">
        <v>1003346.49994871</v>
      </c>
      <c r="J5" t="n">
        <v>938471.004575728</v>
      </c>
      <c r="K5" t="n">
        <v>866146.811901603</v>
      </c>
      <c r="L5" t="n">
        <v>954346.596855669</v>
      </c>
      <c r="M5" t="n">
        <v>919983.917079655</v>
      </c>
      <c r="N5" t="n">
        <v>799349.361134108</v>
      </c>
      <c r="O5" t="n">
        <v>833283.129975932</v>
      </c>
      <c r="P5" t="n">
        <v>988348.298876573</v>
      </c>
      <c r="Q5" t="n">
        <v>947444.62516401</v>
      </c>
      <c r="R5" t="n">
        <v>1007111.08120164</v>
      </c>
      <c r="S5" t="n">
        <v>847105.673349188</v>
      </c>
      <c r="T5" t="n">
        <v>765798.585904869</v>
      </c>
      <c r="U5" t="n">
        <v>747579.080412686</v>
      </c>
      <c r="V5" t="n">
        <v>881763.141822965</v>
      </c>
      <c r="W5" t="n">
        <v>879253.135018318</v>
      </c>
      <c r="X5" t="n">
        <v>774036.911407225</v>
      </c>
      <c r="Y5" t="n">
        <v>849545.553907273</v>
      </c>
      <c r="Z5" t="n">
        <v>885525.081687212</v>
      </c>
      <c r="AA5" t="n">
        <v>971633.273618535</v>
      </c>
      <c r="AB5" t="n">
        <v>1074447.11794276</v>
      </c>
      <c r="AC5" t="n">
        <v>1071321.83796338</v>
      </c>
      <c r="AD5" t="n">
        <v>1042452.39000186</v>
      </c>
      <c r="AE5" t="n">
        <v>885282.137323896</v>
      </c>
    </row>
    <row r="6">
      <c r="A6" t="s">
        <v>34</v>
      </c>
      <c r="B6" t="s">
        <v>280</v>
      </c>
      <c r="C6" t="s">
        <v>246</v>
      </c>
      <c r="D6" t="s">
        <v>281</v>
      </c>
      <c r="E6" t="s">
        <v>247</v>
      </c>
      <c r="F6"/>
      <c r="G6" t="n">
        <v>392238.712581321</v>
      </c>
      <c r="H6" t="n">
        <v>425839.499372558</v>
      </c>
      <c r="I6" t="n">
        <v>407124.142636248</v>
      </c>
      <c r="J6" t="n">
        <v>292747.05097418</v>
      </c>
      <c r="K6" t="n">
        <v>250221.881538258</v>
      </c>
      <c r="L6" t="n">
        <v>244358.224899711</v>
      </c>
      <c r="M6" t="n">
        <v>207465.965661416</v>
      </c>
      <c r="N6" t="n">
        <v>165109.262721937</v>
      </c>
      <c r="O6" t="n">
        <v>178892.659562082</v>
      </c>
      <c r="P6" t="n">
        <v>234976.12198744</v>
      </c>
      <c r="Q6" t="n">
        <v>189976.291349388</v>
      </c>
      <c r="R6" t="n">
        <v>208202.259790081</v>
      </c>
      <c r="S6" t="n">
        <v>184266.329748962</v>
      </c>
      <c r="T6" t="n">
        <v>109406.197752574</v>
      </c>
      <c r="U6" t="n">
        <v>102414.345318223</v>
      </c>
      <c r="V6" t="n">
        <v>129942.831093204</v>
      </c>
      <c r="W6" t="n">
        <v>101031.16414747</v>
      </c>
      <c r="X6" t="n">
        <v>123860.609941518</v>
      </c>
      <c r="Y6" t="n">
        <v>131368.263733327</v>
      </c>
      <c r="Z6" t="n">
        <v>173944.020967396</v>
      </c>
      <c r="AA6" t="n">
        <v>161637.365572252</v>
      </c>
      <c r="AB6" t="n">
        <v>157014.285004515</v>
      </c>
      <c r="AC6" t="n">
        <v>139424.506297498</v>
      </c>
      <c r="AD6" t="n">
        <v>150248.85728235</v>
      </c>
      <c r="AE6" t="n">
        <v>109556.646881829</v>
      </c>
    </row>
    <row r="7">
      <c r="A7" t="s">
        <v>34</v>
      </c>
      <c r="B7" t="s">
        <v>282</v>
      </c>
      <c r="C7" t="s">
        <v>246</v>
      </c>
      <c r="D7" t="s">
        <v>283</v>
      </c>
      <c r="E7" t="s">
        <v>247</v>
      </c>
      <c r="F7"/>
      <c r="G7" t="n">
        <v>867022.722677408</v>
      </c>
      <c r="H7" t="n">
        <v>984616.099259233</v>
      </c>
      <c r="I7" t="n">
        <v>907393.604232754</v>
      </c>
      <c r="J7" t="n">
        <v>718676.919828778</v>
      </c>
      <c r="K7" t="n">
        <v>691264.674839845</v>
      </c>
      <c r="L7" t="n">
        <v>657800.707081176</v>
      </c>
      <c r="M7" t="n">
        <v>548403.173135935</v>
      </c>
      <c r="N7" t="n">
        <v>504690.38144845</v>
      </c>
      <c r="O7" t="n">
        <v>475563.733405227</v>
      </c>
      <c r="P7" t="n">
        <v>601300.204574869</v>
      </c>
      <c r="Q7" t="n">
        <v>573405.633514185</v>
      </c>
      <c r="R7" t="n">
        <v>642836.925306721</v>
      </c>
      <c r="S7" t="n">
        <v>512285.82515136</v>
      </c>
      <c r="T7" t="n">
        <v>368110.356133244</v>
      </c>
      <c r="U7" t="n">
        <v>342667.472235531</v>
      </c>
      <c r="V7" t="n">
        <v>351297.713183962</v>
      </c>
      <c r="W7" t="n">
        <v>331598.925045524</v>
      </c>
      <c r="X7" t="n">
        <v>384630.158536275</v>
      </c>
      <c r="Y7" t="n">
        <v>427569.290147345</v>
      </c>
      <c r="Z7" t="n">
        <v>434897.163400126</v>
      </c>
      <c r="AA7" t="n">
        <v>429257.55400679</v>
      </c>
      <c r="AB7" t="n">
        <v>384352.056614367</v>
      </c>
      <c r="AC7" t="n">
        <v>390141.876277051</v>
      </c>
      <c r="AD7" t="n">
        <v>374432.821976856</v>
      </c>
      <c r="AE7" t="n">
        <v>374137.067314878</v>
      </c>
    </row>
    <row r="8">
      <c r="A8" t="s">
        <v>34</v>
      </c>
      <c r="B8" t="s">
        <v>284</v>
      </c>
      <c r="C8" t="s">
        <v>246</v>
      </c>
      <c r="D8" t="s">
        <v>285</v>
      </c>
      <c r="E8" t="s">
        <v>247</v>
      </c>
      <c r="F8"/>
      <c r="G8" t="n">
        <v>230119.687199765</v>
      </c>
      <c r="H8" t="n">
        <v>129419.079865238</v>
      </c>
      <c r="I8" t="n">
        <v>130399.910298487</v>
      </c>
      <c r="J8" t="n">
        <v>136601.254196337</v>
      </c>
      <c r="K8" t="n">
        <v>86584.26517195</v>
      </c>
      <c r="L8" t="n">
        <v>86214.115847038</v>
      </c>
      <c r="M8" t="n">
        <v>138746.328763425</v>
      </c>
      <c r="N8" t="n">
        <v>143642.632266967</v>
      </c>
      <c r="O8" t="n">
        <v>173571.081459885</v>
      </c>
      <c r="P8" t="n">
        <v>177560.191904769</v>
      </c>
      <c r="Q8" t="n">
        <v>265898.644145261</v>
      </c>
      <c r="R8" t="n">
        <v>251077.275708955</v>
      </c>
      <c r="S8" t="n">
        <v>292792.226621986</v>
      </c>
      <c r="T8" t="n">
        <v>241656.030860186</v>
      </c>
      <c r="U8" t="n">
        <v>167513.653236027</v>
      </c>
      <c r="V8" t="n">
        <v>89179.5845080116</v>
      </c>
      <c r="W8" t="n">
        <v>136494.150401124</v>
      </c>
      <c r="X8" t="n">
        <v>154668.041703334</v>
      </c>
      <c r="Y8" t="n">
        <v>167274.707455046</v>
      </c>
      <c r="Z8" t="n">
        <v>206735.054953215</v>
      </c>
      <c r="AA8" t="n">
        <v>163388.071817643</v>
      </c>
      <c r="AB8" t="n">
        <v>193972.399851941</v>
      </c>
      <c r="AC8" t="n">
        <v>169765.764777941</v>
      </c>
      <c r="AD8" t="n">
        <v>147029.118742737</v>
      </c>
      <c r="AE8" t="n">
        <v>190742.530097782</v>
      </c>
    </row>
    <row r="9">
      <c r="A9" t="s">
        <v>34</v>
      </c>
      <c r="B9" t="s">
        <v>286</v>
      </c>
      <c r="C9" t="s">
        <v>246</v>
      </c>
      <c r="D9" t="s">
        <v>287</v>
      </c>
      <c r="E9" t="s">
        <v>247</v>
      </c>
      <c r="F9"/>
      <c r="G9" t="n">
        <v>671498.122320758</v>
      </c>
      <c r="H9" t="n">
        <v>752126.893156565</v>
      </c>
      <c r="I9" t="n">
        <v>840195.411476167</v>
      </c>
      <c r="J9" t="n">
        <v>703880.505896593</v>
      </c>
      <c r="K9" t="n">
        <v>690653.317861373</v>
      </c>
      <c r="L9" t="n">
        <v>757779.198367953</v>
      </c>
      <c r="M9" t="n">
        <v>690558.982961262</v>
      </c>
      <c r="N9" t="n">
        <v>663811.505169888</v>
      </c>
      <c r="O9" t="n">
        <v>560144.624697407</v>
      </c>
      <c r="P9" t="n">
        <v>780407.997225887</v>
      </c>
      <c r="Q9" t="n">
        <v>762293.418821507</v>
      </c>
      <c r="R9" t="n">
        <v>848377.698234501</v>
      </c>
      <c r="S9" t="n">
        <v>981903.653941463</v>
      </c>
      <c r="T9" t="n">
        <v>747240.599079911</v>
      </c>
      <c r="U9" t="n">
        <v>693494.638539356</v>
      </c>
      <c r="V9" t="n">
        <v>736638.872397402</v>
      </c>
      <c r="W9" t="n">
        <v>624952.253599141</v>
      </c>
      <c r="X9" t="n">
        <v>572989.729606057</v>
      </c>
      <c r="Y9" t="n">
        <v>597635.733435742</v>
      </c>
      <c r="Z9" t="n">
        <v>662828.178148144</v>
      </c>
      <c r="AA9" t="n">
        <v>659597.018742149</v>
      </c>
      <c r="AB9" t="n">
        <v>721220.87938688</v>
      </c>
      <c r="AC9" t="n">
        <v>953635.397296464</v>
      </c>
      <c r="AD9" t="n">
        <v>1082651.69601965</v>
      </c>
      <c r="AE9" t="n">
        <v>939777.822827394</v>
      </c>
    </row>
    <row r="10">
      <c r="A10" t="s">
        <v>34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34</v>
      </c>
      <c r="B11" t="s">
        <v>290</v>
      </c>
      <c r="C11" t="s">
        <v>246</v>
      </c>
      <c r="D11" t="s">
        <v>291</v>
      </c>
      <c r="E11" t="s">
        <v>247</v>
      </c>
      <c r="F11"/>
      <c r="G11" t="n">
        <v>243488.622873772</v>
      </c>
      <c r="H11" t="n">
        <v>287488.094344125</v>
      </c>
      <c r="I11" t="n">
        <v>274110.99559283</v>
      </c>
      <c r="J11" t="n">
        <v>249851.839496267</v>
      </c>
      <c r="K11" t="n">
        <v>293057.40621174</v>
      </c>
      <c r="L11" t="n">
        <v>312771.674606249</v>
      </c>
      <c r="M11" t="n">
        <v>313395.461574483</v>
      </c>
      <c r="N11" t="n">
        <v>293698.610591465</v>
      </c>
      <c r="O11" t="n">
        <v>260025.573459945</v>
      </c>
      <c r="P11" t="n">
        <v>284119.374958842</v>
      </c>
      <c r="Q11" t="n">
        <v>330042.60293848</v>
      </c>
      <c r="R11" t="n">
        <v>307595.068219499</v>
      </c>
      <c r="S11" t="n">
        <v>264154.075684296</v>
      </c>
      <c r="T11" t="n">
        <v>298209.73074873</v>
      </c>
      <c r="U11" t="n">
        <v>227532.068201763</v>
      </c>
      <c r="V11" t="n">
        <v>295903.076597446</v>
      </c>
      <c r="W11" t="n">
        <v>499214.859766794</v>
      </c>
      <c r="X11" t="n">
        <v>535062.582866013</v>
      </c>
      <c r="Y11" t="n">
        <v>531422.855394858</v>
      </c>
      <c r="Z11" t="n">
        <v>506228.0956517</v>
      </c>
      <c r="AA11" t="n">
        <v>752368.311169069</v>
      </c>
      <c r="AB11" t="n">
        <v>710941.92900833</v>
      </c>
      <c r="AC11" t="n">
        <v>682650.285354402</v>
      </c>
      <c r="AD11" t="n">
        <v>627078.245798468</v>
      </c>
      <c r="AE11" t="n">
        <v>666651.518174144</v>
      </c>
    </row>
    <row r="12">
      <c r="A12" t="s">
        <v>34</v>
      </c>
      <c r="B12" t="s">
        <v>292</v>
      </c>
      <c r="C12" t="s">
        <v>246</v>
      </c>
      <c r="D12" t="s">
        <v>293</v>
      </c>
      <c r="E12" t="s">
        <v>247</v>
      </c>
      <c r="F12"/>
      <c r="G12" t="n">
        <v>1201494.48333491</v>
      </c>
      <c r="H12" t="n">
        <v>1238206.28378536</v>
      </c>
      <c r="I12" t="n">
        <v>1198920.93382364</v>
      </c>
      <c r="J12" t="n">
        <v>987168.523155091</v>
      </c>
      <c r="K12" t="n">
        <v>1078363.96482917</v>
      </c>
      <c r="L12" t="n">
        <v>1079720.19906914</v>
      </c>
      <c r="M12" t="n">
        <v>791757.463068941</v>
      </c>
      <c r="N12" t="n">
        <v>952936.944728192</v>
      </c>
      <c r="O12" t="n">
        <v>969661.694746524</v>
      </c>
      <c r="P12" t="n">
        <v>1042486.34794264</v>
      </c>
      <c r="Q12" t="n">
        <v>1207278.15450076</v>
      </c>
      <c r="R12" t="n">
        <v>1198523.60399607</v>
      </c>
      <c r="S12" t="n">
        <v>1068892.14834512</v>
      </c>
      <c r="T12" t="n">
        <v>848919.717950968</v>
      </c>
      <c r="U12" t="n">
        <v>821119.025360704</v>
      </c>
      <c r="V12" t="n">
        <v>870754.15566971</v>
      </c>
      <c r="W12" t="n">
        <v>944515.666754796</v>
      </c>
      <c r="X12" t="n">
        <v>972735.20464273</v>
      </c>
      <c r="Y12" t="n">
        <v>1002264.55788344</v>
      </c>
      <c r="Z12" t="n">
        <v>1081041.22342201</v>
      </c>
      <c r="AA12" t="n">
        <v>1016931.76981269</v>
      </c>
      <c r="AB12" t="n">
        <v>1058149.60207624</v>
      </c>
      <c r="AC12" t="n">
        <v>1159668.19546639</v>
      </c>
      <c r="AD12" t="n">
        <v>1134793.68090103</v>
      </c>
      <c r="AE12" t="n">
        <v>1082032.39635006</v>
      </c>
    </row>
    <row r="13">
      <c r="A13" t="s">
        <v>34</v>
      </c>
      <c r="B13" t="s">
        <v>294</v>
      </c>
      <c r="C13" t="s">
        <v>246</v>
      </c>
      <c r="D13" t="s">
        <v>295</v>
      </c>
      <c r="E13" t="s">
        <v>247</v>
      </c>
      <c r="F13"/>
      <c r="G13" t="n">
        <v>1695992.30312533</v>
      </c>
      <c r="H13" t="n">
        <v>1618692.96442404</v>
      </c>
      <c r="I13" t="n">
        <v>1487070.20624891</v>
      </c>
      <c r="J13" t="n">
        <v>1397283.57765659</v>
      </c>
      <c r="K13" t="n">
        <v>1433905.56572952</v>
      </c>
      <c r="L13" t="n">
        <v>1474006.47577568</v>
      </c>
      <c r="M13" t="n">
        <v>1085999.03140298</v>
      </c>
      <c r="N13" t="n">
        <v>898108.825205959</v>
      </c>
      <c r="O13" t="n">
        <v>1015385.43337891</v>
      </c>
      <c r="P13" t="n">
        <v>1216508.89262521</v>
      </c>
      <c r="Q13" t="n">
        <v>1464469.84958993</v>
      </c>
      <c r="R13" t="n">
        <v>1705559.63742313</v>
      </c>
      <c r="S13" t="n">
        <v>1730025.34380727</v>
      </c>
      <c r="T13" t="n">
        <v>1291286.49006344</v>
      </c>
      <c r="U13" t="n">
        <v>1253792.31010619</v>
      </c>
      <c r="V13" t="n">
        <v>1249834.4656058</v>
      </c>
      <c r="W13" t="n">
        <v>1295105.59873293</v>
      </c>
      <c r="X13" t="n">
        <v>1126712.99198193</v>
      </c>
      <c r="Y13" t="n">
        <v>1328307.65660985</v>
      </c>
      <c r="Z13" t="n">
        <v>1394731.84907897</v>
      </c>
      <c r="AA13" t="n">
        <v>1372518.98210193</v>
      </c>
      <c r="AB13" t="n">
        <v>1712132.00893</v>
      </c>
      <c r="AC13" t="n">
        <v>1585594.58791761</v>
      </c>
      <c r="AD13" t="n">
        <v>1677099.54679305</v>
      </c>
      <c r="AE13" t="n">
        <v>1479639.43864258</v>
      </c>
    </row>
    <row r="14">
      <c r="A14" t="s">
        <v>34</v>
      </c>
      <c r="B14" t="s">
        <v>296</v>
      </c>
      <c r="C14" t="s">
        <v>246</v>
      </c>
      <c r="D14" t="s">
        <v>297</v>
      </c>
      <c r="E14" t="s">
        <v>247</v>
      </c>
      <c r="F14"/>
      <c r="G14" t="n">
        <v>2150012.92711941</v>
      </c>
      <c r="H14" t="n">
        <v>2182561.14616123</v>
      </c>
      <c r="I14" t="n">
        <v>2370681.4010645</v>
      </c>
      <c r="J14" t="n">
        <v>2079111.82520139</v>
      </c>
      <c r="K14" t="n">
        <v>2574547.33004735</v>
      </c>
      <c r="L14" t="n">
        <v>2578180.2482273</v>
      </c>
      <c r="M14" t="n">
        <v>1656770.1045978</v>
      </c>
      <c r="N14" t="n">
        <v>1698944.72709613</v>
      </c>
      <c r="O14" t="n">
        <v>2266565.21350965</v>
      </c>
      <c r="P14" t="n">
        <v>2128639.02702914</v>
      </c>
      <c r="Q14" t="n">
        <v>2511658.06838373</v>
      </c>
      <c r="R14" t="n">
        <v>2468852.61452337</v>
      </c>
      <c r="S14" t="n">
        <v>2465250.95965938</v>
      </c>
      <c r="T14" t="n">
        <v>1467178.144394</v>
      </c>
      <c r="U14" t="n">
        <v>1267136.7461677</v>
      </c>
      <c r="V14" t="n">
        <v>1511159.65326385</v>
      </c>
      <c r="W14" t="n">
        <v>1528164.54919096</v>
      </c>
      <c r="X14" t="n">
        <v>1235542.7999517</v>
      </c>
      <c r="Y14" t="n">
        <v>1509392.8445086</v>
      </c>
      <c r="Z14" t="n">
        <v>2042025.52090261</v>
      </c>
      <c r="AA14" t="n">
        <v>1759807.8345497</v>
      </c>
      <c r="AB14" t="n">
        <v>1853978.18045781</v>
      </c>
      <c r="AC14" t="n">
        <v>2442002.25261151</v>
      </c>
      <c r="AD14" t="n">
        <v>2143677.51774895</v>
      </c>
      <c r="AE14" t="n">
        <v>2159460.24989776</v>
      </c>
    </row>
    <row r="15">
      <c r="A15" t="s">
        <v>34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34</v>
      </c>
      <c r="B16" t="s">
        <v>300</v>
      </c>
      <c r="C16" t="s">
        <v>246</v>
      </c>
      <c r="D16" t="s">
        <v>301</v>
      </c>
      <c r="E16" t="s">
        <v>247</v>
      </c>
      <c r="F16"/>
      <c r="G16" t="n">
        <v>1307763.14813002</v>
      </c>
      <c r="H16" t="n">
        <v>1387660.13411061</v>
      </c>
      <c r="I16" t="n">
        <v>1268262.09908475</v>
      </c>
      <c r="J16" t="n">
        <v>1206576.45124466</v>
      </c>
      <c r="K16" t="n">
        <v>1294404.34830244</v>
      </c>
      <c r="L16" t="n">
        <v>1262341.19445763</v>
      </c>
      <c r="M16" t="n">
        <v>888404.356201049</v>
      </c>
      <c r="N16" t="n">
        <v>909295.528992594</v>
      </c>
      <c r="O16" t="n">
        <v>1011720.69035525</v>
      </c>
      <c r="P16" t="n">
        <v>1048836.93729196</v>
      </c>
      <c r="Q16" t="n">
        <v>1156614.23724378</v>
      </c>
      <c r="R16" t="n">
        <v>1226566.02963916</v>
      </c>
      <c r="S16" t="n">
        <v>964919.688347082</v>
      </c>
      <c r="T16" t="n">
        <v>623547.163483625</v>
      </c>
      <c r="U16" t="n">
        <v>654549.719450392</v>
      </c>
      <c r="V16" t="n">
        <v>807683.28241915</v>
      </c>
      <c r="W16" t="n">
        <v>733407.344575135</v>
      </c>
      <c r="X16" t="n">
        <v>708944.955632463</v>
      </c>
      <c r="Y16" t="n">
        <v>792895.978617583</v>
      </c>
      <c r="Z16" t="n">
        <v>920179.516931531</v>
      </c>
      <c r="AA16" t="n">
        <v>990742.398354633</v>
      </c>
      <c r="AB16" t="n">
        <v>1189330.77125713</v>
      </c>
      <c r="AC16" t="n">
        <v>1117558.04331173</v>
      </c>
      <c r="AD16" t="n">
        <v>944233.751058539</v>
      </c>
      <c r="AE16" t="n">
        <v>942976.484933693</v>
      </c>
    </row>
    <row r="17">
      <c r="A17" t="s">
        <v>34</v>
      </c>
      <c r="B17" t="s">
        <v>302</v>
      </c>
      <c r="C17" t="s">
        <v>246</v>
      </c>
      <c r="D17" t="s">
        <v>303</v>
      </c>
      <c r="E17" t="s">
        <v>247</v>
      </c>
      <c r="F17"/>
      <c r="G17" t="n">
        <v>1456990.51435306</v>
      </c>
      <c r="H17" t="n">
        <v>1525289.85208561</v>
      </c>
      <c r="I17" t="n">
        <v>1698903.97336091</v>
      </c>
      <c r="J17" t="n">
        <v>1393988.66934167</v>
      </c>
      <c r="K17" t="n">
        <v>1451247.65453257</v>
      </c>
      <c r="L17" t="n">
        <v>1375860.32302983</v>
      </c>
      <c r="M17" t="n">
        <v>1086429.66823755</v>
      </c>
      <c r="N17" t="n">
        <v>1112979.6839846</v>
      </c>
      <c r="O17" t="n">
        <v>1450202.82399833</v>
      </c>
      <c r="P17" t="n">
        <v>1774712.64724574</v>
      </c>
      <c r="Q17" t="n">
        <v>1513579.43431239</v>
      </c>
      <c r="R17" t="n">
        <v>2036345.67041376</v>
      </c>
      <c r="S17" t="n">
        <v>2117770.94344403</v>
      </c>
      <c r="T17" t="n">
        <v>1305632.89054016</v>
      </c>
      <c r="U17" t="n">
        <v>962110.252858174</v>
      </c>
      <c r="V17" t="n">
        <v>1219120.59263328</v>
      </c>
      <c r="W17" t="n">
        <v>1352481.7017458</v>
      </c>
      <c r="X17" t="n">
        <v>1124003.15168679</v>
      </c>
      <c r="Y17" t="n">
        <v>1230374.00848098</v>
      </c>
      <c r="Z17" t="n">
        <v>1498428.06307622</v>
      </c>
      <c r="AA17" t="n">
        <v>1401971.78513956</v>
      </c>
      <c r="AB17" t="n">
        <v>1213338.02785307</v>
      </c>
      <c r="AC17" t="n">
        <v>1561369.95292107</v>
      </c>
      <c r="AD17" t="n">
        <v>1514082.06677263</v>
      </c>
      <c r="AE17" t="n">
        <v>1130463.27671272</v>
      </c>
    </row>
    <row r="18">
      <c r="A18" t="s">
        <v>34</v>
      </c>
      <c r="B18" t="s">
        <v>304</v>
      </c>
      <c r="C18" t="s">
        <v>246</v>
      </c>
      <c r="D18" t="s">
        <v>305</v>
      </c>
      <c r="E18" t="s">
        <v>247</v>
      </c>
      <c r="F18"/>
      <c r="G18" t="n">
        <v>2020028.80003916</v>
      </c>
      <c r="H18" t="n">
        <v>2419517.65899295</v>
      </c>
      <c r="I18" t="n">
        <v>2615426.68430854</v>
      </c>
      <c r="J18" t="n">
        <v>2292862.24580896</v>
      </c>
      <c r="K18" t="n">
        <v>2028342.86771666</v>
      </c>
      <c r="L18" t="n">
        <v>2219632.67866261</v>
      </c>
      <c r="M18" t="n">
        <v>2089853.84330518</v>
      </c>
      <c r="N18" t="n">
        <v>2396724.65730773</v>
      </c>
      <c r="O18" t="n">
        <v>2247198.02602708</v>
      </c>
      <c r="P18" t="n">
        <v>2902052.58940575</v>
      </c>
      <c r="Q18" t="n">
        <v>2799961.57561886</v>
      </c>
      <c r="R18" t="n">
        <v>3060160.65810277</v>
      </c>
      <c r="S18" t="n">
        <v>3006498.1392827</v>
      </c>
      <c r="T18" t="n">
        <v>1861265.59939122</v>
      </c>
      <c r="U18" t="n">
        <v>1515932.69132349</v>
      </c>
      <c r="V18" t="n">
        <v>1703228.72366608</v>
      </c>
      <c r="W18" t="n">
        <v>1897288.58768209</v>
      </c>
      <c r="X18" t="n">
        <v>2041538.52729651</v>
      </c>
      <c r="Y18" t="n">
        <v>2193784.51440895</v>
      </c>
      <c r="Z18" t="n">
        <v>2584088.89053914</v>
      </c>
      <c r="AA18" t="n">
        <v>2929560.26046796</v>
      </c>
      <c r="AB18" t="n">
        <v>2887989.07078528</v>
      </c>
      <c r="AC18" t="n">
        <v>2973896.75005123</v>
      </c>
      <c r="AD18" t="n">
        <v>2747332.72013868</v>
      </c>
      <c r="AE18" t="n">
        <v>2416439.95388999</v>
      </c>
    </row>
    <row r="19">
      <c r="A19" t="s">
        <v>34</v>
      </c>
      <c r="B19" t="s">
        <v>306</v>
      </c>
      <c r="C19" t="s">
        <v>246</v>
      </c>
      <c r="D19" t="s">
        <v>307</v>
      </c>
      <c r="E19" t="s">
        <v>247</v>
      </c>
      <c r="F19"/>
      <c r="G19" t="n">
        <v>257743.592782182</v>
      </c>
      <c r="H19" t="n">
        <v>278986.979832568</v>
      </c>
      <c r="I19" t="n">
        <v>296445.77355068</v>
      </c>
      <c r="J19" t="n">
        <v>250934.917625308</v>
      </c>
      <c r="K19" t="n">
        <v>198814.643790406</v>
      </c>
      <c r="L19" t="n">
        <v>236491.050739893</v>
      </c>
      <c r="M19" t="n">
        <v>169737.90154356</v>
      </c>
      <c r="N19" t="n">
        <v>235025.12145456</v>
      </c>
      <c r="O19" t="n">
        <v>214016.177247957</v>
      </c>
      <c r="P19" t="n">
        <v>290089.999369488</v>
      </c>
      <c r="Q19" t="n">
        <v>295131.257752422</v>
      </c>
      <c r="R19" t="n">
        <v>309073.217897877</v>
      </c>
      <c r="S19" t="n">
        <v>253939.276851659</v>
      </c>
      <c r="T19" t="n">
        <v>218680.572969492</v>
      </c>
      <c r="U19" t="n">
        <v>232334.621179462</v>
      </c>
      <c r="V19" t="n">
        <v>277200.876663384</v>
      </c>
      <c r="W19" t="n">
        <v>223052.83460343</v>
      </c>
      <c r="X19" t="n">
        <v>252316.538750014</v>
      </c>
      <c r="Y19" t="n">
        <v>262745.805561089</v>
      </c>
      <c r="Z19" t="n">
        <v>323950.406368711</v>
      </c>
      <c r="AA19" t="n">
        <v>301377.349123562</v>
      </c>
      <c r="AB19" t="n">
        <v>231728.620405944</v>
      </c>
      <c r="AC19" t="n">
        <v>218711.366482083</v>
      </c>
      <c r="AD19" t="n">
        <v>238015.465960424</v>
      </c>
      <c r="AE19" t="n">
        <v>211646.787415161</v>
      </c>
    </row>
    <row r="20">
      <c r="A20" t="s">
        <v>34</v>
      </c>
      <c r="B20" t="s">
        <v>308</v>
      </c>
      <c r="C20" t="s">
        <v>246</v>
      </c>
      <c r="D20" t="s">
        <v>309</v>
      </c>
      <c r="E20" t="s">
        <v>247</v>
      </c>
      <c r="F20"/>
      <c r="G20" t="n">
        <v>3346266.47015285</v>
      </c>
      <c r="H20" t="n">
        <v>3350380.85745563</v>
      </c>
      <c r="I20" t="n">
        <v>3201886.94213329</v>
      </c>
      <c r="J20" t="n">
        <v>3131300.29153277</v>
      </c>
      <c r="K20" t="n">
        <v>2665885.33747899</v>
      </c>
      <c r="L20" t="n">
        <v>2611172.46917696</v>
      </c>
      <c r="M20" t="n">
        <v>2383687.11290253</v>
      </c>
      <c r="N20" t="n">
        <v>2260646.59145244</v>
      </c>
      <c r="O20" t="n">
        <v>1866789.50620837</v>
      </c>
      <c r="P20" t="n">
        <v>1812568.33858538</v>
      </c>
      <c r="Q20" t="n">
        <v>1709429.90824053</v>
      </c>
      <c r="R20" t="n">
        <v>1808618.92139819</v>
      </c>
      <c r="S20" t="n">
        <v>2067555.8783967</v>
      </c>
      <c r="T20" t="n">
        <v>2036038.25173782</v>
      </c>
      <c r="U20" t="n">
        <v>2032631.25723585</v>
      </c>
      <c r="V20" t="n">
        <v>2036731.18211532</v>
      </c>
      <c r="W20" t="n">
        <v>2149766.28786834</v>
      </c>
      <c r="X20" t="n">
        <v>2198884.89083539</v>
      </c>
      <c r="Y20" t="n">
        <v>2082272.1804099</v>
      </c>
      <c r="Z20" t="n">
        <v>2255915.64296181</v>
      </c>
      <c r="AA20" t="n">
        <v>2222344.71516014</v>
      </c>
      <c r="AB20" t="n">
        <v>2084371.60406282</v>
      </c>
      <c r="AC20" t="n">
        <v>2218999.25857887</v>
      </c>
      <c r="AD20" t="n">
        <v>1907826.51068326</v>
      </c>
      <c r="AE20" t="n">
        <v>1850795.95973456</v>
      </c>
    </row>
    <row r="21">
      <c r="A21" t="s">
        <v>34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34</v>
      </c>
      <c r="B22" t="s">
        <v>312</v>
      </c>
      <c r="C22" t="s">
        <v>246</v>
      </c>
      <c r="D22" t="s">
        <v>313</v>
      </c>
      <c r="E22" t="s">
        <v>247</v>
      </c>
      <c r="F22"/>
      <c r="G22" t="n">
        <v>183307.282338215</v>
      </c>
      <c r="H22" t="n">
        <v>179185.020504905</v>
      </c>
      <c r="I22" t="n">
        <v>164619.133132356</v>
      </c>
      <c r="J22" t="n">
        <v>143154.101034793</v>
      </c>
      <c r="K22" t="n">
        <v>110691.578210727</v>
      </c>
      <c r="L22" t="n">
        <v>128892.887596453</v>
      </c>
      <c r="M22" t="n">
        <v>143492.713795738</v>
      </c>
      <c r="N22" t="n">
        <v>116837.486480054</v>
      </c>
      <c r="O22" t="n">
        <v>91157.1790447282</v>
      </c>
      <c r="P22" t="n">
        <v>87315.7001204181</v>
      </c>
      <c r="Q22" t="n">
        <v>90744.7894298271</v>
      </c>
      <c r="R22" t="n">
        <v>80514.9211022668</v>
      </c>
      <c r="S22" t="n">
        <v>93927.9605841094</v>
      </c>
      <c r="T22" t="n">
        <v>127877.078417803</v>
      </c>
      <c r="U22" t="n">
        <v>145147.574005663</v>
      </c>
      <c r="V22" t="n">
        <v>193873.175391323</v>
      </c>
      <c r="W22" t="n">
        <v>203563.980162695</v>
      </c>
      <c r="X22" t="n">
        <v>268239.573606209</v>
      </c>
      <c r="Y22" t="n">
        <v>252244.932751935</v>
      </c>
      <c r="Z22" t="n">
        <v>264325.677771889</v>
      </c>
      <c r="AA22" t="n">
        <v>275794.194784376</v>
      </c>
      <c r="AB22" t="n">
        <v>249696.283640118</v>
      </c>
      <c r="AC22" t="n">
        <v>257783.387316711</v>
      </c>
      <c r="AD22" t="n">
        <v>291733.090237045</v>
      </c>
      <c r="AE22" t="n">
        <v>347107.839209107</v>
      </c>
    </row>
    <row r="23">
      <c r="A23" t="s">
        <v>34</v>
      </c>
      <c r="B23" t="s">
        <v>314</v>
      </c>
      <c r="C23" t="s">
        <v>246</v>
      </c>
      <c r="D23" t="s">
        <v>315</v>
      </c>
      <c r="E23" t="s">
        <v>247</v>
      </c>
      <c r="F23"/>
      <c r="G23" t="n">
        <v>1128390.37884985</v>
      </c>
      <c r="H23" t="n">
        <v>1036850.54493887</v>
      </c>
      <c r="I23" t="n">
        <v>973431.816908723</v>
      </c>
      <c r="J23" t="n">
        <v>1006771.6316739</v>
      </c>
      <c r="K23" t="n">
        <v>1113023.49304176</v>
      </c>
      <c r="L23" t="n">
        <v>937692.751156124</v>
      </c>
      <c r="M23" t="n">
        <v>812002.192785066</v>
      </c>
      <c r="N23" t="n">
        <v>592894.890377616</v>
      </c>
      <c r="O23" t="n">
        <v>590871.648801525</v>
      </c>
      <c r="P23" t="n">
        <v>567331.352025108</v>
      </c>
      <c r="Q23" t="n">
        <v>599293.869500248</v>
      </c>
      <c r="R23" t="n">
        <v>942765.649443629</v>
      </c>
      <c r="S23" t="n">
        <v>793925.044432133</v>
      </c>
      <c r="T23" t="n">
        <v>660546.647557754</v>
      </c>
      <c r="U23" t="n">
        <v>835946.839409549</v>
      </c>
      <c r="V23" t="n">
        <v>899396.377850685</v>
      </c>
      <c r="W23" t="n">
        <v>893081.624016683</v>
      </c>
      <c r="X23" t="n">
        <v>1036494.84317794</v>
      </c>
      <c r="Y23" t="n">
        <v>1071489.08227125</v>
      </c>
      <c r="Z23" t="n">
        <v>1038540.79719293</v>
      </c>
      <c r="AA23" t="n">
        <v>955658.449765077</v>
      </c>
      <c r="AB23" t="n">
        <v>1140837.67129415</v>
      </c>
      <c r="AC23" t="n">
        <v>1043260.55566774</v>
      </c>
      <c r="AD23" t="n">
        <v>1089868.28466415</v>
      </c>
      <c r="AE23" t="n">
        <v>1218604.95951476</v>
      </c>
    </row>
    <row r="24">
      <c r="A24" t="s">
        <v>34</v>
      </c>
      <c r="B24" t="s">
        <v>316</v>
      </c>
      <c r="C24" t="s">
        <v>246</v>
      </c>
      <c r="D24" t="s">
        <v>317</v>
      </c>
      <c r="E24" t="s">
        <v>247</v>
      </c>
      <c r="F24"/>
      <c r="G24" t="n">
        <v>2047802.44922055</v>
      </c>
      <c r="H24" t="n">
        <v>2060654.46789151</v>
      </c>
      <c r="I24" t="n">
        <v>1813739.52654256</v>
      </c>
      <c r="J24" t="n">
        <v>1873442.89388558</v>
      </c>
      <c r="K24" t="n">
        <v>2143805.68820265</v>
      </c>
      <c r="L24" t="n">
        <v>1795540.38088396</v>
      </c>
      <c r="M24" t="n">
        <v>1637536.36477026</v>
      </c>
      <c r="N24" t="n">
        <v>1518761.98294372</v>
      </c>
      <c r="O24" t="n">
        <v>1718294.03861671</v>
      </c>
      <c r="P24" t="n">
        <v>1763068.8011082</v>
      </c>
      <c r="Q24" t="n">
        <v>1903496.25728544</v>
      </c>
      <c r="R24" t="n">
        <v>1916024.12265755</v>
      </c>
      <c r="S24" t="n">
        <v>1929933.15139567</v>
      </c>
      <c r="T24" t="n">
        <v>1771362.1849205</v>
      </c>
      <c r="U24" t="n">
        <v>1767537.94935031</v>
      </c>
      <c r="V24" t="n">
        <v>1707203.98520594</v>
      </c>
      <c r="W24" t="n">
        <v>1805344.14894591</v>
      </c>
      <c r="X24" t="n">
        <v>1891094.4942845</v>
      </c>
      <c r="Y24" t="n">
        <v>2031423.30275753</v>
      </c>
      <c r="Z24" t="n">
        <v>2105518.05746874</v>
      </c>
      <c r="AA24" t="n">
        <v>1981535.32554555</v>
      </c>
      <c r="AB24" t="n">
        <v>1982395.78081829</v>
      </c>
      <c r="AC24" t="n">
        <v>1793686.89393921</v>
      </c>
      <c r="AD24" t="n">
        <v>2085594.19026771</v>
      </c>
      <c r="AE24" t="n">
        <v>1949387.48562695</v>
      </c>
    </row>
    <row r="25">
      <c r="A25" t="s">
        <v>34</v>
      </c>
      <c r="B25" t="s">
        <v>318</v>
      </c>
      <c r="C25" t="s">
        <v>246</v>
      </c>
      <c r="D25" t="s">
        <v>319</v>
      </c>
      <c r="E25" t="s">
        <v>247</v>
      </c>
      <c r="F25"/>
      <c r="G25" t="n">
        <v>320296.972080305</v>
      </c>
      <c r="H25" t="n">
        <v>293524.809484677</v>
      </c>
      <c r="I25" t="n">
        <v>145443.830429733</v>
      </c>
      <c r="J25" t="n">
        <v>244523.9082115</v>
      </c>
      <c r="K25" t="n">
        <v>301507.46520557</v>
      </c>
      <c r="L25" t="n">
        <v>224290.65826768</v>
      </c>
      <c r="M25" t="n">
        <v>154417.568539205</v>
      </c>
      <c r="N25" t="n">
        <v>172023.228684532</v>
      </c>
      <c r="O25" t="n">
        <v>204514.93973964</v>
      </c>
      <c r="P25" t="n">
        <v>247447.851143865</v>
      </c>
      <c r="Q25" t="n">
        <v>205812.675543592</v>
      </c>
      <c r="R25" t="n">
        <v>197410.677848624</v>
      </c>
      <c r="S25" t="n">
        <v>287508.184916144</v>
      </c>
      <c r="T25" t="n">
        <v>231397.282380099</v>
      </c>
      <c r="U25" t="n">
        <v>105575.509501046</v>
      </c>
      <c r="V25" t="n">
        <v>94370.9312911653</v>
      </c>
      <c r="W25" t="n">
        <v>98470.870205321</v>
      </c>
      <c r="X25" t="n">
        <v>110321.90602449</v>
      </c>
      <c r="Y25" t="n">
        <v>178031.428681902</v>
      </c>
      <c r="Z25" t="n">
        <v>121675.760201552</v>
      </c>
      <c r="AA25" t="n">
        <v>88619.8053908951</v>
      </c>
      <c r="AB25" t="n">
        <v>99463.701430798</v>
      </c>
      <c r="AC25" t="n">
        <v>59479.6756252607</v>
      </c>
      <c r="AD25" t="n">
        <v>182881.997107128</v>
      </c>
      <c r="AE25" t="n">
        <v>106680.191967947</v>
      </c>
    </row>
    <row r="26">
      <c r="A26" t="s">
        <v>34</v>
      </c>
      <c r="B26" t="s">
        <v>320</v>
      </c>
      <c r="C26" t="s">
        <v>246</v>
      </c>
      <c r="D26" t="s">
        <v>321</v>
      </c>
      <c r="E26" t="s">
        <v>247</v>
      </c>
      <c r="F26"/>
      <c r="G26" t="n">
        <v>763398.91537231</v>
      </c>
      <c r="H26" t="n">
        <v>879278.374902645</v>
      </c>
      <c r="I26" t="n">
        <v>726406.439986415</v>
      </c>
      <c r="J26" t="n">
        <v>688250.163567564</v>
      </c>
      <c r="K26" t="n">
        <v>685624.772944905</v>
      </c>
      <c r="L26" t="n">
        <v>562871.03490712</v>
      </c>
      <c r="M26" t="n">
        <v>562618.207034375</v>
      </c>
      <c r="N26" t="n">
        <v>470777.130186558</v>
      </c>
      <c r="O26" t="n">
        <v>473551.799728734</v>
      </c>
      <c r="P26" t="n">
        <v>484511.962189213</v>
      </c>
      <c r="Q26" t="n">
        <v>580904.156064397</v>
      </c>
      <c r="R26" t="n">
        <v>623679.52759453</v>
      </c>
      <c r="S26" t="n">
        <v>642631.327650262</v>
      </c>
      <c r="T26" t="n">
        <v>594130.498579251</v>
      </c>
      <c r="U26" t="n">
        <v>600219.741247335</v>
      </c>
      <c r="V26" t="n">
        <v>566001.182666296</v>
      </c>
      <c r="W26" t="n">
        <v>587182.11643855</v>
      </c>
      <c r="X26" t="n">
        <v>588831.47388448</v>
      </c>
      <c r="Y26" t="n">
        <v>602747.437105536</v>
      </c>
      <c r="Z26" t="n">
        <v>646662.434659916</v>
      </c>
      <c r="AA26" t="n">
        <v>593125.848289038</v>
      </c>
      <c r="AB26" t="n">
        <v>621294.388660426</v>
      </c>
      <c r="AC26" t="n">
        <v>519099.838215129</v>
      </c>
      <c r="AD26" t="n">
        <v>529492.864451965</v>
      </c>
      <c r="AE26" t="n">
        <v>548313.023920541</v>
      </c>
    </row>
    <row r="27">
      <c r="A27" t="s">
        <v>34</v>
      </c>
      <c r="B27" t="s">
        <v>322</v>
      </c>
      <c r="C27" t="s">
        <v>246</v>
      </c>
      <c r="D27" t="s">
        <v>323</v>
      </c>
      <c r="E27" t="s">
        <v>247</v>
      </c>
      <c r="F27"/>
      <c r="G27" t="n">
        <v>964106.561767932</v>
      </c>
      <c r="H27" t="n">
        <v>887851.283504189</v>
      </c>
      <c r="I27" t="n">
        <v>941889.256126411</v>
      </c>
      <c r="J27" t="n">
        <v>940668.822106513</v>
      </c>
      <c r="K27" t="n">
        <v>1156673.45005217</v>
      </c>
      <c r="L27" t="n">
        <v>1008378.68770916</v>
      </c>
      <c r="M27" t="n">
        <v>920500.589196685</v>
      </c>
      <c r="N27" t="n">
        <v>875961.624072626</v>
      </c>
      <c r="O27" t="n">
        <v>1040227.29914834</v>
      </c>
      <c r="P27" t="n">
        <v>1031108.98777512</v>
      </c>
      <c r="Q27" t="n">
        <v>1116779.42567745</v>
      </c>
      <c r="R27" t="n">
        <v>1094933.9172144</v>
      </c>
      <c r="S27" t="n">
        <v>999793.63882926</v>
      </c>
      <c r="T27" t="n">
        <v>945834.403961148</v>
      </c>
      <c r="U27" t="n">
        <v>1061742.69860193</v>
      </c>
      <c r="V27" t="n">
        <v>1046831.87124848</v>
      </c>
      <c r="W27" t="n">
        <v>1119691.16230203</v>
      </c>
      <c r="X27" t="n">
        <v>1191941.11437553</v>
      </c>
      <c r="Y27" t="n">
        <v>1250644.43697009</v>
      </c>
      <c r="Z27" t="n">
        <v>1337179.86260728</v>
      </c>
      <c r="AA27" t="n">
        <v>1299789.67186562</v>
      </c>
      <c r="AB27" t="n">
        <v>1261637.69072707</v>
      </c>
      <c r="AC27" t="n">
        <v>1215107.38009883</v>
      </c>
      <c r="AD27" t="n">
        <v>1373219.32870862</v>
      </c>
      <c r="AE27" t="n">
        <v>1294394.26973846</v>
      </c>
    </row>
    <row r="28">
      <c r="A28" t="s">
        <v>34</v>
      </c>
      <c r="B28" t="s">
        <v>324</v>
      </c>
      <c r="C28" t="s">
        <v>246</v>
      </c>
      <c r="D28" t="s">
        <v>325</v>
      </c>
      <c r="E28" t="s">
        <v>247</v>
      </c>
      <c r="F28"/>
      <c r="G28" t="n">
        <v>1306959.23655901</v>
      </c>
      <c r="H28" t="n">
        <v>1477534.49512814</v>
      </c>
      <c r="I28" t="n">
        <v>1188857.68873363</v>
      </c>
      <c r="J28" t="n">
        <v>1237872.41022844</v>
      </c>
      <c r="K28" t="n">
        <v>1171219.47455078</v>
      </c>
      <c r="L28" t="n">
        <v>991310.01048149</v>
      </c>
      <c r="M28" t="n">
        <v>806297.497916672</v>
      </c>
      <c r="N28" t="n">
        <v>978724.497955083</v>
      </c>
      <c r="O28" t="n">
        <v>924833.764647823</v>
      </c>
      <c r="P28" t="n">
        <v>842234.187207618</v>
      </c>
      <c r="Q28" t="n">
        <v>781843.707306762</v>
      </c>
      <c r="R28" t="n">
        <v>962779.780628081</v>
      </c>
      <c r="S28" t="n">
        <v>912535.772971856</v>
      </c>
      <c r="T28" t="n">
        <v>920147.932274057</v>
      </c>
      <c r="U28" t="n">
        <v>771393.786105648</v>
      </c>
      <c r="V28" t="n">
        <v>691648.482121794</v>
      </c>
      <c r="W28" t="n">
        <v>975853.586942146</v>
      </c>
      <c r="X28" t="n">
        <v>865404.519054368</v>
      </c>
      <c r="Y28" t="n">
        <v>982949.361451351</v>
      </c>
      <c r="Z28" t="n">
        <v>837167.746546859</v>
      </c>
      <c r="AA28" t="n">
        <v>905509.63564283</v>
      </c>
      <c r="AB28" t="n">
        <v>1002457.36129668</v>
      </c>
      <c r="AC28" t="n">
        <v>1166590.39066818</v>
      </c>
      <c r="AD28" t="n">
        <v>1146946.66206224</v>
      </c>
      <c r="AE28" t="n">
        <v>1201346.82422974</v>
      </c>
    </row>
    <row r="29">
      <c r="A29" t="s">
        <v>34</v>
      </c>
      <c r="B29" t="s">
        <v>326</v>
      </c>
      <c r="C29" t="s">
        <v>246</v>
      </c>
      <c r="D29" t="s">
        <v>327</v>
      </c>
      <c r="E29" t="s">
        <v>247</v>
      </c>
      <c r="F29"/>
      <c r="G29" t="n">
        <v>828032.610792304</v>
      </c>
      <c r="H29" t="n">
        <v>1042793.9791212</v>
      </c>
      <c r="I29" t="n">
        <v>729117.111638907</v>
      </c>
      <c r="J29" t="n">
        <v>685079.942241408</v>
      </c>
      <c r="K29" t="n">
        <v>737670.644523688</v>
      </c>
      <c r="L29" t="n">
        <v>557673.267702803</v>
      </c>
      <c r="M29" t="n">
        <v>463344.339379173</v>
      </c>
      <c r="N29" t="n">
        <v>534800.259925226</v>
      </c>
      <c r="O29" t="n">
        <v>506448.071864755</v>
      </c>
      <c r="P29" t="n">
        <v>517706.514619522</v>
      </c>
      <c r="Q29" t="n">
        <v>474159.456697613</v>
      </c>
      <c r="R29" t="n">
        <v>532929.989856081</v>
      </c>
      <c r="S29" t="n">
        <v>517496.283553221</v>
      </c>
      <c r="T29" t="n">
        <v>468633.689629154</v>
      </c>
      <c r="U29" t="n">
        <v>448094.969443125</v>
      </c>
      <c r="V29" t="n">
        <v>412494.307589903</v>
      </c>
      <c r="W29" t="n">
        <v>565304.344227604</v>
      </c>
      <c r="X29" t="n">
        <v>537177.720550137</v>
      </c>
      <c r="Y29" t="n">
        <v>591062.703240361</v>
      </c>
      <c r="Z29" t="n">
        <v>505768.923340431</v>
      </c>
      <c r="AA29" t="n">
        <v>528782.741123726</v>
      </c>
      <c r="AB29" t="n">
        <v>554457.606450213</v>
      </c>
      <c r="AC29" t="n">
        <v>697887.080456745</v>
      </c>
      <c r="AD29" t="n">
        <v>756328.098671526</v>
      </c>
      <c r="AE29" t="n">
        <v>773144.227715431</v>
      </c>
    </row>
    <row r="30">
      <c r="A30" t="s">
        <v>34</v>
      </c>
      <c r="B30" t="s">
        <v>328</v>
      </c>
      <c r="C30" t="s">
        <v>246</v>
      </c>
      <c r="D30" t="s">
        <v>329</v>
      </c>
      <c r="E30" t="s">
        <v>247</v>
      </c>
      <c r="F30"/>
      <c r="G30" t="n">
        <v>88109.8928096628</v>
      </c>
      <c r="H30" t="n">
        <v>61492.917193814</v>
      </c>
      <c r="I30" t="n">
        <v>83774.7865515211</v>
      </c>
      <c r="J30" t="n">
        <v>80669.5715964812</v>
      </c>
      <c r="K30" t="n">
        <v>68608.5048251756</v>
      </c>
      <c r="L30" t="n">
        <v>107251.642926469</v>
      </c>
      <c r="M30" t="n">
        <v>138363.305919202</v>
      </c>
      <c r="N30" t="n">
        <v>193050.389105396</v>
      </c>
      <c r="O30" t="n">
        <v>199247.901736033</v>
      </c>
      <c r="P30" t="n">
        <v>105867.376322486</v>
      </c>
      <c r="Q30" t="n">
        <v>99295.2552024182</v>
      </c>
      <c r="R30" t="n">
        <v>85514.5170390467</v>
      </c>
      <c r="S30" t="n">
        <v>131259.323960569</v>
      </c>
      <c r="T30" t="n">
        <v>167516.016478063</v>
      </c>
      <c r="U30" t="n">
        <v>83399.5458580761</v>
      </c>
      <c r="V30" t="n">
        <v>90405.0835161925</v>
      </c>
      <c r="W30" t="n">
        <v>107234.989005237</v>
      </c>
      <c r="X30" t="n">
        <v>106099.481402172</v>
      </c>
      <c r="Y30" t="n">
        <v>101468.788101207</v>
      </c>
      <c r="Z30" t="n">
        <v>99620.4699132316</v>
      </c>
      <c r="AA30" t="n">
        <v>153659.397465691</v>
      </c>
      <c r="AB30" t="n">
        <v>185885.015512767</v>
      </c>
      <c r="AC30" t="n">
        <v>177317.112272742</v>
      </c>
      <c r="AD30" t="n">
        <v>126652.849716172</v>
      </c>
      <c r="AE30" t="n">
        <v>118169.274354586</v>
      </c>
    </row>
    <row r="31">
      <c r="A31" t="s">
        <v>34</v>
      </c>
      <c r="B31" t="s">
        <v>330</v>
      </c>
      <c r="C31" t="s">
        <v>246</v>
      </c>
      <c r="D31" t="s">
        <v>331</v>
      </c>
      <c r="E31" t="s">
        <v>247</v>
      </c>
      <c r="F31"/>
      <c r="G31" t="n">
        <v>41066.3031293403</v>
      </c>
      <c r="H31" t="n">
        <v>74926.0886314833</v>
      </c>
      <c r="I31" t="n">
        <v>50935.9992544528</v>
      </c>
      <c r="J31" t="n">
        <v>34343.1538574045</v>
      </c>
      <c r="K31" t="n">
        <v>39702.8757280442</v>
      </c>
      <c r="L31" t="n">
        <v>28901.4647837643</v>
      </c>
      <c r="M31" t="n">
        <v>18698.1574208059</v>
      </c>
      <c r="N31" t="n">
        <v>23960.7401112858</v>
      </c>
      <c r="O31" t="n">
        <v>22039.1081045647</v>
      </c>
      <c r="P31" t="n">
        <v>21119.6209886493</v>
      </c>
      <c r="Q31" t="n">
        <v>24029.5663417457</v>
      </c>
      <c r="R31" t="n">
        <v>41597.3779384659</v>
      </c>
      <c r="S31" t="n">
        <v>74026.6157674778</v>
      </c>
      <c r="T31" t="n">
        <v>67823.5629454393</v>
      </c>
      <c r="U31" t="n">
        <v>42371.258594834</v>
      </c>
      <c r="V31" t="n">
        <v>22287.729433981</v>
      </c>
      <c r="W31" t="n">
        <v>45902.9693764338</v>
      </c>
      <c r="X31" t="n">
        <v>48281.7330331911</v>
      </c>
      <c r="Y31" t="n">
        <v>43628.3528083159</v>
      </c>
      <c r="Z31" t="n">
        <v>34288.1314880002</v>
      </c>
      <c r="AA31" t="n">
        <v>44762.1467024781</v>
      </c>
      <c r="AB31" t="n">
        <v>61223.1482149976</v>
      </c>
      <c r="AC31" t="n">
        <v>56465.505748365</v>
      </c>
      <c r="AD31" t="n">
        <v>49273.5918046264</v>
      </c>
      <c r="AE31" t="n">
        <v>104858.577629585</v>
      </c>
    </row>
    <row r="32">
      <c r="A32" t="s">
        <v>34</v>
      </c>
      <c r="B32" t="s">
        <v>332</v>
      </c>
      <c r="C32" t="s">
        <v>246</v>
      </c>
      <c r="D32" t="s">
        <v>333</v>
      </c>
      <c r="E32" t="s">
        <v>247</v>
      </c>
      <c r="F32"/>
      <c r="G32" t="n">
        <v>317955.824124039</v>
      </c>
      <c r="H32" t="n">
        <v>259313.586552203</v>
      </c>
      <c r="I32" t="n">
        <v>296588.19414005</v>
      </c>
      <c r="J32" t="n">
        <v>397630.714413639</v>
      </c>
      <c r="K32" t="n">
        <v>302026.297619793</v>
      </c>
      <c r="L32" t="n">
        <v>267698.414842141</v>
      </c>
      <c r="M32" t="n">
        <v>167829.011079629</v>
      </c>
      <c r="N32" t="n">
        <v>214512.57440271</v>
      </c>
      <c r="O32" t="n">
        <v>187159.172138995</v>
      </c>
      <c r="P32" t="n">
        <v>182736.773811493</v>
      </c>
      <c r="Q32" t="n">
        <v>151198.813056888</v>
      </c>
      <c r="R32" t="n">
        <v>196111.839568092</v>
      </c>
      <c r="S32" t="n">
        <v>182131.852654836</v>
      </c>
      <c r="T32" t="n">
        <v>207765.395169415</v>
      </c>
      <c r="U32" t="n">
        <v>188385.619138654</v>
      </c>
      <c r="V32" t="n">
        <v>161872.152985726</v>
      </c>
      <c r="W32" t="n">
        <v>240250.132361895</v>
      </c>
      <c r="X32" t="n">
        <v>166901.631830529</v>
      </c>
      <c r="Y32" t="n">
        <v>237356.007829089</v>
      </c>
      <c r="Z32" t="n">
        <v>179444.505982078</v>
      </c>
      <c r="AA32" t="n">
        <v>165521.096107884</v>
      </c>
      <c r="AB32" t="n">
        <v>190090.447416229</v>
      </c>
      <c r="AC32" t="n">
        <v>229935.441269562</v>
      </c>
      <c r="AD32" t="n">
        <v>211056.754418528</v>
      </c>
      <c r="AE32" t="n">
        <v>202489.381645606</v>
      </c>
    </row>
    <row r="33">
      <c r="A33" t="s">
        <v>34</v>
      </c>
      <c r="B33" t="s">
        <v>334</v>
      </c>
      <c r="C33" t="s">
        <v>246</v>
      </c>
      <c r="D33" t="s">
        <v>335</v>
      </c>
      <c r="E33" t="s">
        <v>247</v>
      </c>
      <c r="F33"/>
      <c r="G33" t="n">
        <v>31794.6057036661</v>
      </c>
      <c r="H33" t="n">
        <v>39007.9236294383</v>
      </c>
      <c r="I33" t="n">
        <v>28441.5971486992</v>
      </c>
      <c r="J33" t="n">
        <v>40149.0281195122</v>
      </c>
      <c r="K33" t="n">
        <v>23211.1518540789</v>
      </c>
      <c r="L33" t="n">
        <v>29785.2202263126</v>
      </c>
      <c r="M33" t="n">
        <v>18062.6841178629</v>
      </c>
      <c r="N33" t="n">
        <v>12400.5344104656</v>
      </c>
      <c r="O33" t="n">
        <v>9939.51080347416</v>
      </c>
      <c r="P33" t="n">
        <v>14803.9014654677</v>
      </c>
      <c r="Q33" t="n">
        <v>33160.6160080975</v>
      </c>
      <c r="R33" t="n">
        <v>106626.056226396</v>
      </c>
      <c r="S33" t="n">
        <v>7621.69703575239</v>
      </c>
      <c r="T33" t="n">
        <v>8409.26805198578</v>
      </c>
      <c r="U33" t="n">
        <v>9142.39307095908</v>
      </c>
      <c r="V33" t="n">
        <v>4589.20859599156</v>
      </c>
      <c r="W33" t="n">
        <v>17161.1519709759</v>
      </c>
      <c r="X33" t="n">
        <v>6943.95223833979</v>
      </c>
      <c r="Y33" t="n">
        <v>9433.50947237775</v>
      </c>
      <c r="Z33" t="n">
        <v>18045.7158231182</v>
      </c>
      <c r="AA33" t="n">
        <v>12784.2542430512</v>
      </c>
      <c r="AB33" t="n">
        <v>10801.1437024725</v>
      </c>
      <c r="AC33" t="n">
        <v>4985.25092076638</v>
      </c>
      <c r="AD33" t="n">
        <v>3635.36745139247</v>
      </c>
      <c r="AE33" t="n">
        <v>2685.36288453258</v>
      </c>
    </row>
    <row r="34">
      <c r="A34" t="s">
        <v>34</v>
      </c>
      <c r="B34" t="s">
        <v>336</v>
      </c>
      <c r="C34" t="s">
        <v>246</v>
      </c>
      <c r="D34" t="s">
        <v>337</v>
      </c>
      <c r="E34" t="s">
        <v>247</v>
      </c>
      <c r="F34"/>
      <c r="G34" t="n">
        <v>447879.23399535</v>
      </c>
      <c r="H34" t="n">
        <v>449371.805087633</v>
      </c>
      <c r="I34" t="n">
        <v>406658.996627538</v>
      </c>
      <c r="J34" t="n">
        <v>477492.742280329</v>
      </c>
      <c r="K34" t="n">
        <v>506528.089928644</v>
      </c>
      <c r="L34" t="n">
        <v>511496.46822324</v>
      </c>
      <c r="M34" t="n">
        <v>438344.678905299</v>
      </c>
      <c r="N34" t="n">
        <v>339713.298281268</v>
      </c>
      <c r="O34" t="n">
        <v>386580.9191627</v>
      </c>
      <c r="P34" t="n">
        <v>355821.411075941</v>
      </c>
      <c r="Q34" t="n">
        <v>651237.324168295</v>
      </c>
      <c r="R34" t="n">
        <v>739622.217921437</v>
      </c>
      <c r="S34" t="n">
        <v>552222.073679902</v>
      </c>
      <c r="T34" t="n">
        <v>411934.310427501</v>
      </c>
      <c r="U34" t="n">
        <v>417010.69755974</v>
      </c>
      <c r="V34" t="n">
        <v>411644.854854026</v>
      </c>
      <c r="W34" t="n">
        <v>500412.227782546</v>
      </c>
      <c r="X34" t="n">
        <v>347853.800355954</v>
      </c>
      <c r="Y34" t="n">
        <v>475083.9382249</v>
      </c>
      <c r="Z34" t="n">
        <v>487644.502821922</v>
      </c>
      <c r="AA34" t="n">
        <v>371465.207832934</v>
      </c>
      <c r="AB34" t="n">
        <v>396743.547738402</v>
      </c>
      <c r="AC34" t="n">
        <v>381873.108535792</v>
      </c>
      <c r="AD34" t="n">
        <v>344661.75531834</v>
      </c>
      <c r="AE34" t="n">
        <v>291582.215920123</v>
      </c>
    </row>
    <row r="35">
      <c r="A35" t="s">
        <v>34</v>
      </c>
      <c r="B35" t="s">
        <v>338</v>
      </c>
      <c r="C35" t="s">
        <v>246</v>
      </c>
      <c r="D35" t="s">
        <v>339</v>
      </c>
      <c r="E35" t="s">
        <v>247</v>
      </c>
      <c r="F35"/>
      <c r="G35" t="n">
        <v>271320.155213696</v>
      </c>
      <c r="H35" t="n">
        <v>298782.320182711</v>
      </c>
      <c r="I35" t="n">
        <v>322938.038052528</v>
      </c>
      <c r="J35" t="n">
        <v>379119.451012072</v>
      </c>
      <c r="K35" t="n">
        <v>386486.204725379</v>
      </c>
      <c r="L35" t="n">
        <v>440006.789122751</v>
      </c>
      <c r="M35" t="n">
        <v>426018.46320752</v>
      </c>
      <c r="N35" t="n">
        <v>422478.330196962</v>
      </c>
      <c r="O35" t="n">
        <v>370562.092719556</v>
      </c>
      <c r="P35" t="n">
        <v>327279.586658085</v>
      </c>
      <c r="Q35" t="n">
        <v>431698.961060735</v>
      </c>
      <c r="R35" t="n">
        <v>323728.571908517</v>
      </c>
      <c r="S35" t="n">
        <v>313008.832745885</v>
      </c>
      <c r="T35" t="n">
        <v>394190.688637182</v>
      </c>
      <c r="U35" t="n">
        <v>312428.67085703</v>
      </c>
      <c r="V35" t="n">
        <v>296927.480236902</v>
      </c>
      <c r="W35" t="n">
        <v>339444.636420287</v>
      </c>
      <c r="X35" t="n">
        <v>297094.018329763</v>
      </c>
      <c r="Y35" t="n">
        <v>290279.554500142</v>
      </c>
      <c r="Z35" t="n">
        <v>298782.795559186</v>
      </c>
      <c r="AA35" t="n">
        <v>315957.750266173</v>
      </c>
      <c r="AB35" t="n">
        <v>334452.411084918</v>
      </c>
      <c r="AC35" t="n">
        <v>316263.633559847</v>
      </c>
      <c r="AD35" t="n">
        <v>334800.046134376</v>
      </c>
      <c r="AE35" t="n">
        <v>325697.134506785</v>
      </c>
    </row>
    <row r="36">
      <c r="A36" t="s">
        <v>34</v>
      </c>
      <c r="B36" t="s">
        <v>340</v>
      </c>
      <c r="C36" t="s">
        <v>246</v>
      </c>
      <c r="D36" t="s">
        <v>341</v>
      </c>
      <c r="E36" t="s">
        <v>247</v>
      </c>
      <c r="F36"/>
      <c r="G36" t="n">
        <v>180202.317986127</v>
      </c>
      <c r="H36" t="n">
        <v>205777.188989754</v>
      </c>
      <c r="I36" t="n">
        <v>187827.680104736</v>
      </c>
      <c r="J36" t="n">
        <v>242887.450222946</v>
      </c>
      <c r="K36" t="n">
        <v>186531.882293828</v>
      </c>
      <c r="L36" t="n">
        <v>241712.394170668</v>
      </c>
      <c r="M36" t="n">
        <v>250874.624917506</v>
      </c>
      <c r="N36" t="n">
        <v>253613.712786301</v>
      </c>
      <c r="O36" t="n">
        <v>207032.775806436</v>
      </c>
      <c r="P36" t="n">
        <v>212092.095027314</v>
      </c>
      <c r="Q36" t="n">
        <v>245497.995571923</v>
      </c>
      <c r="R36" t="n">
        <v>177085.448990324</v>
      </c>
      <c r="S36" t="n">
        <v>137902.184055347</v>
      </c>
      <c r="T36" t="n">
        <v>169299.871519916</v>
      </c>
      <c r="U36" t="n">
        <v>154230.677388191</v>
      </c>
      <c r="V36" t="n">
        <v>143316.683039871</v>
      </c>
      <c r="W36" t="n">
        <v>175303.613984736</v>
      </c>
      <c r="X36" t="n">
        <v>153651.488929861</v>
      </c>
      <c r="Y36" t="n">
        <v>157270.396365869</v>
      </c>
      <c r="Z36" t="n">
        <v>123953.273022839</v>
      </c>
      <c r="AA36" t="n">
        <v>138246.430083702</v>
      </c>
      <c r="AB36" t="n">
        <v>133875.689202397</v>
      </c>
      <c r="AC36" t="n">
        <v>102468.234427357</v>
      </c>
      <c r="AD36" t="n">
        <v>153824.259584427</v>
      </c>
      <c r="AE36" t="n">
        <v>125642.373185645</v>
      </c>
    </row>
    <row r="37">
      <c r="A37" t="s">
        <v>34</v>
      </c>
      <c r="B37" t="s">
        <v>342</v>
      </c>
      <c r="C37" t="s">
        <v>246</v>
      </c>
      <c r="D37" t="s">
        <v>343</v>
      </c>
      <c r="E37" t="s">
        <v>247</v>
      </c>
      <c r="F37"/>
      <c r="G37" t="n">
        <v>57574.1982421082</v>
      </c>
      <c r="H37" t="n">
        <v>57048.5653825389</v>
      </c>
      <c r="I37" t="n">
        <v>81956.5537240695</v>
      </c>
      <c r="J37" t="n">
        <v>87381.1658553965</v>
      </c>
      <c r="K37" t="n">
        <v>104833.616074102</v>
      </c>
      <c r="L37" t="n">
        <v>102963.954660189</v>
      </c>
      <c r="M37" t="n">
        <v>75161.2377196859</v>
      </c>
      <c r="N37" t="n">
        <v>67774.0507081237</v>
      </c>
      <c r="O37" t="n">
        <v>54515.8964390247</v>
      </c>
      <c r="P37" t="n">
        <v>52831.5911421127</v>
      </c>
      <c r="Q37" t="n">
        <v>98723.9866944927</v>
      </c>
      <c r="R37" t="n">
        <v>92769.9737881473</v>
      </c>
      <c r="S37" t="n">
        <v>100347.113633608</v>
      </c>
      <c r="T37" t="n">
        <v>153066.213282409</v>
      </c>
      <c r="U37" t="n">
        <v>83728.5303338586</v>
      </c>
      <c r="V37" t="n">
        <v>88780.2515872086</v>
      </c>
      <c r="W37" t="n">
        <v>114266.472341872</v>
      </c>
      <c r="X37" t="n">
        <v>91590.8641932092</v>
      </c>
      <c r="Y37" t="n">
        <v>74738.7401492441</v>
      </c>
      <c r="Z37" t="n">
        <v>79189.2046850975</v>
      </c>
      <c r="AA37" t="n">
        <v>98601.6321134859</v>
      </c>
      <c r="AB37" t="n">
        <v>114933.765941766</v>
      </c>
      <c r="AC37" t="n">
        <v>73811.3646183364</v>
      </c>
      <c r="AD37" t="n">
        <v>82365.8622187812</v>
      </c>
      <c r="AE37" t="n">
        <v>105700.33078534</v>
      </c>
    </row>
    <row r="38">
      <c r="A38" t="s">
        <v>34</v>
      </c>
      <c r="B38" t="s">
        <v>344</v>
      </c>
      <c r="C38" t="s">
        <v>246</v>
      </c>
      <c r="D38" t="s">
        <v>345</v>
      </c>
      <c r="E38" t="s">
        <v>247</v>
      </c>
      <c r="F38"/>
      <c r="G38" t="n">
        <v>33543.6389854616</v>
      </c>
      <c r="H38" t="n">
        <v>35956.5658104179</v>
      </c>
      <c r="I38" t="n">
        <v>53153.8042237227</v>
      </c>
      <c r="J38" t="n">
        <v>48850.8349337291</v>
      </c>
      <c r="K38" t="n">
        <v>95120.7063574485</v>
      </c>
      <c r="L38" t="n">
        <v>95330.4402918935</v>
      </c>
      <c r="M38" t="n">
        <v>99982.600570329</v>
      </c>
      <c r="N38" t="n">
        <v>101090.566702537</v>
      </c>
      <c r="O38" t="n">
        <v>109013.420474096</v>
      </c>
      <c r="P38" t="n">
        <v>62355.9004886586</v>
      </c>
      <c r="Q38" t="n">
        <v>87476.9787943189</v>
      </c>
      <c r="R38" t="n">
        <v>53873.1491300456</v>
      </c>
      <c r="S38" t="n">
        <v>74759.5350569305</v>
      </c>
      <c r="T38" t="n">
        <v>71824.6038348568</v>
      </c>
      <c r="U38" t="n">
        <v>74469.4631349808</v>
      </c>
      <c r="V38" t="n">
        <v>64830.5456098229</v>
      </c>
      <c r="W38" t="n">
        <v>49874.5500936794</v>
      </c>
      <c r="X38" t="n">
        <v>51851.665206693</v>
      </c>
      <c r="Y38" t="n">
        <v>58270.4179850292</v>
      </c>
      <c r="Z38" t="n">
        <v>95640.3178512497</v>
      </c>
      <c r="AA38" t="n">
        <v>79109.6880689853</v>
      </c>
      <c r="AB38" t="n">
        <v>85642.9559407551</v>
      </c>
      <c r="AC38" t="n">
        <v>139984.034514153</v>
      </c>
      <c r="AD38" t="n">
        <v>98609.9243311675</v>
      </c>
      <c r="AE38" t="n">
        <v>94354.4305357999</v>
      </c>
    </row>
    <row r="39">
      <c r="A39" t="s">
        <v>34</v>
      </c>
      <c r="B39" t="s">
        <v>346</v>
      </c>
      <c r="C39" t="s">
        <v>246</v>
      </c>
      <c r="D39" t="s">
        <v>347</v>
      </c>
      <c r="E39" t="s">
        <v>247</v>
      </c>
      <c r="F39"/>
      <c r="G39" t="n">
        <v>182889.882403306</v>
      </c>
      <c r="H39" t="n">
        <v>168863.938311819</v>
      </c>
      <c r="I39" t="n">
        <v>201271.60904424</v>
      </c>
      <c r="J39" t="n">
        <v>170853.508979896</v>
      </c>
      <c r="K39" t="n">
        <v>183205.816353295</v>
      </c>
      <c r="L39" t="n">
        <v>205532.827413905</v>
      </c>
      <c r="M39" t="n">
        <v>193552.14732049</v>
      </c>
      <c r="N39" t="n">
        <v>204214.826596411</v>
      </c>
      <c r="O39" t="n">
        <v>183709.57920871</v>
      </c>
      <c r="P39" t="n">
        <v>162037.445291549</v>
      </c>
      <c r="Q39" t="n">
        <v>161413.537634487</v>
      </c>
      <c r="R39" t="n">
        <v>142500.614033301</v>
      </c>
      <c r="S39" t="n">
        <v>141416.653674565</v>
      </c>
      <c r="T39" t="n">
        <v>175319.081212292</v>
      </c>
      <c r="U39" t="n">
        <v>157785.092612519</v>
      </c>
      <c r="V39" t="n">
        <v>146031.569631869</v>
      </c>
      <c r="W39" t="n">
        <v>157784.054326664</v>
      </c>
      <c r="X39" t="n">
        <v>172583.258889048</v>
      </c>
      <c r="Y39" t="n">
        <v>214713.774874209</v>
      </c>
      <c r="Z39" t="n">
        <v>201174.457893955</v>
      </c>
      <c r="AA39" t="n">
        <v>200089.724088562</v>
      </c>
      <c r="AB39" t="n">
        <v>198771.716961679</v>
      </c>
      <c r="AC39" t="n">
        <v>178753.364089714</v>
      </c>
      <c r="AD39" t="n">
        <v>165258.338749458</v>
      </c>
      <c r="AE39" t="n">
        <v>161644.511303275</v>
      </c>
    </row>
    <row r="40">
      <c r="A40" t="s">
        <v>34</v>
      </c>
      <c r="B40" t="s">
        <v>348</v>
      </c>
      <c r="C40" t="s">
        <v>246</v>
      </c>
      <c r="D40" t="s">
        <v>349</v>
      </c>
      <c r="E40" t="s">
        <v>247</v>
      </c>
      <c r="F40"/>
      <c r="G40" t="n">
        <v>705231.42566286</v>
      </c>
      <c r="H40" t="n">
        <v>551129.553839699</v>
      </c>
      <c r="I40" t="n">
        <v>480943.780015437</v>
      </c>
      <c r="J40" t="n">
        <v>600637.753525982</v>
      </c>
      <c r="K40" t="n">
        <v>497403.284465558</v>
      </c>
      <c r="L40" t="n">
        <v>493319.404929223</v>
      </c>
      <c r="M40" t="n">
        <v>440076.461276061</v>
      </c>
      <c r="N40" t="n">
        <v>371170.118529668</v>
      </c>
      <c r="O40" t="n">
        <v>308007.561609305</v>
      </c>
      <c r="P40" t="n">
        <v>527372.797840109</v>
      </c>
      <c r="Q40" t="n">
        <v>413553.646762108</v>
      </c>
      <c r="R40" t="n">
        <v>379067.644633528</v>
      </c>
      <c r="S40" t="n">
        <v>394671.97078331</v>
      </c>
      <c r="T40" t="n">
        <v>375942.986682367</v>
      </c>
      <c r="U40" t="n">
        <v>417314.715079225</v>
      </c>
      <c r="V40" t="n">
        <v>307770.906989581</v>
      </c>
      <c r="W40" t="n">
        <v>303331.38817276</v>
      </c>
      <c r="X40" t="n">
        <v>341782.532309684</v>
      </c>
      <c r="Y40" t="n">
        <v>518957.647758698</v>
      </c>
      <c r="Z40" t="n">
        <v>531136.315535423</v>
      </c>
      <c r="AA40" t="n">
        <v>416457.591470837</v>
      </c>
      <c r="AB40" t="n">
        <v>403942.52340301</v>
      </c>
      <c r="AC40" t="n">
        <v>565719.445568845</v>
      </c>
      <c r="AD40" t="n">
        <v>734547.914369202</v>
      </c>
      <c r="AE40" t="n">
        <v>790563.069247986</v>
      </c>
    </row>
    <row r="41">
      <c r="A41" t="s">
        <v>34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34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34</v>
      </c>
      <c r="B43" t="s">
        <v>354</v>
      </c>
      <c r="C43" t="s">
        <v>246</v>
      </c>
      <c r="D43" t="s">
        <v>355</v>
      </c>
      <c r="E43" t="s">
        <v>247</v>
      </c>
      <c r="F43"/>
      <c r="G43" t="n">
        <v>1412054.15862188</v>
      </c>
      <c r="H43" t="n">
        <v>1948228.16196343</v>
      </c>
      <c r="I43" t="n">
        <v>1572143.78294497</v>
      </c>
      <c r="J43" t="n">
        <v>1227222.18238243</v>
      </c>
      <c r="K43" t="n">
        <v>1235835.79844113</v>
      </c>
      <c r="L43" t="n">
        <v>1449107.65722742</v>
      </c>
      <c r="M43" t="n">
        <v>1979049.66158276</v>
      </c>
      <c r="N43" t="n">
        <v>2136935.0132984</v>
      </c>
      <c r="O43" t="n">
        <v>2308028.97293601</v>
      </c>
      <c r="P43" t="n">
        <v>2652867.6947154</v>
      </c>
      <c r="Q43" t="n">
        <v>3655023.23524942</v>
      </c>
      <c r="R43" t="n">
        <v>3082888.51871129</v>
      </c>
      <c r="S43" t="n">
        <v>2419801.16016607</v>
      </c>
      <c r="T43" t="n">
        <v>2010294.90462286</v>
      </c>
      <c r="U43" t="n">
        <v>1950865.61034109</v>
      </c>
      <c r="V43" t="n">
        <v>2021382.79034306</v>
      </c>
      <c r="W43" t="n">
        <v>2100667.46895912</v>
      </c>
      <c r="X43" t="n">
        <v>2197487.93535995</v>
      </c>
      <c r="Y43" t="n">
        <v>2031913.0648886</v>
      </c>
      <c r="Z43" t="n">
        <v>2275837.2258574</v>
      </c>
      <c r="AA43" t="n">
        <v>2306608.34707171</v>
      </c>
      <c r="AB43" t="n">
        <v>2531408.38557067</v>
      </c>
      <c r="AC43" t="n">
        <v>2511992.80444733</v>
      </c>
      <c r="AD43" t="n">
        <v>2714639.45073322</v>
      </c>
      <c r="AE43" t="n">
        <v>2448158.16597082</v>
      </c>
    </row>
    <row r="44">
      <c r="A44" t="s">
        <v>34</v>
      </c>
      <c r="B44" t="s">
        <v>356</v>
      </c>
      <c r="C44" t="s">
        <v>246</v>
      </c>
      <c r="D44" t="s">
        <v>357</v>
      </c>
      <c r="E44" t="s">
        <v>247</v>
      </c>
      <c r="F44"/>
      <c r="G44" t="n">
        <v>27383941.3099329</v>
      </c>
      <c r="H44" t="n">
        <v>28694686.5440714</v>
      </c>
      <c r="I44" t="n">
        <v>27542288.0591725</v>
      </c>
      <c r="J44" t="n">
        <v>25616812.8111921</v>
      </c>
      <c r="K44" t="n">
        <v>25782036.4492223</v>
      </c>
      <c r="L44" t="n">
        <v>25513691.6117039</v>
      </c>
      <c r="M44" t="n">
        <v>22190448.0816405</v>
      </c>
      <c r="N44" t="n">
        <v>22271123.3298456</v>
      </c>
      <c r="O44" t="n">
        <v>23238146.5351495</v>
      </c>
      <c r="P44" t="n">
        <v>25389004.3605827</v>
      </c>
      <c r="Q44" t="n">
        <v>26964934.0430504</v>
      </c>
      <c r="R44" t="n">
        <v>28162884.6962021</v>
      </c>
      <c r="S44" t="n">
        <v>26967657.9097758</v>
      </c>
      <c r="T44" t="n">
        <v>21298395.1103558</v>
      </c>
      <c r="U44" t="n">
        <v>20175818.6630775</v>
      </c>
      <c r="V44" t="n">
        <v>21210553.451735</v>
      </c>
      <c r="W44" t="n">
        <v>22548992.8231174</v>
      </c>
      <c r="X44" t="n">
        <v>22262245.1068436</v>
      </c>
      <c r="Y44" t="n">
        <v>23400434.1788415</v>
      </c>
      <c r="Z44" t="n">
        <v>25248586.0222041</v>
      </c>
      <c r="AA44" t="n">
        <v>24937508.8870882</v>
      </c>
      <c r="AB44" t="n">
        <v>25848522.0384141</v>
      </c>
      <c r="AC44" t="n">
        <v>26826785.5990685</v>
      </c>
      <c r="AD44" t="n">
        <v>26279363.0975586</v>
      </c>
      <c r="AE44" t="n">
        <v>24426582.722038</v>
      </c>
    </row>
    <row r="45">
      <c r="A45" t="s">
        <v>34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34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34</v>
      </c>
      <c r="B47" t="s">
        <v>362</v>
      </c>
      <c r="C47" t="s">
        <v>246</v>
      </c>
      <c r="D47" t="s">
        <v>363</v>
      </c>
      <c r="E47" t="s">
        <v>247</v>
      </c>
      <c r="F47"/>
      <c r="G47" t="n">
        <v>1556729.83062522</v>
      </c>
      <c r="H47" t="n">
        <v>1478912.51504921</v>
      </c>
      <c r="I47" t="n">
        <v>1167533.41742617</v>
      </c>
      <c r="J47" t="n">
        <v>1492778.67325222</v>
      </c>
      <c r="K47" t="n">
        <v>1542647.96343327</v>
      </c>
      <c r="L47" t="n">
        <v>1265127.70284323</v>
      </c>
      <c r="M47" t="n">
        <v>1243069.30227317</v>
      </c>
      <c r="N47" t="n">
        <v>1053417.50947258</v>
      </c>
      <c r="O47" t="n">
        <v>927956.49769769</v>
      </c>
      <c r="P47" t="n">
        <v>832539.389246546</v>
      </c>
      <c r="Q47" t="n">
        <v>834723.42158779</v>
      </c>
      <c r="R47" t="n">
        <v>697338.577358251</v>
      </c>
      <c r="S47" t="n">
        <v>794598.575929438</v>
      </c>
      <c r="T47" t="n">
        <v>839644.982358457</v>
      </c>
      <c r="U47" t="n">
        <v>752223.570682229</v>
      </c>
      <c r="V47" t="n">
        <v>704454.584453729</v>
      </c>
      <c r="W47" t="n">
        <v>665722.567632102</v>
      </c>
      <c r="X47" t="n">
        <v>632069.565269671</v>
      </c>
      <c r="Y47" t="n">
        <v>860957.416168492</v>
      </c>
      <c r="Z47" t="n">
        <v>994489.507231161</v>
      </c>
      <c r="AA47" t="n">
        <v>1041235.34776905</v>
      </c>
      <c r="AB47" t="n">
        <v>1150423.9596467</v>
      </c>
      <c r="AC47" t="n">
        <v>1363180.40575207</v>
      </c>
      <c r="AD47" t="n">
        <v>1319741.64338203</v>
      </c>
      <c r="AE47" t="n">
        <v>1209262.29440564</v>
      </c>
    </row>
    <row r="48">
      <c r="A48" t="s">
        <v>34</v>
      </c>
      <c r="B48" t="s">
        <v>364</v>
      </c>
      <c r="C48" t="s">
        <v>246</v>
      </c>
      <c r="D48" t="s">
        <v>365</v>
      </c>
      <c r="E48" t="s">
        <v>247</v>
      </c>
      <c r="F48"/>
      <c r="G48" t="n">
        <v>4135678.15040459</v>
      </c>
      <c r="H48" t="n">
        <v>4046523.14891881</v>
      </c>
      <c r="I48" t="n">
        <v>3750636.18247673</v>
      </c>
      <c r="J48" t="n">
        <v>4310944.10031022</v>
      </c>
      <c r="K48" t="n">
        <v>4210842.467567</v>
      </c>
      <c r="L48" t="n">
        <v>3938679.22465809</v>
      </c>
      <c r="M48" t="n">
        <v>3793679.12575235</v>
      </c>
      <c r="N48" t="n">
        <v>3314643.69509545</v>
      </c>
      <c r="O48" t="n">
        <v>3267921.77812651</v>
      </c>
      <c r="P48" t="n">
        <v>3320885.74472189</v>
      </c>
      <c r="Q48" t="n">
        <v>3234291.6882875</v>
      </c>
      <c r="R48" t="n">
        <v>3041793.904305</v>
      </c>
      <c r="S48" t="n">
        <v>2901905.89406591</v>
      </c>
      <c r="T48" t="n">
        <v>2912120.1706742</v>
      </c>
      <c r="U48" t="n">
        <v>3025261.22469559</v>
      </c>
      <c r="V48" t="n">
        <v>2954110.94410526</v>
      </c>
      <c r="W48" t="n">
        <v>2775014.82477833</v>
      </c>
      <c r="X48" t="n">
        <v>2834148.34434706</v>
      </c>
      <c r="Y48" t="n">
        <v>3164970.91186665</v>
      </c>
      <c r="Z48" t="n">
        <v>3177222.44574297</v>
      </c>
      <c r="AA48" t="n">
        <v>3215833.521441</v>
      </c>
      <c r="AB48" t="n">
        <v>3379206.82825474</v>
      </c>
      <c r="AC48" t="n">
        <v>3509918.43247642</v>
      </c>
      <c r="AD48" t="n">
        <v>3625389.32794801</v>
      </c>
      <c r="AE48" t="n">
        <v>3576436.29233665</v>
      </c>
    </row>
    <row r="49">
      <c r="A49" t="s">
        <v>34</v>
      </c>
      <c r="B49" t="s">
        <v>366</v>
      </c>
      <c r="C49" t="s">
        <v>246</v>
      </c>
      <c r="D49" t="s">
        <v>367</v>
      </c>
      <c r="E49" t="s">
        <v>247</v>
      </c>
      <c r="F49"/>
      <c r="G49" t="n">
        <v>509177.49128437</v>
      </c>
      <c r="H49" t="n">
        <v>540144.909715335</v>
      </c>
      <c r="I49" t="n">
        <v>548703.548646291</v>
      </c>
      <c r="J49" t="n">
        <v>578108.740707034</v>
      </c>
      <c r="K49" t="n">
        <v>531063.677951609</v>
      </c>
      <c r="L49" t="n">
        <v>483672.360164243</v>
      </c>
      <c r="M49" t="n">
        <v>408395.030846234</v>
      </c>
      <c r="N49" t="n">
        <v>322814.16507339</v>
      </c>
      <c r="O49" t="n">
        <v>291684.580233697</v>
      </c>
      <c r="P49" t="n">
        <v>274402.101420793</v>
      </c>
      <c r="Q49" t="n">
        <v>256128.090292154</v>
      </c>
      <c r="R49" t="n">
        <v>258482.504247202</v>
      </c>
      <c r="S49" t="n">
        <v>253852.852265116</v>
      </c>
      <c r="T49" t="n">
        <v>275933.482046028</v>
      </c>
      <c r="U49" t="n">
        <v>297227.794882799</v>
      </c>
      <c r="V49" t="n">
        <v>269565.562262853</v>
      </c>
      <c r="W49" t="n">
        <v>265725.856939797</v>
      </c>
      <c r="X49" t="n">
        <v>289927.931455477</v>
      </c>
      <c r="Y49" t="n">
        <v>307215.004455626</v>
      </c>
      <c r="Z49" t="n">
        <v>274256.590672806</v>
      </c>
      <c r="AA49" t="n">
        <v>237499.121720077</v>
      </c>
      <c r="AB49" t="n">
        <v>213369.639837135</v>
      </c>
      <c r="AC49" t="n">
        <v>187840.825616063</v>
      </c>
      <c r="AD49" t="n">
        <v>217057.21527129</v>
      </c>
      <c r="AE49" t="n">
        <v>229974.686472444</v>
      </c>
    </row>
    <row r="50">
      <c r="A50" t="s">
        <v>34</v>
      </c>
      <c r="B50" t="s">
        <v>368</v>
      </c>
      <c r="C50" t="s">
        <v>246</v>
      </c>
      <c r="D50" t="s">
        <v>369</v>
      </c>
      <c r="E50" t="s">
        <v>247</v>
      </c>
      <c r="F50"/>
      <c r="G50" t="n">
        <v>2069770.828495</v>
      </c>
      <c r="H50" t="n">
        <v>2027465.72415427</v>
      </c>
      <c r="I50" t="n">
        <v>2034399.21640427</v>
      </c>
      <c r="J50" t="n">
        <v>2240056.68635097</v>
      </c>
      <c r="K50" t="n">
        <v>2137130.82618212</v>
      </c>
      <c r="L50" t="n">
        <v>2189879.16165062</v>
      </c>
      <c r="M50" t="n">
        <v>2142214.79263294</v>
      </c>
      <c r="N50" t="n">
        <v>1938412.02054948</v>
      </c>
      <c r="O50" t="n">
        <v>2048280.70019513</v>
      </c>
      <c r="P50" t="n">
        <v>2213944.25405455</v>
      </c>
      <c r="Q50" t="n">
        <v>2143440.17640756</v>
      </c>
      <c r="R50" t="n">
        <v>2085972.82269955</v>
      </c>
      <c r="S50" t="n">
        <v>1853454.46587136</v>
      </c>
      <c r="T50" t="n">
        <v>1796541.70626972</v>
      </c>
      <c r="U50" t="n">
        <v>1975809.85913056</v>
      </c>
      <c r="V50" t="n">
        <v>1980090.79738868</v>
      </c>
      <c r="W50" t="n">
        <v>1843566.40020643</v>
      </c>
      <c r="X50" t="n">
        <v>1912150.84762191</v>
      </c>
      <c r="Y50" t="n">
        <v>1996798.49124253</v>
      </c>
      <c r="Z50" t="n">
        <v>1908476.347839</v>
      </c>
      <c r="AA50" t="n">
        <v>1937099.05195187</v>
      </c>
      <c r="AB50" t="n">
        <v>2015413.22877091</v>
      </c>
      <c r="AC50" t="n">
        <v>1958897.20110829</v>
      </c>
      <c r="AD50" t="n">
        <v>2088590.46929469</v>
      </c>
      <c r="AE50" t="n">
        <v>2137199.31145857</v>
      </c>
    </row>
    <row r="51">
      <c r="A51" t="s">
        <v>34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34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34</v>
      </c>
      <c r="B53" t="s">
        <v>374</v>
      </c>
      <c r="C53" t="s">
        <v>246</v>
      </c>
      <c r="D53" t="s">
        <v>375</v>
      </c>
      <c r="E53" t="s">
        <v>247</v>
      </c>
      <c r="F53"/>
      <c r="G53" t="n">
        <v>1131526.55961423</v>
      </c>
      <c r="H53" t="n">
        <v>1164127.12965337</v>
      </c>
      <c r="I53" t="n">
        <v>1098598.35659502</v>
      </c>
      <c r="J53" t="n">
        <v>1077319.63664003</v>
      </c>
      <c r="K53" t="n">
        <v>1135604.55772865</v>
      </c>
      <c r="L53" t="n">
        <v>1317373.19320236</v>
      </c>
      <c r="M53" t="n">
        <v>1195800.9910727</v>
      </c>
      <c r="N53" t="n">
        <v>1461321.22285945</v>
      </c>
      <c r="O53" t="n">
        <v>1697290.45970301</v>
      </c>
      <c r="P53" t="n">
        <v>1931159.92589638</v>
      </c>
      <c r="Q53" t="n">
        <v>1734769.68329649</v>
      </c>
      <c r="R53" t="n">
        <v>1588637.93393283</v>
      </c>
      <c r="S53" t="n">
        <v>1739798.75853288</v>
      </c>
      <c r="T53" t="n">
        <v>1444292.72065085</v>
      </c>
      <c r="U53" t="n">
        <v>1497881.10658112</v>
      </c>
      <c r="V53" t="n">
        <v>1471735.32039639</v>
      </c>
      <c r="W53" t="n">
        <v>1570478.32312016</v>
      </c>
      <c r="X53" t="n">
        <v>1518100.42165283</v>
      </c>
      <c r="Y53" t="n">
        <v>1553043.13732733</v>
      </c>
      <c r="Z53" t="n">
        <v>1477706.24343509</v>
      </c>
      <c r="AA53" t="n">
        <v>1225176.18988914</v>
      </c>
      <c r="AB53" t="n">
        <v>1137199.07096015</v>
      </c>
      <c r="AC53" t="n">
        <v>1232585.18074215</v>
      </c>
      <c r="AD53" t="n">
        <v>1136668.43473949</v>
      </c>
      <c r="AE53" t="n">
        <v>663974.234001771</v>
      </c>
    </row>
    <row r="54">
      <c r="A54" t="s">
        <v>34</v>
      </c>
      <c r="B54" t="s">
        <v>376</v>
      </c>
      <c r="C54" t="s">
        <v>246</v>
      </c>
      <c r="D54" t="s">
        <v>377</v>
      </c>
      <c r="E54" t="s">
        <v>247</v>
      </c>
      <c r="F54"/>
      <c r="G54" t="n">
        <v>1426200.9159249</v>
      </c>
      <c r="H54" t="n">
        <v>1460223.55517066</v>
      </c>
      <c r="I54" t="n">
        <v>1361533.42392045</v>
      </c>
      <c r="J54" t="n">
        <v>1416506.56632216</v>
      </c>
      <c r="K54" t="n">
        <v>1481479.52228145</v>
      </c>
      <c r="L54" t="n">
        <v>1573715.39024546</v>
      </c>
      <c r="M54" t="n">
        <v>1386461.26323434</v>
      </c>
      <c r="N54" t="n">
        <v>1681384.11578918</v>
      </c>
      <c r="O54" t="n">
        <v>1988340.73835373</v>
      </c>
      <c r="P54" t="n">
        <v>2237193.07449478</v>
      </c>
      <c r="Q54" t="n">
        <v>1988573.96024088</v>
      </c>
      <c r="R54" t="n">
        <v>1956410.04956622</v>
      </c>
      <c r="S54" t="n">
        <v>2101138.60267853</v>
      </c>
      <c r="T54" t="n">
        <v>1731994.95833835</v>
      </c>
      <c r="U54" t="n">
        <v>1880976.30198464</v>
      </c>
      <c r="V54" t="n">
        <v>1832718.81757741</v>
      </c>
      <c r="W54" t="n">
        <v>1941479.97088436</v>
      </c>
      <c r="X54" t="n">
        <v>1961572.96150338</v>
      </c>
      <c r="Y54" t="n">
        <v>1936621.94821576</v>
      </c>
      <c r="Z54" t="n">
        <v>1827512.10182132</v>
      </c>
      <c r="AA54" t="n">
        <v>1538587.88509992</v>
      </c>
      <c r="AB54" t="n">
        <v>1474612.32479039</v>
      </c>
      <c r="AC54" t="n">
        <v>1534620.85563961</v>
      </c>
      <c r="AD54" t="n">
        <v>1427764.22304959</v>
      </c>
      <c r="AE54" t="n">
        <v>1103396.03790015</v>
      </c>
    </row>
    <row r="55">
      <c r="A55" t="s">
        <v>34</v>
      </c>
      <c r="B55" t="s">
        <v>378</v>
      </c>
      <c r="C55" t="s">
        <v>246</v>
      </c>
      <c r="D55" t="s">
        <v>379</v>
      </c>
      <c r="E55" t="s">
        <v>247</v>
      </c>
      <c r="F55"/>
      <c r="G55" t="n">
        <v>294674.356310665</v>
      </c>
      <c r="H55" t="n">
        <v>296096.425517293</v>
      </c>
      <c r="I55" t="n">
        <v>262935.067325434</v>
      </c>
      <c r="J55" t="n">
        <v>339186.929682138</v>
      </c>
      <c r="K55" t="n">
        <v>345874.964552798</v>
      </c>
      <c r="L55" t="n">
        <v>256342.197043096</v>
      </c>
      <c r="M55" t="n">
        <v>190660.272161637</v>
      </c>
      <c r="N55" t="n">
        <v>220062.892929729</v>
      </c>
      <c r="O55" t="n">
        <v>291050.27865072</v>
      </c>
      <c r="P55" t="n">
        <v>306033.148598402</v>
      </c>
      <c r="Q55" t="n">
        <v>253804.276944394</v>
      </c>
      <c r="R55" t="n">
        <v>367772.115633386</v>
      </c>
      <c r="S55" t="n">
        <v>361339.844145649</v>
      </c>
      <c r="T55" t="n">
        <v>287702.237687497</v>
      </c>
      <c r="U55" t="n">
        <v>383095.195403519</v>
      </c>
      <c r="V55" t="n">
        <v>360983.497181018</v>
      </c>
      <c r="W55" t="n">
        <v>371001.647764202</v>
      </c>
      <c r="X55" t="n">
        <v>443472.539850542</v>
      </c>
      <c r="Y55" t="n">
        <v>383578.810888424</v>
      </c>
      <c r="Z55" t="n">
        <v>349805.858386226</v>
      </c>
      <c r="AA55" t="n">
        <v>313411.695210773</v>
      </c>
      <c r="AB55" t="n">
        <v>337413.253830233</v>
      </c>
      <c r="AC55" t="n">
        <v>302035.674897456</v>
      </c>
      <c r="AD55" t="n">
        <v>291095.788310099</v>
      </c>
      <c r="AE55" t="n">
        <v>439421.803898375</v>
      </c>
    </row>
    <row r="56">
      <c r="A56" t="s">
        <v>34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34</v>
      </c>
      <c r="B57" t="s">
        <v>382</v>
      </c>
      <c r="C57" t="s">
        <v>246</v>
      </c>
      <c r="D57" t="s">
        <v>383</v>
      </c>
      <c r="E57" t="s">
        <v>247</v>
      </c>
      <c r="F57"/>
      <c r="G57" t="n">
        <v>32224850.8860003</v>
      </c>
      <c r="H57" t="n">
        <v>33292339.2468299</v>
      </c>
      <c r="I57" t="n">
        <v>31773868.0216647</v>
      </c>
      <c r="J57" t="n">
        <v>30528394.6650283</v>
      </c>
      <c r="K57" t="n">
        <v>30490282.2012549</v>
      </c>
      <c r="L57" t="n">
        <v>29945690.2412912</v>
      </c>
      <c r="M57" t="n">
        <v>26424203.6686689</v>
      </c>
      <c r="N57" t="n">
        <v>25956937.1434707</v>
      </c>
      <c r="O57" t="n">
        <v>26814075.8748853</v>
      </c>
      <c r="P57" t="n">
        <v>29237262.9031447</v>
      </c>
      <c r="Q57" t="n">
        <v>30612779.3781001</v>
      </c>
      <c r="R57" t="n">
        <v>31583746.2451407</v>
      </c>
      <c r="S57" t="n">
        <v>30264235.7746251</v>
      </c>
      <c r="T57" t="n">
        <v>24586458.2677124</v>
      </c>
      <c r="U57" t="n">
        <v>23618394.6028523</v>
      </c>
      <c r="V57" t="n">
        <v>24472435.3028299</v>
      </c>
      <c r="W57" t="n">
        <v>25627339.0360685</v>
      </c>
      <c r="X57" t="n">
        <v>25438175.9835003</v>
      </c>
      <c r="Y57" t="n">
        <v>27084362.7384669</v>
      </c>
      <c r="Z57" t="n">
        <v>28956944.7834825</v>
      </c>
      <c r="AA57" t="n">
        <v>28569800</v>
      </c>
      <c r="AB57" t="n">
        <v>29631671.3900719</v>
      </c>
      <c r="AC57" t="n">
        <v>30902423.4771138</v>
      </c>
      <c r="AD57" t="n">
        <v>30639300.3398758</v>
      </c>
      <c r="AE57" t="n">
        <v>28793582.0836226</v>
      </c>
    </row>
    <row r="58">
      <c r="A58" t="s">
        <v>34</v>
      </c>
      <c r="B58" t="s">
        <v>384</v>
      </c>
      <c r="C58" t="s">
        <v>246</v>
      </c>
      <c r="D58" t="s">
        <v>385</v>
      </c>
      <c r="E58" t="s">
        <v>247</v>
      </c>
      <c r="F58"/>
      <c r="G58" t="n">
        <v>32224850.8860003</v>
      </c>
      <c r="H58" t="n">
        <v>33292339.2468299</v>
      </c>
      <c r="I58" t="n">
        <v>31773868.0216647</v>
      </c>
      <c r="J58" t="n">
        <v>30528394.6650283</v>
      </c>
      <c r="K58" t="n">
        <v>30490282.2012549</v>
      </c>
      <c r="L58" t="n">
        <v>29945690.2412912</v>
      </c>
      <c r="M58" t="n">
        <v>26424203.6686689</v>
      </c>
      <c r="N58" t="n">
        <v>25956937.1434707</v>
      </c>
      <c r="O58" t="n">
        <v>26814075.8748853</v>
      </c>
      <c r="P58" t="n">
        <v>29237262.9031447</v>
      </c>
      <c r="Q58" t="n">
        <v>30612779.3781001</v>
      </c>
      <c r="R58" t="n">
        <v>31583746.2451407</v>
      </c>
      <c r="S58" t="n">
        <v>30264235.7746251</v>
      </c>
      <c r="T58" t="n">
        <v>24586458.2677124</v>
      </c>
      <c r="U58" t="n">
        <v>23618394.6028523</v>
      </c>
      <c r="V58" t="n">
        <v>24472435.3028299</v>
      </c>
      <c r="W58" t="n">
        <v>25627339.0360685</v>
      </c>
      <c r="X58" t="n">
        <v>25438175.9835003</v>
      </c>
      <c r="Y58" t="n">
        <v>27084362.7384669</v>
      </c>
      <c r="Z58" t="n">
        <v>28956944.7834825</v>
      </c>
      <c r="AA58" t="n">
        <v>28569800</v>
      </c>
      <c r="AB58" t="n">
        <v>29631671.3900719</v>
      </c>
      <c r="AC58" t="n">
        <v>30902423.4771138</v>
      </c>
      <c r="AD58" t="n">
        <v>30639300.3398758</v>
      </c>
      <c r="AE58" t="n">
        <v>28793582.0836226</v>
      </c>
    </row>
    <row r="59">
      <c r="A59" t="s">
        <v>34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36</v>
      </c>
      <c r="B2" t="s">
        <v>196</v>
      </c>
      <c r="C2" t="s">
        <v>246</v>
      </c>
      <c r="D2" t="s">
        <v>198</v>
      </c>
      <c r="E2" t="s">
        <v>247</v>
      </c>
      <c r="F2"/>
      <c r="G2" t="n">
        <v>956997.530494231</v>
      </c>
      <c r="H2" t="n">
        <v>1019303.51799795</v>
      </c>
      <c r="I2" t="n">
        <v>1253232.65989855</v>
      </c>
      <c r="J2" t="n">
        <v>873718.912714992</v>
      </c>
      <c r="K2" t="n">
        <v>509426.131887309</v>
      </c>
      <c r="L2" t="n">
        <v>528919.601930387</v>
      </c>
      <c r="M2" t="n">
        <v>487384.514257645</v>
      </c>
      <c r="N2" t="n">
        <v>544574.077434627</v>
      </c>
      <c r="O2" t="n">
        <v>580791.438036366</v>
      </c>
      <c r="P2" t="n">
        <v>541653.160991397</v>
      </c>
      <c r="Q2" t="n">
        <v>353538.669082257</v>
      </c>
      <c r="R2" t="n">
        <v>317405.627629681</v>
      </c>
      <c r="S2" t="n">
        <v>301342.972782873</v>
      </c>
      <c r="T2" t="n">
        <v>259952.728097527</v>
      </c>
      <c r="U2" t="n">
        <v>209505.417687581</v>
      </c>
      <c r="V2" t="n">
        <v>159794.858414298</v>
      </c>
      <c r="W2" t="n">
        <v>265171.444992168</v>
      </c>
      <c r="X2" t="n">
        <v>372087.548755158</v>
      </c>
      <c r="Y2" t="n">
        <v>276814.517120217</v>
      </c>
      <c r="Z2" t="n">
        <v>452763.471694733</v>
      </c>
      <c r="AA2" t="n">
        <v>297869.613057673</v>
      </c>
      <c r="AB2" t="n">
        <v>643952.002454085</v>
      </c>
      <c r="AC2" t="n">
        <v>389872.02066098</v>
      </c>
      <c r="AD2" t="n">
        <v>243507.911254573</v>
      </c>
      <c r="AE2" t="n">
        <v>246793.369870504</v>
      </c>
    </row>
    <row r="3">
      <c r="A3" t="s">
        <v>36</v>
      </c>
      <c r="B3" t="s">
        <v>274</v>
      </c>
      <c r="C3" t="s">
        <v>246</v>
      </c>
      <c r="D3" t="s">
        <v>275</v>
      </c>
      <c r="E3" t="s">
        <v>247</v>
      </c>
      <c r="F3"/>
      <c r="G3" t="n">
        <v>21233.4307597112</v>
      </c>
      <c r="H3" t="n">
        <v>26924.6786871797</v>
      </c>
      <c r="I3" t="n">
        <v>33857.7653124321</v>
      </c>
      <c r="J3" t="n">
        <v>17017.2949432774</v>
      </c>
      <c r="K3" t="n">
        <v>19866.0827698384</v>
      </c>
      <c r="L3" t="n">
        <v>20238.8781040744</v>
      </c>
      <c r="M3" t="n">
        <v>42292.0874699125</v>
      </c>
      <c r="N3" t="n">
        <v>30164.0056434097</v>
      </c>
      <c r="O3" t="n">
        <v>39287.6304360248</v>
      </c>
      <c r="P3" t="n">
        <v>47781.3432399681</v>
      </c>
      <c r="Q3" t="n">
        <v>53413.9872675605</v>
      </c>
      <c r="R3" t="n">
        <v>48234.0013125625</v>
      </c>
      <c r="S3" t="n">
        <v>49898.9198860309</v>
      </c>
      <c r="T3" t="n">
        <v>52092.6164990944</v>
      </c>
      <c r="U3" t="n">
        <v>44379.2215927969</v>
      </c>
      <c r="V3" t="n">
        <v>54547.3652503473</v>
      </c>
      <c r="W3" t="n">
        <v>36828.3160782319</v>
      </c>
      <c r="X3" t="n">
        <v>80995.7645122542</v>
      </c>
      <c r="Y3" t="n">
        <v>86316.9546033356</v>
      </c>
      <c r="Z3" t="n">
        <v>107181.792272324</v>
      </c>
      <c r="AA3" t="n">
        <v>104934.575133199</v>
      </c>
      <c r="AB3" t="n">
        <v>133335.682560975</v>
      </c>
      <c r="AC3" t="n">
        <v>72862.6088386193</v>
      </c>
      <c r="AD3" t="n">
        <v>56491.2126112628</v>
      </c>
      <c r="AE3" t="n">
        <v>44064.5624762622</v>
      </c>
    </row>
    <row r="4">
      <c r="A4" t="s">
        <v>36</v>
      </c>
      <c r="B4" t="s">
        <v>276</v>
      </c>
      <c r="C4" t="s">
        <v>246</v>
      </c>
      <c r="D4" t="s">
        <v>277</v>
      </c>
      <c r="E4" t="s">
        <v>247</v>
      </c>
      <c r="F4"/>
      <c r="G4" t="n">
        <v>4431178.30883938</v>
      </c>
      <c r="H4" t="n">
        <v>4747704.20423986</v>
      </c>
      <c r="I4" t="n">
        <v>5639423.74406179</v>
      </c>
      <c r="J4" t="n">
        <v>4115336.20162203</v>
      </c>
      <c r="K4" t="n">
        <v>4983875.52047483</v>
      </c>
      <c r="L4" t="n">
        <v>4971839.90660909</v>
      </c>
      <c r="M4" t="n">
        <v>4134241.37137687</v>
      </c>
      <c r="N4" t="n">
        <v>4164685.27788828</v>
      </c>
      <c r="O4" t="n">
        <v>4219910.38444595</v>
      </c>
      <c r="P4" t="n">
        <v>4986504.39888762</v>
      </c>
      <c r="Q4" t="n">
        <v>4739902.00687969</v>
      </c>
      <c r="R4" t="n">
        <v>5040902.29793479</v>
      </c>
      <c r="S4" t="n">
        <v>4944137.27600829</v>
      </c>
      <c r="T4" t="n">
        <v>3908258.23854336</v>
      </c>
      <c r="U4" t="n">
        <v>3463898.97000978</v>
      </c>
      <c r="V4" t="n">
        <v>4049840.34205098</v>
      </c>
      <c r="W4" t="n">
        <v>3792690.30579041</v>
      </c>
      <c r="X4" t="n">
        <v>3560507.66299856</v>
      </c>
      <c r="Y4" t="n">
        <v>3286330.20961508</v>
      </c>
      <c r="Z4" t="n">
        <v>3676039.53960038</v>
      </c>
      <c r="AA4" t="n">
        <v>4374203.98082727</v>
      </c>
      <c r="AB4" t="n">
        <v>4066670.99543647</v>
      </c>
      <c r="AC4" t="n">
        <v>4264980.38418795</v>
      </c>
      <c r="AD4" t="n">
        <v>3951104.27857899</v>
      </c>
      <c r="AE4" t="n">
        <v>3542190.04539049</v>
      </c>
    </row>
    <row r="5">
      <c r="A5" t="s">
        <v>36</v>
      </c>
      <c r="B5" t="s">
        <v>278</v>
      </c>
      <c r="C5" t="s">
        <v>246</v>
      </c>
      <c r="D5" t="s">
        <v>279</v>
      </c>
      <c r="E5" t="s">
        <v>247</v>
      </c>
      <c r="F5"/>
      <c r="G5" t="n">
        <v>743759.862915738</v>
      </c>
      <c r="H5" t="n">
        <v>810594.577881625</v>
      </c>
      <c r="I5" t="n">
        <v>917039.842336914</v>
      </c>
      <c r="J5" t="n">
        <v>752527.082563413</v>
      </c>
      <c r="K5" t="n">
        <v>869708.746906432</v>
      </c>
      <c r="L5" t="n">
        <v>783372.17479291</v>
      </c>
      <c r="M5" t="n">
        <v>717346.89255001</v>
      </c>
      <c r="N5" t="n">
        <v>566083.381721607</v>
      </c>
      <c r="O5" t="n">
        <v>559007.180861521</v>
      </c>
      <c r="P5" t="n">
        <v>610820.445925308</v>
      </c>
      <c r="Q5" t="n">
        <v>646586.077796362</v>
      </c>
      <c r="R5" t="n">
        <v>646493.145282948</v>
      </c>
      <c r="S5" t="n">
        <v>527903.736518552</v>
      </c>
      <c r="T5" t="n">
        <v>577985.548342584</v>
      </c>
      <c r="U5" t="n">
        <v>537632.541765811</v>
      </c>
      <c r="V5" t="n">
        <v>713573.48063688</v>
      </c>
      <c r="W5" t="n">
        <v>605937.097789459</v>
      </c>
      <c r="X5" t="n">
        <v>548282.585331101</v>
      </c>
      <c r="Y5" t="n">
        <v>558410.218844349</v>
      </c>
      <c r="Z5" t="n">
        <v>545410.388916133</v>
      </c>
      <c r="AA5" t="n">
        <v>666110.693330478</v>
      </c>
      <c r="AB5" t="n">
        <v>720255.488873806</v>
      </c>
      <c r="AC5" t="n">
        <v>718197.277254923</v>
      </c>
      <c r="AD5" t="n">
        <v>638360.539951283</v>
      </c>
      <c r="AE5" t="n">
        <v>549184.225472418</v>
      </c>
    </row>
    <row r="6">
      <c r="A6" t="s">
        <v>36</v>
      </c>
      <c r="B6" t="s">
        <v>280</v>
      </c>
      <c r="C6" t="s">
        <v>246</v>
      </c>
      <c r="D6" t="s">
        <v>281</v>
      </c>
      <c r="E6" t="s">
        <v>247</v>
      </c>
      <c r="F6"/>
      <c r="G6" t="n">
        <v>25553.7400706915</v>
      </c>
      <c r="H6" t="n">
        <v>30385.5889628175</v>
      </c>
      <c r="I6" t="n">
        <v>38607.2928836947</v>
      </c>
      <c r="J6" t="n">
        <v>28856.8343015261</v>
      </c>
      <c r="K6" t="n">
        <v>32488.802472267</v>
      </c>
      <c r="L6" t="n">
        <v>34925.787673226</v>
      </c>
      <c r="M6" t="n">
        <v>28884.6602223858</v>
      </c>
      <c r="N6" t="n">
        <v>18816.3400532344</v>
      </c>
      <c r="O6" t="n">
        <v>18099.6541913356</v>
      </c>
      <c r="P6" t="n">
        <v>23768.4159108787</v>
      </c>
      <c r="Q6" t="n">
        <v>21731.2179697472</v>
      </c>
      <c r="R6" t="n">
        <v>32884.8097550448</v>
      </c>
      <c r="S6" t="n">
        <v>35627.1382649376</v>
      </c>
      <c r="T6" t="n">
        <v>21301.5829300725</v>
      </c>
      <c r="U6" t="n">
        <v>25638.0602620021</v>
      </c>
      <c r="V6" t="n">
        <v>40554.8284889355</v>
      </c>
      <c r="W6" t="n">
        <v>27062.0351166895</v>
      </c>
      <c r="X6" t="n">
        <v>28702.4647368625</v>
      </c>
      <c r="Y6" t="n">
        <v>16007.0129022095</v>
      </c>
      <c r="Z6" t="n">
        <v>14700.3417772154</v>
      </c>
      <c r="AA6" t="n">
        <v>15326.4884278969</v>
      </c>
      <c r="AB6" t="n">
        <v>13150.8111435894</v>
      </c>
      <c r="AC6" t="n">
        <v>11498.2736484863</v>
      </c>
      <c r="AD6" t="n">
        <v>17554.7244489233</v>
      </c>
      <c r="AE6" t="n">
        <v>11772.3630709423</v>
      </c>
    </row>
    <row r="7">
      <c r="A7" t="s">
        <v>36</v>
      </c>
      <c r="B7" t="s">
        <v>282</v>
      </c>
      <c r="C7" t="s">
        <v>246</v>
      </c>
      <c r="D7" t="s">
        <v>283</v>
      </c>
      <c r="E7" t="s">
        <v>247</v>
      </c>
      <c r="F7"/>
      <c r="G7" t="n">
        <v>318032.314957259</v>
      </c>
      <c r="H7" t="n">
        <v>319395.830730031</v>
      </c>
      <c r="I7" t="n">
        <v>357529.329766238</v>
      </c>
      <c r="J7" t="n">
        <v>244548.260784355</v>
      </c>
      <c r="K7" t="n">
        <v>298663.804667713</v>
      </c>
      <c r="L7" t="n">
        <v>279939.053721201</v>
      </c>
      <c r="M7" t="n">
        <v>254608.844311112</v>
      </c>
      <c r="N7" t="n">
        <v>230152.891627401</v>
      </c>
      <c r="O7" t="n">
        <v>223030.356993417</v>
      </c>
      <c r="P7" t="n">
        <v>323536.556088706</v>
      </c>
      <c r="Q7" t="n">
        <v>369055.664871978</v>
      </c>
      <c r="R7" t="n">
        <v>414133.571697936</v>
      </c>
      <c r="S7" t="n">
        <v>328139.387225453</v>
      </c>
      <c r="T7" t="n">
        <v>252550.180945738</v>
      </c>
      <c r="U7" t="n">
        <v>259883.162201848</v>
      </c>
      <c r="V7" t="n">
        <v>276251.292105562</v>
      </c>
      <c r="W7" t="n">
        <v>229599.299409014</v>
      </c>
      <c r="X7" t="n">
        <v>293174.360037077</v>
      </c>
      <c r="Y7" t="n">
        <v>270475.36343477</v>
      </c>
      <c r="Z7" t="n">
        <v>312897.22809491</v>
      </c>
      <c r="AA7" t="n">
        <v>355023.471786935</v>
      </c>
      <c r="AB7" t="n">
        <v>303360.671844045</v>
      </c>
      <c r="AC7" t="n">
        <v>310527.510308205</v>
      </c>
      <c r="AD7" t="n">
        <v>276746.433732508</v>
      </c>
      <c r="AE7" t="n">
        <v>299631.936709784</v>
      </c>
    </row>
    <row r="8">
      <c r="A8" t="s">
        <v>36</v>
      </c>
      <c r="B8" t="s">
        <v>284</v>
      </c>
      <c r="C8" t="s">
        <v>246</v>
      </c>
      <c r="D8" t="s">
        <v>285</v>
      </c>
      <c r="E8" t="s">
        <v>247</v>
      </c>
      <c r="F8"/>
      <c r="G8" t="n">
        <v>246566.581575178</v>
      </c>
      <c r="H8" t="n">
        <v>175522.737375923</v>
      </c>
      <c r="I8" t="n">
        <v>226551.656776866</v>
      </c>
      <c r="J8" t="n">
        <v>106920.442937064</v>
      </c>
      <c r="K8" t="n">
        <v>77006.0730570687</v>
      </c>
      <c r="L8" t="n">
        <v>59492.5402195193</v>
      </c>
      <c r="M8" t="n">
        <v>80865.4329365663</v>
      </c>
      <c r="N8" t="n">
        <v>72116.7183908244</v>
      </c>
      <c r="O8" t="n">
        <v>79990.8867207327</v>
      </c>
      <c r="P8" t="n">
        <v>68806.9356593574</v>
      </c>
      <c r="Q8" t="n">
        <v>90271.5198947713</v>
      </c>
      <c r="R8" t="n">
        <v>72168.7812896325</v>
      </c>
      <c r="S8" t="n">
        <v>96774.8095320582</v>
      </c>
      <c r="T8" t="n">
        <v>83330.1035882064</v>
      </c>
      <c r="U8" t="n">
        <v>51146.0416628273</v>
      </c>
      <c r="V8" t="n">
        <v>26957.252525937</v>
      </c>
      <c r="W8" t="n">
        <v>39151.990951128</v>
      </c>
      <c r="X8" t="n">
        <v>47977.4534267932</v>
      </c>
      <c r="Y8" t="n">
        <v>45582.1706494547</v>
      </c>
      <c r="Z8" t="n">
        <v>62541.9037985668</v>
      </c>
      <c r="AA8" t="n">
        <v>53806.8599930005</v>
      </c>
      <c r="AB8" t="n">
        <v>55663.6009103378</v>
      </c>
      <c r="AC8" t="n">
        <v>47810.0538375418</v>
      </c>
      <c r="AD8" t="n">
        <v>37933.6038383473</v>
      </c>
      <c r="AE8" t="n">
        <v>52963.5239925912</v>
      </c>
    </row>
    <row r="9">
      <c r="A9" t="s">
        <v>36</v>
      </c>
      <c r="B9" t="s">
        <v>286</v>
      </c>
      <c r="C9" t="s">
        <v>246</v>
      </c>
      <c r="D9" t="s">
        <v>287</v>
      </c>
      <c r="E9" t="s">
        <v>247</v>
      </c>
      <c r="F9"/>
      <c r="G9" t="n">
        <v>624511.305014258</v>
      </c>
      <c r="H9" t="n">
        <v>674539.461652864</v>
      </c>
      <c r="I9" t="n">
        <v>759547.791742563</v>
      </c>
      <c r="J9" t="n">
        <v>561474.840784961</v>
      </c>
      <c r="K9" t="n">
        <v>581475.648785098</v>
      </c>
      <c r="L9" t="n">
        <v>613566.991483521</v>
      </c>
      <c r="M9" t="n">
        <v>516989.734015417</v>
      </c>
      <c r="N9" t="n">
        <v>509751.927817842</v>
      </c>
      <c r="O9" t="n">
        <v>462660.300590313</v>
      </c>
      <c r="P9" t="n">
        <v>593741.334779164</v>
      </c>
      <c r="Q9" t="n">
        <v>469423.304993428</v>
      </c>
      <c r="R9" t="n">
        <v>510998.869534743</v>
      </c>
      <c r="S9" t="n">
        <v>648821.027787281</v>
      </c>
      <c r="T9" t="n">
        <v>459205.984308413</v>
      </c>
      <c r="U9" t="n">
        <v>450324.617262533</v>
      </c>
      <c r="V9" t="n">
        <v>444689.971438414</v>
      </c>
      <c r="W9" t="n">
        <v>319738.035437368</v>
      </c>
      <c r="X9" t="n">
        <v>265072.736712981</v>
      </c>
      <c r="Y9" t="n">
        <v>245550.589083042</v>
      </c>
      <c r="Z9" t="n">
        <v>248878.919344138</v>
      </c>
      <c r="AA9" t="n">
        <v>236548.454975473</v>
      </c>
      <c r="AB9" t="n">
        <v>217948.033743865</v>
      </c>
      <c r="AC9" t="n">
        <v>302562.208158443</v>
      </c>
      <c r="AD9" t="n">
        <v>360103.449384668</v>
      </c>
      <c r="AE9" t="n">
        <v>296193.655636607</v>
      </c>
    </row>
    <row r="10">
      <c r="A10" t="s">
        <v>36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36</v>
      </c>
      <c r="B11" t="s">
        <v>290</v>
      </c>
      <c r="C11" t="s">
        <v>246</v>
      </c>
      <c r="D11" t="s">
        <v>291</v>
      </c>
      <c r="E11" t="s">
        <v>247</v>
      </c>
      <c r="F11"/>
      <c r="G11" t="n">
        <v>244296.952085436</v>
      </c>
      <c r="H11" t="n">
        <v>277660.327194891</v>
      </c>
      <c r="I11" t="n">
        <v>285060.712567635</v>
      </c>
      <c r="J11" t="n">
        <v>230650.753177779</v>
      </c>
      <c r="K11" t="n">
        <v>267133.115683472</v>
      </c>
      <c r="L11" t="n">
        <v>300869.986969722</v>
      </c>
      <c r="M11" t="n">
        <v>310437.210110168</v>
      </c>
      <c r="N11" t="n">
        <v>308695.029274269</v>
      </c>
      <c r="O11" t="n">
        <v>301841.667462262</v>
      </c>
      <c r="P11" t="n">
        <v>304198.734559178</v>
      </c>
      <c r="Q11" t="n">
        <v>312032.443234703</v>
      </c>
      <c r="R11" t="n">
        <v>288467.581779622</v>
      </c>
      <c r="S11" t="n">
        <v>271041.365562601</v>
      </c>
      <c r="T11" t="n">
        <v>289301.360625405</v>
      </c>
      <c r="U11" t="n">
        <v>238263.895031847</v>
      </c>
      <c r="V11" t="n">
        <v>300487.22450771</v>
      </c>
      <c r="W11" t="n">
        <v>453773.790636596</v>
      </c>
      <c r="X11" t="n">
        <v>446655.419888938</v>
      </c>
      <c r="Y11" t="n">
        <v>374470.593942301</v>
      </c>
      <c r="Z11" t="n">
        <v>327923.632186716</v>
      </c>
      <c r="AA11" t="n">
        <v>472815.407237728</v>
      </c>
      <c r="AB11" t="n">
        <v>391992.770462766</v>
      </c>
      <c r="AC11" t="n">
        <v>384567.461401855</v>
      </c>
      <c r="AD11" t="n">
        <v>370006.081014049</v>
      </c>
      <c r="AE11" t="n">
        <v>369064.69379029</v>
      </c>
    </row>
    <row r="12">
      <c r="A12" t="s">
        <v>36</v>
      </c>
      <c r="B12" t="s">
        <v>292</v>
      </c>
      <c r="C12" t="s">
        <v>246</v>
      </c>
      <c r="D12" t="s">
        <v>293</v>
      </c>
      <c r="E12" t="s">
        <v>247</v>
      </c>
      <c r="F12"/>
      <c r="G12" t="n">
        <v>343948.575521587</v>
      </c>
      <c r="H12" t="n">
        <v>368037.075924737</v>
      </c>
      <c r="I12" t="n">
        <v>411168.987800333</v>
      </c>
      <c r="J12" t="n">
        <v>278358.406589431</v>
      </c>
      <c r="K12" t="n">
        <v>332825.216001249</v>
      </c>
      <c r="L12" t="n">
        <v>363828.144023077</v>
      </c>
      <c r="M12" t="n">
        <v>274277.569493366</v>
      </c>
      <c r="N12" t="n">
        <v>377467.937887472</v>
      </c>
      <c r="O12" t="n">
        <v>405463.5699268</v>
      </c>
      <c r="P12" t="n">
        <v>458118.293607896</v>
      </c>
      <c r="Q12" t="n">
        <v>483930.936104716</v>
      </c>
      <c r="R12" t="n">
        <v>443893.596237435</v>
      </c>
      <c r="S12" t="n">
        <v>407601.919530891</v>
      </c>
      <c r="T12" t="n">
        <v>322193.152768986</v>
      </c>
      <c r="U12" t="n">
        <v>231295.438678042</v>
      </c>
      <c r="V12" t="n">
        <v>251318.423011579</v>
      </c>
      <c r="W12" t="n">
        <v>216557.557086973</v>
      </c>
      <c r="X12" t="n">
        <v>215987.847214969</v>
      </c>
      <c r="Y12" t="n">
        <v>200896.760417577</v>
      </c>
      <c r="Z12" t="n">
        <v>230131.379855882</v>
      </c>
      <c r="AA12" t="n">
        <v>237784.347419689</v>
      </c>
      <c r="AB12" t="n">
        <v>245891.896704374</v>
      </c>
      <c r="AC12" t="n">
        <v>285059.213436813</v>
      </c>
      <c r="AD12" t="n">
        <v>239144.621634098</v>
      </c>
      <c r="AE12" t="n">
        <v>238287.487749345</v>
      </c>
    </row>
    <row r="13">
      <c r="A13" t="s">
        <v>36</v>
      </c>
      <c r="B13" t="s">
        <v>294</v>
      </c>
      <c r="C13" t="s">
        <v>246</v>
      </c>
      <c r="D13" t="s">
        <v>295</v>
      </c>
      <c r="E13" t="s">
        <v>247</v>
      </c>
      <c r="F13"/>
      <c r="G13" t="n">
        <v>717714.026490926</v>
      </c>
      <c r="H13" t="n">
        <v>709344.961010948</v>
      </c>
      <c r="I13" t="n">
        <v>775515.629215245</v>
      </c>
      <c r="J13" t="n">
        <v>544835.254807659</v>
      </c>
      <c r="K13" t="n">
        <v>725049.25250542</v>
      </c>
      <c r="L13" t="n">
        <v>743011.493998847</v>
      </c>
      <c r="M13" t="n">
        <v>538264.18956077</v>
      </c>
      <c r="N13" t="n">
        <v>465997.067080204</v>
      </c>
      <c r="O13" t="n">
        <v>518674.019322814</v>
      </c>
      <c r="P13" t="n">
        <v>642669.161555937</v>
      </c>
      <c r="Q13" t="n">
        <v>690884.079880498</v>
      </c>
      <c r="R13" t="n">
        <v>861704.592184231</v>
      </c>
      <c r="S13" t="n">
        <v>840224.900371969</v>
      </c>
      <c r="T13" t="n">
        <v>705120.589844864</v>
      </c>
      <c r="U13" t="n">
        <v>626097.009994023</v>
      </c>
      <c r="V13" t="n">
        <v>714159.973293314</v>
      </c>
      <c r="W13" t="n">
        <v>639626.694090997</v>
      </c>
      <c r="X13" t="n">
        <v>529699.430343005</v>
      </c>
      <c r="Y13" t="n">
        <v>524906.368688832</v>
      </c>
      <c r="Z13" t="n">
        <v>564335.992387649</v>
      </c>
      <c r="AA13" t="n">
        <v>642894.193484332</v>
      </c>
      <c r="AB13" t="n">
        <v>761380.833643486</v>
      </c>
      <c r="AC13" t="n">
        <v>697342.730866654</v>
      </c>
      <c r="AD13" t="n">
        <v>684160.29216208</v>
      </c>
      <c r="AE13" t="n">
        <v>586780.579916609</v>
      </c>
    </row>
    <row r="14">
      <c r="A14" t="s">
        <v>36</v>
      </c>
      <c r="B14" t="s">
        <v>296</v>
      </c>
      <c r="C14" t="s">
        <v>246</v>
      </c>
      <c r="D14" t="s">
        <v>297</v>
      </c>
      <c r="E14" t="s">
        <v>247</v>
      </c>
      <c r="F14"/>
      <c r="G14" t="n">
        <v>313863.462623415</v>
      </c>
      <c r="H14" t="n">
        <v>356424.210711302</v>
      </c>
      <c r="I14" t="n">
        <v>513425.727409829</v>
      </c>
      <c r="J14" t="n">
        <v>384645.149255065</v>
      </c>
      <c r="K14" t="n">
        <v>596389.339992745</v>
      </c>
      <c r="L14" t="n">
        <v>566409.213408621</v>
      </c>
      <c r="M14" t="n">
        <v>349385.446945744</v>
      </c>
      <c r="N14" t="n">
        <v>378606.233005542</v>
      </c>
      <c r="O14" t="n">
        <v>454539.579336968</v>
      </c>
      <c r="P14" t="n">
        <v>489521.499058328</v>
      </c>
      <c r="Q14" t="n">
        <v>495684.732716963</v>
      </c>
      <c r="R14" t="n">
        <v>473529.522737833</v>
      </c>
      <c r="S14" t="n">
        <v>570399.170645349</v>
      </c>
      <c r="T14" t="n">
        <v>362795.914811972</v>
      </c>
      <c r="U14" t="n">
        <v>386106.085816943</v>
      </c>
      <c r="V14" t="n">
        <v>472420.464237252</v>
      </c>
      <c r="W14" t="n">
        <v>427666.260437679</v>
      </c>
      <c r="X14" t="n">
        <v>323131.364103803</v>
      </c>
      <c r="Y14" t="n">
        <v>299903.985933635</v>
      </c>
      <c r="Z14" t="n">
        <v>361602.882829279</v>
      </c>
      <c r="AA14" t="n">
        <v>431343.687709504</v>
      </c>
      <c r="AB14" t="n">
        <v>344225.677517694</v>
      </c>
      <c r="AC14" t="n">
        <v>450997.615869075</v>
      </c>
      <c r="AD14" t="n">
        <v>386380.224778072</v>
      </c>
      <c r="AE14" t="n">
        <v>331306.47705861</v>
      </c>
    </row>
    <row r="15">
      <c r="A15" t="s">
        <v>36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36</v>
      </c>
      <c r="B16" t="s">
        <v>300</v>
      </c>
      <c r="C16" t="s">
        <v>246</v>
      </c>
      <c r="D16" t="s">
        <v>301</v>
      </c>
      <c r="E16" t="s">
        <v>247</v>
      </c>
      <c r="F16"/>
      <c r="G16" t="n">
        <v>177266.676321903</v>
      </c>
      <c r="H16" t="n">
        <v>217336.023013546</v>
      </c>
      <c r="I16" t="n">
        <v>274699.755591584</v>
      </c>
      <c r="J16" t="n">
        <v>228473.518439744</v>
      </c>
      <c r="K16" t="n">
        <v>332031.315328233</v>
      </c>
      <c r="L16" t="n">
        <v>301461.477483764</v>
      </c>
      <c r="M16" t="n">
        <v>237542.716473723</v>
      </c>
      <c r="N16" t="n">
        <v>272947.796966919</v>
      </c>
      <c r="O16" t="n">
        <v>283158.204746369</v>
      </c>
      <c r="P16" t="n">
        <v>291889.651683301</v>
      </c>
      <c r="Q16" t="n">
        <v>258801.659569493</v>
      </c>
      <c r="R16" t="n">
        <v>280633.700403751</v>
      </c>
      <c r="S16" t="n">
        <v>252481.851502118</v>
      </c>
      <c r="T16" t="n">
        <v>181509.680139522</v>
      </c>
      <c r="U16" t="n">
        <v>199057.362526434</v>
      </c>
      <c r="V16" t="n">
        <v>248580.428201767</v>
      </c>
      <c r="W16" t="n">
        <v>215183.738106172</v>
      </c>
      <c r="X16" t="n">
        <v>192520.278005193</v>
      </c>
      <c r="Y16" t="n">
        <v>154167.230560653</v>
      </c>
      <c r="Z16" t="n">
        <v>151125.697705813</v>
      </c>
      <c r="AA16" t="n">
        <v>219274.66504644</v>
      </c>
      <c r="AB16" t="n">
        <v>203612.152281456</v>
      </c>
      <c r="AC16" t="n">
        <v>183733.280656766</v>
      </c>
      <c r="AD16" t="n">
        <v>148084.896547481</v>
      </c>
      <c r="AE16" t="n">
        <v>124805.064391882</v>
      </c>
    </row>
    <row r="17">
      <c r="A17" t="s">
        <v>36</v>
      </c>
      <c r="B17" t="s">
        <v>302</v>
      </c>
      <c r="C17" t="s">
        <v>246</v>
      </c>
      <c r="D17" t="s">
        <v>303</v>
      </c>
      <c r="E17" t="s">
        <v>247</v>
      </c>
      <c r="F17"/>
      <c r="G17" t="n">
        <v>196178.222721111</v>
      </c>
      <c r="H17" t="n">
        <v>214121.629621139</v>
      </c>
      <c r="I17" t="n">
        <v>300746.191139586</v>
      </c>
      <c r="J17" t="n">
        <v>232470.10438899</v>
      </c>
      <c r="K17" t="n">
        <v>291801.418044117</v>
      </c>
      <c r="L17" t="n">
        <v>281254.835813732</v>
      </c>
      <c r="M17" t="n">
        <v>245126.273837923</v>
      </c>
      <c r="N17" t="n">
        <v>259276.516146708</v>
      </c>
      <c r="O17" t="n">
        <v>296336.293312952</v>
      </c>
      <c r="P17" t="n">
        <v>344224.009330675</v>
      </c>
      <c r="Q17" t="n">
        <v>259235.678107199</v>
      </c>
      <c r="R17" t="n">
        <v>360260.297569613</v>
      </c>
      <c r="S17" t="n">
        <v>365818.215990333</v>
      </c>
      <c r="T17" t="n">
        <v>239615.231294451</v>
      </c>
      <c r="U17" t="n">
        <v>154442.867060502</v>
      </c>
      <c r="V17" t="n">
        <v>213962.851074986</v>
      </c>
      <c r="W17" t="n">
        <v>235777.528966916</v>
      </c>
      <c r="X17" t="n">
        <v>201805.601981207</v>
      </c>
      <c r="Y17" t="n">
        <v>172333.732130657</v>
      </c>
      <c r="Z17" t="n">
        <v>245819.989230444</v>
      </c>
      <c r="AA17" t="n">
        <v>251578.204795929</v>
      </c>
      <c r="AB17" t="n">
        <v>175904.499430151</v>
      </c>
      <c r="AC17" t="n">
        <v>224498.401881703</v>
      </c>
      <c r="AD17" t="n">
        <v>205806.051312744</v>
      </c>
      <c r="AE17" t="n">
        <v>148255.091642014</v>
      </c>
    </row>
    <row r="18">
      <c r="A18" t="s">
        <v>36</v>
      </c>
      <c r="B18" t="s">
        <v>304</v>
      </c>
      <c r="C18" t="s">
        <v>246</v>
      </c>
      <c r="D18" t="s">
        <v>305</v>
      </c>
      <c r="E18" t="s">
        <v>247</v>
      </c>
      <c r="F18"/>
      <c r="G18" t="n">
        <v>388267.313456296</v>
      </c>
      <c r="H18" t="n">
        <v>503085.028431654</v>
      </c>
      <c r="I18" t="n">
        <v>669155.162505205</v>
      </c>
      <c r="J18" t="n">
        <v>445559.210685262</v>
      </c>
      <c r="K18" t="n">
        <v>516945.74220516</v>
      </c>
      <c r="L18" t="n">
        <v>562797.352411606</v>
      </c>
      <c r="M18" t="n">
        <v>525213.838527362</v>
      </c>
      <c r="N18" t="n">
        <v>623504.080795921</v>
      </c>
      <c r="O18" t="n">
        <v>556741.503921736</v>
      </c>
      <c r="P18" t="n">
        <v>751206.567938007</v>
      </c>
      <c r="Q18" t="n">
        <v>553889.339777959</v>
      </c>
      <c r="R18" t="n">
        <v>569724.627343709</v>
      </c>
      <c r="S18" t="n">
        <v>537099.099885155</v>
      </c>
      <c r="T18" t="n">
        <v>354281.907687129</v>
      </c>
      <c r="U18" t="n">
        <v>242414.355887345</v>
      </c>
      <c r="V18" t="n">
        <v>271965.470718646</v>
      </c>
      <c r="W18" t="n">
        <v>326752.350563101</v>
      </c>
      <c r="X18" t="n">
        <v>400160.313527677</v>
      </c>
      <c r="Y18" t="n">
        <v>370596.560592077</v>
      </c>
      <c r="Z18" t="n">
        <v>526429.372729465</v>
      </c>
      <c r="AA18" t="n">
        <v>706249.663524275</v>
      </c>
      <c r="AB18" t="n">
        <v>576232.013749026</v>
      </c>
      <c r="AC18" t="n">
        <v>592297.636306017</v>
      </c>
      <c r="AD18" t="n">
        <v>524064.057154421</v>
      </c>
      <c r="AE18" t="n">
        <v>473450.086967724</v>
      </c>
    </row>
    <row r="19">
      <c r="A19" t="s">
        <v>36</v>
      </c>
      <c r="B19" t="s">
        <v>306</v>
      </c>
      <c r="C19" t="s">
        <v>246</v>
      </c>
      <c r="D19" t="s">
        <v>307</v>
      </c>
      <c r="E19" t="s">
        <v>247</v>
      </c>
      <c r="F19"/>
      <c r="G19" t="n">
        <v>91219.2750855827</v>
      </c>
      <c r="H19" t="n">
        <v>91256.7517283872</v>
      </c>
      <c r="I19" t="n">
        <v>110375.664326093</v>
      </c>
      <c r="J19" t="n">
        <v>76016.3429067818</v>
      </c>
      <c r="K19" t="n">
        <v>62357.0448258602</v>
      </c>
      <c r="L19" t="n">
        <v>80910.8546093402</v>
      </c>
      <c r="M19" t="n">
        <v>55298.5623923194</v>
      </c>
      <c r="N19" t="n">
        <v>81269.3571203325</v>
      </c>
      <c r="O19" t="n">
        <v>60367.1670587286</v>
      </c>
      <c r="P19" t="n">
        <v>84002.7927908811</v>
      </c>
      <c r="Q19" t="n">
        <v>88375.3519618661</v>
      </c>
      <c r="R19" t="n">
        <v>86009.2021182953</v>
      </c>
      <c r="S19" t="n">
        <v>62204.6531915956</v>
      </c>
      <c r="T19" t="n">
        <v>59067.0012560211</v>
      </c>
      <c r="U19" t="n">
        <v>61597.5318596241</v>
      </c>
      <c r="V19" t="n">
        <v>74918.6818099948</v>
      </c>
      <c r="W19" t="n">
        <v>55863.9271983186</v>
      </c>
      <c r="X19" t="n">
        <v>67337.8076889472</v>
      </c>
      <c r="Y19" t="n">
        <v>53029.6224355286</v>
      </c>
      <c r="Z19" t="n">
        <v>84241.8107441673</v>
      </c>
      <c r="AA19" t="n">
        <v>85447.8430955944</v>
      </c>
      <c r="AB19" t="n">
        <v>57052.5451318721</v>
      </c>
      <c r="AC19" t="n">
        <v>55888.7205614667</v>
      </c>
      <c r="AD19" t="n">
        <v>62759.3026203159</v>
      </c>
      <c r="AE19" t="n">
        <v>60494.8589916752</v>
      </c>
    </row>
    <row r="20">
      <c r="A20" t="s">
        <v>36</v>
      </c>
      <c r="B20" t="s">
        <v>308</v>
      </c>
      <c r="C20" t="s">
        <v>246</v>
      </c>
      <c r="D20" t="s">
        <v>309</v>
      </c>
      <c r="E20" t="s">
        <v>247</v>
      </c>
      <c r="F20"/>
      <c r="G20" t="n">
        <v>5964662.6740984</v>
      </c>
      <c r="H20" t="n">
        <v>5400951.91232642</v>
      </c>
      <c r="I20" t="n">
        <v>5430135.73578456</v>
      </c>
      <c r="J20" t="n">
        <v>5427326.96161377</v>
      </c>
      <c r="K20" t="n">
        <v>4962131.92306943</v>
      </c>
      <c r="L20" t="n">
        <v>4657477.62409454</v>
      </c>
      <c r="M20" t="n">
        <v>4008872.24121257</v>
      </c>
      <c r="N20" t="n">
        <v>3660553.78312013</v>
      </c>
      <c r="O20" t="n">
        <v>3041482.00807089</v>
      </c>
      <c r="P20" t="n">
        <v>3132156.61909546</v>
      </c>
      <c r="Q20" t="n">
        <v>2864739.04856373</v>
      </c>
      <c r="R20" t="n">
        <v>2900124.48560042</v>
      </c>
      <c r="S20" t="n">
        <v>2829539.32429453</v>
      </c>
      <c r="T20" t="n">
        <v>2772758.4231792</v>
      </c>
      <c r="U20" t="n">
        <v>2557521.56545511</v>
      </c>
      <c r="V20" t="n">
        <v>2319075.26176409</v>
      </c>
      <c r="W20" t="n">
        <v>2272975.16410761</v>
      </c>
      <c r="X20" t="n">
        <v>2148866.76457443</v>
      </c>
      <c r="Y20" t="n">
        <v>2311711.15675545</v>
      </c>
      <c r="Z20" t="n">
        <v>2499402.89055168</v>
      </c>
      <c r="AA20" t="n">
        <v>2611546.34949432</v>
      </c>
      <c r="AB20" t="n">
        <v>2570115.92681063</v>
      </c>
      <c r="AC20" t="n">
        <v>2724959.2264814</v>
      </c>
      <c r="AD20" t="n">
        <v>2440183.00660233</v>
      </c>
      <c r="AE20" t="n">
        <v>2350346.87896079</v>
      </c>
    </row>
    <row r="21">
      <c r="A21" t="s">
        <v>36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36</v>
      </c>
      <c r="B22" t="s">
        <v>312</v>
      </c>
      <c r="C22" t="s">
        <v>246</v>
      </c>
      <c r="D22" t="s">
        <v>313</v>
      </c>
      <c r="E22" t="s">
        <v>247</v>
      </c>
      <c r="F22"/>
      <c r="G22" t="n">
        <v>4491386.28716384</v>
      </c>
      <c r="H22" t="n">
        <v>4252672.98634748</v>
      </c>
      <c r="I22" t="n">
        <v>4532418.25765845</v>
      </c>
      <c r="J22" t="n">
        <v>4415728.74108092</v>
      </c>
      <c r="K22" t="n">
        <v>3835603.90617515</v>
      </c>
      <c r="L22" t="n">
        <v>3633144.90933044</v>
      </c>
      <c r="M22" t="n">
        <v>3448236.32628556</v>
      </c>
      <c r="N22" t="n">
        <v>3076218.46165788</v>
      </c>
      <c r="O22" t="n">
        <v>2489188.99451602</v>
      </c>
      <c r="P22" t="n">
        <v>2154195.10403359</v>
      </c>
      <c r="Q22" t="n">
        <v>1936680.61151199</v>
      </c>
      <c r="R22" t="n">
        <v>1613753.20593231</v>
      </c>
      <c r="S22" t="n">
        <v>1598840.35921392</v>
      </c>
      <c r="T22" t="n">
        <v>1814418.03332804</v>
      </c>
      <c r="U22" t="n">
        <v>1664971.37931879</v>
      </c>
      <c r="V22" t="n">
        <v>1774223.0308596</v>
      </c>
      <c r="W22" t="n">
        <v>1866146.41873311</v>
      </c>
      <c r="X22" t="n">
        <v>2181814.52554333</v>
      </c>
      <c r="Y22" t="n">
        <v>2088127.35361194</v>
      </c>
      <c r="Z22" t="n">
        <v>2203062.66251222</v>
      </c>
      <c r="AA22" t="n">
        <v>2530493.22366599</v>
      </c>
      <c r="AB22" t="n">
        <v>2335579.31885836</v>
      </c>
      <c r="AC22" t="n">
        <v>2335951.8742459</v>
      </c>
      <c r="AD22" t="n">
        <v>2485112.50196935</v>
      </c>
      <c r="AE22" t="n">
        <v>2870547.61348383</v>
      </c>
    </row>
    <row r="23">
      <c r="A23" t="s">
        <v>36</v>
      </c>
      <c r="B23" t="s">
        <v>314</v>
      </c>
      <c r="C23" t="s">
        <v>246</v>
      </c>
      <c r="D23" t="s">
        <v>315</v>
      </c>
      <c r="E23" t="s">
        <v>247</v>
      </c>
      <c r="F23"/>
      <c r="G23" t="n">
        <v>693547.883228885</v>
      </c>
      <c r="H23" t="n">
        <v>668115.51900651</v>
      </c>
      <c r="I23" t="n">
        <v>677702.160291618</v>
      </c>
      <c r="J23" t="n">
        <v>522732.551576901</v>
      </c>
      <c r="K23" t="n">
        <v>536324.805990543</v>
      </c>
      <c r="L23" t="n">
        <v>471023.749791836</v>
      </c>
      <c r="M23" t="n">
        <v>470572.397319428</v>
      </c>
      <c r="N23" t="n">
        <v>365121.006151383</v>
      </c>
      <c r="O23" t="n">
        <v>380167.918756557</v>
      </c>
      <c r="P23" t="n">
        <v>398473.234282114</v>
      </c>
      <c r="Q23" t="n">
        <v>375958.494880982</v>
      </c>
      <c r="R23" t="n">
        <v>505146.463614961</v>
      </c>
      <c r="S23" t="n">
        <v>329757.828011589</v>
      </c>
      <c r="T23" t="n">
        <v>326412.92014651</v>
      </c>
      <c r="U23" t="n">
        <v>327490.740082454</v>
      </c>
      <c r="V23" t="n">
        <v>313964.963202267</v>
      </c>
      <c r="W23" t="n">
        <v>265141.411833452</v>
      </c>
      <c r="X23" t="n">
        <v>367518.633673551</v>
      </c>
      <c r="Y23" t="n">
        <v>316465.241795144</v>
      </c>
      <c r="Z23" t="n">
        <v>353029.839653226</v>
      </c>
      <c r="AA23" t="n">
        <v>387127.39783083</v>
      </c>
      <c r="AB23" t="n">
        <v>472253.788604905</v>
      </c>
      <c r="AC23" t="n">
        <v>432701.143075199</v>
      </c>
      <c r="AD23" t="n">
        <v>407971.275086706</v>
      </c>
      <c r="AE23" t="n">
        <v>459243.941342136</v>
      </c>
    </row>
    <row r="24">
      <c r="A24" t="s">
        <v>36</v>
      </c>
      <c r="B24" t="s">
        <v>316</v>
      </c>
      <c r="C24" t="s">
        <v>246</v>
      </c>
      <c r="D24" t="s">
        <v>317</v>
      </c>
      <c r="E24" t="s">
        <v>247</v>
      </c>
      <c r="F24"/>
      <c r="G24" t="n">
        <v>3276623.88569156</v>
      </c>
      <c r="H24" t="n">
        <v>3513054.59896101</v>
      </c>
      <c r="I24" t="n">
        <v>3517042.61896228</v>
      </c>
      <c r="J24" t="n">
        <v>3101947.20387772</v>
      </c>
      <c r="K24" t="n">
        <v>3683743.29915479</v>
      </c>
      <c r="L24" t="n">
        <v>2917009.72411889</v>
      </c>
      <c r="M24" t="n">
        <v>2731854.27999684</v>
      </c>
      <c r="N24" t="n">
        <v>2520124.48974268</v>
      </c>
      <c r="O24" t="n">
        <v>2679018.42474121</v>
      </c>
      <c r="P24" t="n">
        <v>2658948.45575072</v>
      </c>
      <c r="Q24" t="n">
        <v>3041448.12073694</v>
      </c>
      <c r="R24" t="n">
        <v>2771649.20425594</v>
      </c>
      <c r="S24" t="n">
        <v>2569302.59269228</v>
      </c>
      <c r="T24" t="n">
        <v>2718018.0519532</v>
      </c>
      <c r="U24" t="n">
        <v>2313616.45092097</v>
      </c>
      <c r="V24" t="n">
        <v>2583587.93382511</v>
      </c>
      <c r="W24" t="n">
        <v>2678053.66992239</v>
      </c>
      <c r="X24" t="n">
        <v>3041848.94646714</v>
      </c>
      <c r="Y24" t="n">
        <v>2977765.19209732</v>
      </c>
      <c r="Z24" t="n">
        <v>3508301.89197908</v>
      </c>
      <c r="AA24" t="n">
        <v>3745355.95881632</v>
      </c>
      <c r="AB24" t="n">
        <v>3654838.49957065</v>
      </c>
      <c r="AC24" t="n">
        <v>3364381.12266473</v>
      </c>
      <c r="AD24" t="n">
        <v>3308091.78818796</v>
      </c>
      <c r="AE24" t="n">
        <v>3231016.75090775</v>
      </c>
    </row>
    <row r="25">
      <c r="A25" t="s">
        <v>36</v>
      </c>
      <c r="B25" t="s">
        <v>318</v>
      </c>
      <c r="C25" t="s">
        <v>246</v>
      </c>
      <c r="D25" t="s">
        <v>319</v>
      </c>
      <c r="E25" t="s">
        <v>247</v>
      </c>
      <c r="F25"/>
      <c r="G25" t="n">
        <v>98803.7734234271</v>
      </c>
      <c r="H25" t="n">
        <v>117931.937244004</v>
      </c>
      <c r="I25" t="n">
        <v>55029.6703513522</v>
      </c>
      <c r="J25" t="n">
        <v>84282.2875542961</v>
      </c>
      <c r="K25" t="n">
        <v>126982.331416295</v>
      </c>
      <c r="L25" t="n">
        <v>113517.541316003</v>
      </c>
      <c r="M25" t="n">
        <v>85864.8095423074</v>
      </c>
      <c r="N25" t="n">
        <v>93349.9415375128</v>
      </c>
      <c r="O25" t="n">
        <v>116741.040067535</v>
      </c>
      <c r="P25" t="n">
        <v>114063.352887539</v>
      </c>
      <c r="Q25" t="n">
        <v>109338.536541225</v>
      </c>
      <c r="R25" t="n">
        <v>60006.290388414</v>
      </c>
      <c r="S25" t="n">
        <v>79667.0004181453</v>
      </c>
      <c r="T25" t="n">
        <v>40966.1423006951</v>
      </c>
      <c r="U25" t="n">
        <v>8662.05579970049</v>
      </c>
      <c r="V25" t="n">
        <v>3889.37795652601</v>
      </c>
      <c r="W25" t="n">
        <v>2325.89278394261</v>
      </c>
      <c r="X25" t="n">
        <v>5414.3576240776</v>
      </c>
      <c r="Y25" t="n">
        <v>7018.34644415301</v>
      </c>
      <c r="Z25" t="n">
        <v>7681.43528970245</v>
      </c>
      <c r="AA25" t="n">
        <v>6479.08248711811</v>
      </c>
      <c r="AB25" t="n">
        <v>7701.8123771778</v>
      </c>
      <c r="AC25" t="n">
        <v>5694.44864879572</v>
      </c>
      <c r="AD25" t="n">
        <v>19263.1985934449</v>
      </c>
      <c r="AE25" t="n">
        <v>11096.245397478</v>
      </c>
    </row>
    <row r="26">
      <c r="A26" t="s">
        <v>36</v>
      </c>
      <c r="B26" t="s">
        <v>320</v>
      </c>
      <c r="C26" t="s">
        <v>246</v>
      </c>
      <c r="D26" t="s">
        <v>321</v>
      </c>
      <c r="E26" t="s">
        <v>247</v>
      </c>
      <c r="F26"/>
      <c r="G26" t="n">
        <v>1932735.74553778</v>
      </c>
      <c r="H26" t="n">
        <v>2217431.17293193</v>
      </c>
      <c r="I26" t="n">
        <v>2035258.72944286</v>
      </c>
      <c r="J26" t="n">
        <v>1663435.87350793</v>
      </c>
      <c r="K26" t="n">
        <v>1758290.63255466</v>
      </c>
      <c r="L26" t="n">
        <v>1348930.7710232</v>
      </c>
      <c r="M26" t="n">
        <v>1342274.69805364</v>
      </c>
      <c r="N26" t="n">
        <v>1162622.71691719</v>
      </c>
      <c r="O26" t="n">
        <v>1138144.04827765</v>
      </c>
      <c r="P26" t="n">
        <v>1157677.14214532</v>
      </c>
      <c r="Q26" t="n">
        <v>1396350.81748482</v>
      </c>
      <c r="R26" t="n">
        <v>1339033.6658157</v>
      </c>
      <c r="S26" t="n">
        <v>1292944.08340691</v>
      </c>
      <c r="T26" t="n">
        <v>1362902.54765922</v>
      </c>
      <c r="U26" t="n">
        <v>1103885.93184702</v>
      </c>
      <c r="V26" t="n">
        <v>1198926.28257441</v>
      </c>
      <c r="W26" t="n">
        <v>1209086.8087523</v>
      </c>
      <c r="X26" t="n">
        <v>1331024.06106054</v>
      </c>
      <c r="Y26" t="n">
        <v>1284275.95358976</v>
      </c>
      <c r="Z26" t="n">
        <v>1520393.85569485</v>
      </c>
      <c r="AA26" t="n">
        <v>1568258.18794995</v>
      </c>
      <c r="AB26" t="n">
        <v>1595001.40434231</v>
      </c>
      <c r="AC26" t="n">
        <v>1350813.47166161</v>
      </c>
      <c r="AD26" t="n">
        <v>1245011.14916305</v>
      </c>
      <c r="AE26" t="n">
        <v>1291029.3322004</v>
      </c>
    </row>
    <row r="27">
      <c r="A27" t="s">
        <v>36</v>
      </c>
      <c r="B27" t="s">
        <v>322</v>
      </c>
      <c r="C27" t="s">
        <v>246</v>
      </c>
      <c r="D27" t="s">
        <v>323</v>
      </c>
      <c r="E27" t="s">
        <v>247</v>
      </c>
      <c r="F27"/>
      <c r="G27" t="n">
        <v>1245084.36673035</v>
      </c>
      <c r="H27" t="n">
        <v>1177691.48878507</v>
      </c>
      <c r="I27" t="n">
        <v>1426754.21916806</v>
      </c>
      <c r="J27" t="n">
        <v>1354229.04281549</v>
      </c>
      <c r="K27" t="n">
        <v>1798470.33518383</v>
      </c>
      <c r="L27" t="n">
        <v>1454561.41177969</v>
      </c>
      <c r="M27" t="n">
        <v>1303714.77240089</v>
      </c>
      <c r="N27" t="n">
        <v>1264151.83128798</v>
      </c>
      <c r="O27" t="n">
        <v>1424133.33639603</v>
      </c>
      <c r="P27" t="n">
        <v>1387207.96071786</v>
      </c>
      <c r="Q27" t="n">
        <v>1535758.7667109</v>
      </c>
      <c r="R27" t="n">
        <v>1372609.24805182</v>
      </c>
      <c r="S27" t="n">
        <v>1196691.50886723</v>
      </c>
      <c r="T27" t="n">
        <v>1314149.36199329</v>
      </c>
      <c r="U27" t="n">
        <v>1201068.46327426</v>
      </c>
      <c r="V27" t="n">
        <v>1380772.27329417</v>
      </c>
      <c r="W27" t="n">
        <v>1466640.96838614</v>
      </c>
      <c r="X27" t="n">
        <v>1705410.52778253</v>
      </c>
      <c r="Y27" t="n">
        <v>1686470.8920634</v>
      </c>
      <c r="Z27" t="n">
        <v>1980226.60099452</v>
      </c>
      <c r="AA27" t="n">
        <v>2170618.68837926</v>
      </c>
      <c r="AB27" t="n">
        <v>2052135.28285116</v>
      </c>
      <c r="AC27" t="n">
        <v>2007873.20235432</v>
      </c>
      <c r="AD27" t="n">
        <v>2043817.44043147</v>
      </c>
      <c r="AE27" t="n">
        <v>1928891.17330987</v>
      </c>
    </row>
    <row r="28">
      <c r="A28" t="s">
        <v>36</v>
      </c>
      <c r="B28" t="s">
        <v>324</v>
      </c>
      <c r="C28" t="s">
        <v>246</v>
      </c>
      <c r="D28" t="s">
        <v>325</v>
      </c>
      <c r="E28" t="s">
        <v>247</v>
      </c>
      <c r="F28"/>
      <c r="G28" t="n">
        <v>6517617.24141478</v>
      </c>
      <c r="H28" t="n">
        <v>6131395.78921815</v>
      </c>
      <c r="I28" t="n">
        <v>5304283.69217997</v>
      </c>
      <c r="J28" t="n">
        <v>5397320.04247624</v>
      </c>
      <c r="K28" t="n">
        <v>4661994.43344367</v>
      </c>
      <c r="L28" t="n">
        <v>4665757.63270072</v>
      </c>
      <c r="M28" t="n">
        <v>4461387.94547898</v>
      </c>
      <c r="N28" t="n">
        <v>4590968.98012392</v>
      </c>
      <c r="O28" t="n">
        <v>4104120.778197</v>
      </c>
      <c r="P28" t="n">
        <v>3131165.19016914</v>
      </c>
      <c r="Q28" t="n">
        <v>3221544.7564799</v>
      </c>
      <c r="R28" t="n">
        <v>3468931.55672134</v>
      </c>
      <c r="S28" t="n">
        <v>3331553.57606086</v>
      </c>
      <c r="T28" t="n">
        <v>3691302.0596836</v>
      </c>
      <c r="U28" t="n">
        <v>3271817.87699741</v>
      </c>
      <c r="V28" t="n">
        <v>3363677.42196409</v>
      </c>
      <c r="W28" t="n">
        <v>3422521.01024432</v>
      </c>
      <c r="X28" t="n">
        <v>3538857.40096685</v>
      </c>
      <c r="Y28" t="n">
        <v>3638338.25866493</v>
      </c>
      <c r="Z28" t="n">
        <v>3922113.96031924</v>
      </c>
      <c r="AA28" t="n">
        <v>4288919.22123046</v>
      </c>
      <c r="AB28" t="n">
        <v>4516485.22895488</v>
      </c>
      <c r="AC28" t="n">
        <v>4976099.22755968</v>
      </c>
      <c r="AD28" t="n">
        <v>4965812.51454573</v>
      </c>
      <c r="AE28" t="n">
        <v>5295743.87532027</v>
      </c>
    </row>
    <row r="29">
      <c r="A29" t="s">
        <v>36</v>
      </c>
      <c r="B29" t="s">
        <v>326</v>
      </c>
      <c r="C29" t="s">
        <v>246</v>
      </c>
      <c r="D29" t="s">
        <v>327</v>
      </c>
      <c r="E29" t="s">
        <v>247</v>
      </c>
      <c r="F29"/>
      <c r="G29" t="n">
        <v>2759387.40138267</v>
      </c>
      <c r="H29" t="n">
        <v>2971735.92076577</v>
      </c>
      <c r="I29" t="n">
        <v>1969984.04427059</v>
      </c>
      <c r="J29" t="n">
        <v>1764106.09863277</v>
      </c>
      <c r="K29" t="n">
        <v>1740127.3205222</v>
      </c>
      <c r="L29" t="n">
        <v>1580124.24660169</v>
      </c>
      <c r="M29" t="n">
        <v>1721466.73939574</v>
      </c>
      <c r="N29" t="n">
        <v>1793814.40085615</v>
      </c>
      <c r="O29" t="n">
        <v>1666025.20374399</v>
      </c>
      <c r="P29" t="n">
        <v>1422144.42675475</v>
      </c>
      <c r="Q29" t="n">
        <v>1375065.12353452</v>
      </c>
      <c r="R29" t="n">
        <v>1297247.32498548</v>
      </c>
      <c r="S29" t="n">
        <v>1266444.00624069</v>
      </c>
      <c r="T29" t="n">
        <v>1257103.3270533</v>
      </c>
      <c r="U29" t="n">
        <v>1373739.58052124</v>
      </c>
      <c r="V29" t="n">
        <v>1549628.53757966</v>
      </c>
      <c r="W29" t="n">
        <v>1459015.79896255</v>
      </c>
      <c r="X29" t="n">
        <v>1749383.17130845</v>
      </c>
      <c r="Y29" t="n">
        <v>1583751.67636367</v>
      </c>
      <c r="Z29" t="n">
        <v>1839119.7604054</v>
      </c>
      <c r="AA29" t="n">
        <v>2056143.35962509</v>
      </c>
      <c r="AB29" t="n">
        <v>2000636.40801712</v>
      </c>
      <c r="AC29" t="n">
        <v>2227217.62164432</v>
      </c>
      <c r="AD29" t="n">
        <v>2556211.57793766</v>
      </c>
      <c r="AE29" t="n">
        <v>2631936.06240104</v>
      </c>
    </row>
    <row r="30">
      <c r="A30" t="s">
        <v>36</v>
      </c>
      <c r="B30" t="s">
        <v>328</v>
      </c>
      <c r="C30" t="s">
        <v>246</v>
      </c>
      <c r="D30" t="s">
        <v>329</v>
      </c>
      <c r="E30" t="s">
        <v>247</v>
      </c>
      <c r="F30"/>
      <c r="G30" t="n">
        <v>616133.327693486</v>
      </c>
      <c r="H30" t="n">
        <v>391942.605767465</v>
      </c>
      <c r="I30" t="n">
        <v>513380.193335385</v>
      </c>
      <c r="J30" t="n">
        <v>417578.590645343</v>
      </c>
      <c r="K30" t="n">
        <v>363975.307869173</v>
      </c>
      <c r="L30" t="n">
        <v>457445.52997515</v>
      </c>
      <c r="M30" t="n">
        <v>584171.009179564</v>
      </c>
      <c r="N30" t="n">
        <v>554338.218940891</v>
      </c>
      <c r="O30" t="n">
        <v>449144.255160073</v>
      </c>
      <c r="P30" t="n">
        <v>147287.940405369</v>
      </c>
      <c r="Q30" t="n">
        <v>159210.236122872</v>
      </c>
      <c r="R30" t="n">
        <v>110539.509627905</v>
      </c>
      <c r="S30" t="n">
        <v>209354.96388537</v>
      </c>
      <c r="T30" t="n">
        <v>295705.278206126</v>
      </c>
      <c r="U30" t="n">
        <v>145437.585246365</v>
      </c>
      <c r="V30" t="n">
        <v>187640.527987302</v>
      </c>
      <c r="W30" t="n">
        <v>156831.135183535</v>
      </c>
      <c r="X30" t="n">
        <v>191062.089967868</v>
      </c>
      <c r="Y30" t="n">
        <v>161990.869732941</v>
      </c>
      <c r="Z30" t="n">
        <v>205059.916354941</v>
      </c>
      <c r="AA30" t="n">
        <v>332304.872204801</v>
      </c>
      <c r="AB30" t="n">
        <v>384248.928535699</v>
      </c>
      <c r="AC30" t="n">
        <v>358126.937010681</v>
      </c>
      <c r="AD30" t="n">
        <v>254391.801281325</v>
      </c>
      <c r="AE30" t="n">
        <v>239837.049577637</v>
      </c>
    </row>
    <row r="31">
      <c r="A31" t="s">
        <v>36</v>
      </c>
      <c r="B31" t="s">
        <v>330</v>
      </c>
      <c r="C31" t="s">
        <v>246</v>
      </c>
      <c r="D31" t="s">
        <v>331</v>
      </c>
      <c r="E31" t="s">
        <v>247</v>
      </c>
      <c r="F31"/>
      <c r="G31" t="n">
        <v>202929.613679277</v>
      </c>
      <c r="H31" t="n">
        <v>343399.254572354</v>
      </c>
      <c r="I31" t="n">
        <v>228309.902166503</v>
      </c>
      <c r="J31" t="n">
        <v>132137.711400022</v>
      </c>
      <c r="K31" t="n">
        <v>157837.351237048</v>
      </c>
      <c r="L31" t="n">
        <v>135186.708952453</v>
      </c>
      <c r="M31" t="n">
        <v>122913.811002862</v>
      </c>
      <c r="N31" t="n">
        <v>150231.553503788</v>
      </c>
      <c r="O31" t="n">
        <v>155114.330343529</v>
      </c>
      <c r="P31" t="n">
        <v>133658.362101724</v>
      </c>
      <c r="Q31" t="n">
        <v>164039.42790562</v>
      </c>
      <c r="R31" t="n">
        <v>209419.737431168</v>
      </c>
      <c r="S31" t="n">
        <v>424920.830783842</v>
      </c>
      <c r="T31" t="n">
        <v>397317.980472254</v>
      </c>
      <c r="U31" t="n">
        <v>228170.987712868</v>
      </c>
      <c r="V31" t="n">
        <v>132419.783776689</v>
      </c>
      <c r="W31" t="n">
        <v>193332.976781458</v>
      </c>
      <c r="X31" t="n">
        <v>249417.136071682</v>
      </c>
      <c r="Y31" t="n">
        <v>199382.213090129</v>
      </c>
      <c r="Z31" t="n">
        <v>201355.00338056</v>
      </c>
      <c r="AA31" t="n">
        <v>277004.816132488</v>
      </c>
      <c r="AB31" t="n">
        <v>362350.794876296</v>
      </c>
      <c r="AC31" t="n">
        <v>326998.976870669</v>
      </c>
      <c r="AD31" t="n">
        <v>282843.979939061</v>
      </c>
      <c r="AE31" t="n">
        <v>608989.086851487</v>
      </c>
    </row>
    <row r="32">
      <c r="A32" t="s">
        <v>36</v>
      </c>
      <c r="B32" t="s">
        <v>332</v>
      </c>
      <c r="C32" t="s">
        <v>246</v>
      </c>
      <c r="D32" t="s">
        <v>333</v>
      </c>
      <c r="E32" t="s">
        <v>247</v>
      </c>
      <c r="F32"/>
      <c r="G32" t="n">
        <v>2598972.04357928</v>
      </c>
      <c r="H32" t="n">
        <v>1981959.69965251</v>
      </c>
      <c r="I32" t="n">
        <v>2234142.33654391</v>
      </c>
      <c r="J32" t="n">
        <v>2591822.01168723</v>
      </c>
      <c r="K32" t="n">
        <v>2067587.94652683</v>
      </c>
      <c r="L32" t="n">
        <v>2060631.46258057</v>
      </c>
      <c r="M32" t="n">
        <v>1716965.4366585</v>
      </c>
      <c r="N32" t="n">
        <v>1917635.02639512</v>
      </c>
      <c r="O32" t="n">
        <v>1702895.41825882</v>
      </c>
      <c r="P32" t="n">
        <v>1287533.01095329</v>
      </c>
      <c r="Q32" t="n">
        <v>1230550.94224582</v>
      </c>
      <c r="R32" t="n">
        <v>1241847.83406531</v>
      </c>
      <c r="S32" t="n">
        <v>1387317.38967353</v>
      </c>
      <c r="T32" t="n">
        <v>1695280.67650652</v>
      </c>
      <c r="U32" t="n">
        <v>1486204.01720391</v>
      </c>
      <c r="V32" t="n">
        <v>1475956.12607514</v>
      </c>
      <c r="W32" t="n">
        <v>1551803.74847173</v>
      </c>
      <c r="X32" t="n">
        <v>1322846.18248714</v>
      </c>
      <c r="Y32" t="n">
        <v>1664682.23516611</v>
      </c>
      <c r="Z32" t="n">
        <v>1617839.58444033</v>
      </c>
      <c r="AA32" t="n">
        <v>1572034.78974107</v>
      </c>
      <c r="AB32" t="n">
        <v>1726542.6464915</v>
      </c>
      <c r="AC32" t="n">
        <v>2043141.65185525</v>
      </c>
      <c r="AD32" t="n">
        <v>1859642.54040478</v>
      </c>
      <c r="AE32" t="n">
        <v>1804848.5837832</v>
      </c>
    </row>
    <row r="33">
      <c r="A33" t="s">
        <v>36</v>
      </c>
      <c r="B33" t="s">
        <v>334</v>
      </c>
      <c r="C33" t="s">
        <v>246</v>
      </c>
      <c r="D33" t="s">
        <v>335</v>
      </c>
      <c r="E33" t="s">
        <v>247</v>
      </c>
      <c r="F33"/>
      <c r="G33" t="n">
        <v>340194.855080062</v>
      </c>
      <c r="H33" t="n">
        <v>442358.308460041</v>
      </c>
      <c r="I33" t="n">
        <v>358467.215863593</v>
      </c>
      <c r="J33" t="n">
        <v>491675.630110871</v>
      </c>
      <c r="K33" t="n">
        <v>332466.507288411</v>
      </c>
      <c r="L33" t="n">
        <v>432369.684590855</v>
      </c>
      <c r="M33" t="n">
        <v>315870.94924231</v>
      </c>
      <c r="N33" t="n">
        <v>174949.780427964</v>
      </c>
      <c r="O33" t="n">
        <v>130941.57069058</v>
      </c>
      <c r="P33" t="n">
        <v>140541.449954</v>
      </c>
      <c r="Q33" t="n">
        <v>292679.026671066</v>
      </c>
      <c r="R33" t="n">
        <v>609877.150611485</v>
      </c>
      <c r="S33" t="n">
        <v>43516.3854774204</v>
      </c>
      <c r="T33" t="n">
        <v>45894.7974453936</v>
      </c>
      <c r="U33" t="n">
        <v>38265.7063130253</v>
      </c>
      <c r="V33" t="n">
        <v>18032.4465452931</v>
      </c>
      <c r="W33" t="n">
        <v>61537.3508450476</v>
      </c>
      <c r="X33" t="n">
        <v>26148.8211317065</v>
      </c>
      <c r="Y33" t="n">
        <v>28531.2643120865</v>
      </c>
      <c r="Z33" t="n">
        <v>58739.6957380128</v>
      </c>
      <c r="AA33" t="n">
        <v>51431.3835270154</v>
      </c>
      <c r="AB33" t="n">
        <v>42706.4510342626</v>
      </c>
      <c r="AC33" t="n">
        <v>20614.0401787618</v>
      </c>
      <c r="AD33" t="n">
        <v>12722.6149829051</v>
      </c>
      <c r="AE33" t="n">
        <v>10133.0927069082</v>
      </c>
    </row>
    <row r="34">
      <c r="A34" t="s">
        <v>36</v>
      </c>
      <c r="B34" t="s">
        <v>336</v>
      </c>
      <c r="C34" t="s">
        <v>246</v>
      </c>
      <c r="D34" t="s">
        <v>337</v>
      </c>
      <c r="E34" t="s">
        <v>247</v>
      </c>
      <c r="F34"/>
      <c r="G34" t="n">
        <v>1295347.05622327</v>
      </c>
      <c r="H34" t="n">
        <v>1177017.45322183</v>
      </c>
      <c r="I34" t="n">
        <v>1000430.9238491</v>
      </c>
      <c r="J34" t="n">
        <v>990214.193689895</v>
      </c>
      <c r="K34" t="n">
        <v>973068.337990721</v>
      </c>
      <c r="L34" t="n">
        <v>953613.29658641</v>
      </c>
      <c r="M34" t="n">
        <v>799077.778032206</v>
      </c>
      <c r="N34" t="n">
        <v>635468.93394714</v>
      </c>
      <c r="O34" t="n">
        <v>709722.521460528</v>
      </c>
      <c r="P34" t="n">
        <v>616450.608149425</v>
      </c>
      <c r="Q34" t="n">
        <v>1310103.98175515</v>
      </c>
      <c r="R34" t="n">
        <v>1285279.14920594</v>
      </c>
      <c r="S34" t="n">
        <v>914496.733998913</v>
      </c>
      <c r="T34" t="n">
        <v>679273.56296882</v>
      </c>
      <c r="U34" t="n">
        <v>572548.480724156</v>
      </c>
      <c r="V34" t="n">
        <v>597462.197136791</v>
      </c>
      <c r="W34" t="n">
        <v>710652.294348831</v>
      </c>
      <c r="X34" t="n">
        <v>504854.015561878</v>
      </c>
      <c r="Y34" t="n">
        <v>642823.048506315</v>
      </c>
      <c r="Z34" t="n">
        <v>701625.328433488</v>
      </c>
      <c r="AA34" t="n">
        <v>594976.041491894</v>
      </c>
      <c r="AB34" t="n">
        <v>639231.450902397</v>
      </c>
      <c r="AC34" t="n">
        <v>640477.939723784</v>
      </c>
      <c r="AD34" t="n">
        <v>536743.387891144</v>
      </c>
      <c r="AE34" t="n">
        <v>447002.374786631</v>
      </c>
    </row>
    <row r="35">
      <c r="A35" t="s">
        <v>36</v>
      </c>
      <c r="B35" t="s">
        <v>338</v>
      </c>
      <c r="C35" t="s">
        <v>246</v>
      </c>
      <c r="D35" t="s">
        <v>339</v>
      </c>
      <c r="E35" t="s">
        <v>247</v>
      </c>
      <c r="F35"/>
      <c r="G35" t="n">
        <v>2166728.5555045</v>
      </c>
      <c r="H35" t="n">
        <v>2325422.20020627</v>
      </c>
      <c r="I35" t="n">
        <v>2782145.29074419</v>
      </c>
      <c r="J35" t="n">
        <v>2297608.82433987</v>
      </c>
      <c r="K35" t="n">
        <v>2991013.03282231</v>
      </c>
      <c r="L35" t="n">
        <v>2425265.45254537</v>
      </c>
      <c r="M35" t="n">
        <v>2123701.72548878</v>
      </c>
      <c r="N35" t="n">
        <v>1969759.96632235</v>
      </c>
      <c r="O35" t="n">
        <v>1809819.87484664</v>
      </c>
      <c r="P35" t="n">
        <v>1536077.8435109</v>
      </c>
      <c r="Q35" t="n">
        <v>1587222.71601417</v>
      </c>
      <c r="R35" t="n">
        <v>1366130.0114741</v>
      </c>
      <c r="S35" t="n">
        <v>1199799.04500403</v>
      </c>
      <c r="T35" t="n">
        <v>1477144.61907146</v>
      </c>
      <c r="U35" t="n">
        <v>1255569.25477161</v>
      </c>
      <c r="V35" t="n">
        <v>1351514.33906597</v>
      </c>
      <c r="W35" t="n">
        <v>1092279.42532967</v>
      </c>
      <c r="X35" t="n">
        <v>1160633.24261931</v>
      </c>
      <c r="Y35" t="n">
        <v>954226.610346602</v>
      </c>
      <c r="Z35" t="n">
        <v>1001783.52842951</v>
      </c>
      <c r="AA35" t="n">
        <v>1095764.75111624</v>
      </c>
      <c r="AB35" t="n">
        <v>1031927.88922321</v>
      </c>
      <c r="AC35" t="n">
        <v>1127215.84374694</v>
      </c>
      <c r="AD35" t="n">
        <v>1077808.63533109</v>
      </c>
      <c r="AE35" t="n">
        <v>1060969.75914367</v>
      </c>
    </row>
    <row r="36">
      <c r="A36" t="s">
        <v>36</v>
      </c>
      <c r="B36" t="s">
        <v>340</v>
      </c>
      <c r="C36" t="s">
        <v>246</v>
      </c>
      <c r="D36" t="s">
        <v>341</v>
      </c>
      <c r="E36" t="s">
        <v>247</v>
      </c>
      <c r="F36"/>
      <c r="G36" t="n">
        <v>424844.583503727</v>
      </c>
      <c r="H36" t="n">
        <v>329796.645154654</v>
      </c>
      <c r="I36" t="n">
        <v>298672.533675693</v>
      </c>
      <c r="J36" t="n">
        <v>277324.14566259</v>
      </c>
      <c r="K36" t="n">
        <v>261674.059160312</v>
      </c>
      <c r="L36" t="n">
        <v>259297.658729366</v>
      </c>
      <c r="M36" t="n">
        <v>246230.077015417</v>
      </c>
      <c r="N36" t="n">
        <v>398650.709192052</v>
      </c>
      <c r="O36" t="n">
        <v>286162.29537576</v>
      </c>
      <c r="P36" t="n">
        <v>308047.5709665</v>
      </c>
      <c r="Q36" t="n">
        <v>310518.482180976</v>
      </c>
      <c r="R36" t="n">
        <v>249545.644689521</v>
      </c>
      <c r="S36" t="n">
        <v>190575.59428017</v>
      </c>
      <c r="T36" t="n">
        <v>271221.970254658</v>
      </c>
      <c r="U36" t="n">
        <v>253131.627247938</v>
      </c>
      <c r="V36" t="n">
        <v>265377.500535723</v>
      </c>
      <c r="W36" t="n">
        <v>159554.801895361</v>
      </c>
      <c r="X36" t="n">
        <v>200645.143010824</v>
      </c>
      <c r="Y36" t="n">
        <v>170361.9705101</v>
      </c>
      <c r="Z36" t="n">
        <v>165185.818706215</v>
      </c>
      <c r="AA36" t="n">
        <v>167980.233141324</v>
      </c>
      <c r="AB36" t="n">
        <v>166877.313818776</v>
      </c>
      <c r="AC36" t="n">
        <v>181417.160209357</v>
      </c>
      <c r="AD36" t="n">
        <v>262135.44508426</v>
      </c>
      <c r="AE36" t="n">
        <v>159258.262599602</v>
      </c>
    </row>
    <row r="37">
      <c r="A37" t="s">
        <v>36</v>
      </c>
      <c r="B37" t="s">
        <v>342</v>
      </c>
      <c r="C37" t="s">
        <v>246</v>
      </c>
      <c r="D37" t="s">
        <v>343</v>
      </c>
      <c r="E37" t="s">
        <v>247</v>
      </c>
      <c r="F37"/>
      <c r="G37" t="n">
        <v>1623632.94288755</v>
      </c>
      <c r="H37" t="n">
        <v>1884385.52434668</v>
      </c>
      <c r="I37" t="n">
        <v>2362506.76371729</v>
      </c>
      <c r="J37" t="n">
        <v>1933815.32888164</v>
      </c>
      <c r="K37" t="n">
        <v>2608013.19566976</v>
      </c>
      <c r="L37" t="n">
        <v>2030947.15219753</v>
      </c>
      <c r="M37" t="n">
        <v>1705055.99864637</v>
      </c>
      <c r="N37" t="n">
        <v>1371491.08988031</v>
      </c>
      <c r="O37" t="n">
        <v>1253155.34588278</v>
      </c>
      <c r="P37" t="n">
        <v>1044564.83827877</v>
      </c>
      <c r="Q37" t="n">
        <v>1125410.70159334</v>
      </c>
      <c r="R37" t="n">
        <v>1038477.06447032</v>
      </c>
      <c r="S37" t="n">
        <v>928585.387391457</v>
      </c>
      <c r="T37" t="n">
        <v>1147020.69174387</v>
      </c>
      <c r="U37" t="n">
        <v>931062.782180473</v>
      </c>
      <c r="V37" t="n">
        <v>1033648.46762176</v>
      </c>
      <c r="W37" t="n">
        <v>901322.431490193</v>
      </c>
      <c r="X37" t="n">
        <v>920734.710575302</v>
      </c>
      <c r="Y37" t="n">
        <v>740804.666861466</v>
      </c>
      <c r="Z37" t="n">
        <v>768212.756274158</v>
      </c>
      <c r="AA37" t="n">
        <v>875647.017267746</v>
      </c>
      <c r="AB37" t="n">
        <v>818609.059219457</v>
      </c>
      <c r="AC37" t="n">
        <v>830136.825097177</v>
      </c>
      <c r="AD37" t="n">
        <v>748695.433741486</v>
      </c>
      <c r="AE37" t="n">
        <v>846454.314038132</v>
      </c>
    </row>
    <row r="38">
      <c r="A38" t="s">
        <v>36</v>
      </c>
      <c r="B38" t="s">
        <v>344</v>
      </c>
      <c r="C38" t="s">
        <v>246</v>
      </c>
      <c r="D38" t="s">
        <v>345</v>
      </c>
      <c r="E38" t="s">
        <v>247</v>
      </c>
      <c r="F38"/>
      <c r="G38" t="n">
        <v>118251.029113226</v>
      </c>
      <c r="H38" t="n">
        <v>111240.030704944</v>
      </c>
      <c r="I38" t="n">
        <v>120965.993351205</v>
      </c>
      <c r="J38" t="n">
        <v>86469.3497956377</v>
      </c>
      <c r="K38" t="n">
        <v>121325.777992235</v>
      </c>
      <c r="L38" t="n">
        <v>135020.64161848</v>
      </c>
      <c r="M38" t="n">
        <v>172415.649826991</v>
      </c>
      <c r="N38" t="n">
        <v>199618.167249985</v>
      </c>
      <c r="O38" t="n">
        <v>270502.233588097</v>
      </c>
      <c r="P38" t="n">
        <v>183465.43426563</v>
      </c>
      <c r="Q38" t="n">
        <v>151293.532239854</v>
      </c>
      <c r="R38" t="n">
        <v>78107.3023142522</v>
      </c>
      <c r="S38" t="n">
        <v>80638.0633324036</v>
      </c>
      <c r="T38" t="n">
        <v>58901.9570729329</v>
      </c>
      <c r="U38" t="n">
        <v>71374.8453432025</v>
      </c>
      <c r="V38" t="n">
        <v>52488.3709084822</v>
      </c>
      <c r="W38" t="n">
        <v>31402.1919441137</v>
      </c>
      <c r="X38" t="n">
        <v>39253.3890331853</v>
      </c>
      <c r="Y38" t="n">
        <v>43059.9729750354</v>
      </c>
      <c r="Z38" t="n">
        <v>68384.9534491341</v>
      </c>
      <c r="AA38" t="n">
        <v>52137.5007071687</v>
      </c>
      <c r="AB38" t="n">
        <v>46441.5161849724</v>
      </c>
      <c r="AC38" t="n">
        <v>115661.858440403</v>
      </c>
      <c r="AD38" t="n">
        <v>66977.7565053485</v>
      </c>
      <c r="AE38" t="n">
        <v>55257.1825059401</v>
      </c>
    </row>
    <row r="39">
      <c r="A39" t="s">
        <v>36</v>
      </c>
      <c r="B39" t="s">
        <v>346</v>
      </c>
      <c r="C39" t="s">
        <v>246</v>
      </c>
      <c r="D39" t="s">
        <v>347</v>
      </c>
      <c r="E39" t="s">
        <v>247</v>
      </c>
      <c r="F39"/>
      <c r="G39" t="n">
        <v>124290.714443453</v>
      </c>
      <c r="H39" t="n">
        <v>105378.869694261</v>
      </c>
      <c r="I39" t="n">
        <v>117950.799871552</v>
      </c>
      <c r="J39" t="n">
        <v>73365.4319515441</v>
      </c>
      <c r="K39" t="n">
        <v>69087.9303230432</v>
      </c>
      <c r="L39" t="n">
        <v>74794.3188715602</v>
      </c>
      <c r="M39" t="n">
        <v>75384.1860263696</v>
      </c>
      <c r="N39" t="n">
        <v>85541.1080009455</v>
      </c>
      <c r="O39" t="n">
        <v>70831.7761632938</v>
      </c>
      <c r="P39" t="n">
        <v>63055.5897109499</v>
      </c>
      <c r="Q39" t="n">
        <v>82791.2586757578</v>
      </c>
      <c r="R39" t="n">
        <v>93473.067218091</v>
      </c>
      <c r="S39" t="n">
        <v>102687.646493403</v>
      </c>
      <c r="T39" t="n">
        <v>133069.233243893</v>
      </c>
      <c r="U39" t="n">
        <v>109821.819585157</v>
      </c>
      <c r="V39" t="n">
        <v>116357.676775502</v>
      </c>
      <c r="W39" t="n">
        <v>131588.554163412</v>
      </c>
      <c r="X39" t="n">
        <v>146681.268057651</v>
      </c>
      <c r="Y39" t="n">
        <v>168174.843540756</v>
      </c>
      <c r="Z39" t="n">
        <v>175383.926104074</v>
      </c>
      <c r="AA39" t="n">
        <v>186596.078212995</v>
      </c>
      <c r="AB39" t="n">
        <v>190932.042626362</v>
      </c>
      <c r="AC39" t="n">
        <v>188690.373037598</v>
      </c>
      <c r="AD39" t="n">
        <v>158399.020748702</v>
      </c>
      <c r="AE39" t="n">
        <v>160003.25762622</v>
      </c>
    </row>
    <row r="40">
      <c r="A40" t="s">
        <v>36</v>
      </c>
      <c r="B40" t="s">
        <v>348</v>
      </c>
      <c r="C40" t="s">
        <v>246</v>
      </c>
      <c r="D40" t="s">
        <v>349</v>
      </c>
      <c r="E40" t="s">
        <v>247</v>
      </c>
      <c r="F40"/>
      <c r="G40" t="n">
        <v>5295905.74748016</v>
      </c>
      <c r="H40" t="n">
        <v>4770058.25548243</v>
      </c>
      <c r="I40" t="n">
        <v>4728578.70826123</v>
      </c>
      <c r="J40" t="n">
        <v>4353614.37264278</v>
      </c>
      <c r="K40" t="n">
        <v>4452608.44037149</v>
      </c>
      <c r="L40" t="n">
        <v>4172369.13032401</v>
      </c>
      <c r="M40" t="n">
        <v>3756995.23477694</v>
      </c>
      <c r="N40" t="n">
        <v>3170438.20774031</v>
      </c>
      <c r="O40" t="n">
        <v>2941195.15899637</v>
      </c>
      <c r="P40" t="n">
        <v>4247413.37644601</v>
      </c>
      <c r="Q40" t="n">
        <v>3537507.54142846</v>
      </c>
      <c r="R40" t="n">
        <v>3028917.27780264</v>
      </c>
      <c r="S40" t="n">
        <v>3063671.86816004</v>
      </c>
      <c r="T40" t="n">
        <v>3051510.36082478</v>
      </c>
      <c r="U40" t="n">
        <v>3108934.28029736</v>
      </c>
      <c r="V40" t="n">
        <v>2539416.52349903</v>
      </c>
      <c r="W40" t="n">
        <v>2573544.79148781</v>
      </c>
      <c r="X40" t="n">
        <v>2939828.68985067</v>
      </c>
      <c r="Y40" t="n">
        <v>3831759.32046012</v>
      </c>
      <c r="Z40" t="n">
        <v>4313993.37821263</v>
      </c>
      <c r="AA40" t="n">
        <v>3997137.86269753</v>
      </c>
      <c r="AB40" t="n">
        <v>3868133.8200784</v>
      </c>
      <c r="AC40" t="n">
        <v>5028634.14425337</v>
      </c>
      <c r="AD40" t="n">
        <v>5518653.7486807</v>
      </c>
      <c r="AE40" t="n">
        <v>5836822.06046776</v>
      </c>
    </row>
    <row r="41">
      <c r="A41" t="s">
        <v>36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36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36</v>
      </c>
      <c r="B43" t="s">
        <v>354</v>
      </c>
      <c r="C43" t="s">
        <v>246</v>
      </c>
      <c r="D43" t="s">
        <v>355</v>
      </c>
      <c r="E43" t="s">
        <v>247</v>
      </c>
      <c r="F43"/>
      <c r="G43" t="n">
        <v>229628.939231806</v>
      </c>
      <c r="H43" t="n">
        <v>322323.570995724</v>
      </c>
      <c r="I43" t="n">
        <v>266602.708208497</v>
      </c>
      <c r="J43" t="n">
        <v>154096.60678023</v>
      </c>
      <c r="K43" t="n">
        <v>147728.4565216</v>
      </c>
      <c r="L43" t="n">
        <v>220444.477394096</v>
      </c>
      <c r="M43" t="n">
        <v>275987.380591491</v>
      </c>
      <c r="N43" t="n">
        <v>319518.115822727</v>
      </c>
      <c r="O43" t="n">
        <v>310961.537079001</v>
      </c>
      <c r="P43" t="n">
        <v>332467.484821908</v>
      </c>
      <c r="Q43" t="n">
        <v>564234.350819032</v>
      </c>
      <c r="R43" t="n">
        <v>441102.51278291</v>
      </c>
      <c r="S43" t="n">
        <v>361038.044837055</v>
      </c>
      <c r="T43" t="n">
        <v>456703.874064976</v>
      </c>
      <c r="U43" t="n">
        <v>453292.406202251</v>
      </c>
      <c r="V43" t="n">
        <v>587980.450135312</v>
      </c>
      <c r="W43" t="n">
        <v>585938.956999118</v>
      </c>
      <c r="X43" t="n">
        <v>768431.049503384</v>
      </c>
      <c r="Y43" t="n">
        <v>669702.77692351</v>
      </c>
      <c r="Z43" t="n">
        <v>907658.688888333</v>
      </c>
      <c r="AA43" t="n">
        <v>1184701.27163291</v>
      </c>
      <c r="AB43" t="n">
        <v>1329543.39542516</v>
      </c>
      <c r="AC43" t="n">
        <v>1389606.09882623</v>
      </c>
      <c r="AD43" t="n">
        <v>1371682.48294972</v>
      </c>
      <c r="AE43" t="n">
        <v>1144674.79854987</v>
      </c>
    </row>
    <row r="44">
      <c r="A44" t="s">
        <v>36</v>
      </c>
      <c r="B44" t="s">
        <v>356</v>
      </c>
      <c r="C44" t="s">
        <v>246</v>
      </c>
      <c r="D44" t="s">
        <v>357</v>
      </c>
      <c r="E44" t="s">
        <v>247</v>
      </c>
      <c r="F44"/>
      <c r="G44" t="n">
        <v>32091286.9413199</v>
      </c>
      <c r="H44" t="n">
        <v>31853994.5612136</v>
      </c>
      <c r="I44" t="n">
        <v>32443538.0032313</v>
      </c>
      <c r="J44" t="n">
        <v>29310621.4505946</v>
      </c>
      <c r="K44" t="n">
        <v>29466312.5330764</v>
      </c>
      <c r="L44" t="n">
        <v>27706025.030278</v>
      </c>
      <c r="M44" t="n">
        <v>24777197.2585205</v>
      </c>
      <c r="N44" t="n">
        <v>23879829.7853994</v>
      </c>
      <c r="O44" t="n">
        <v>22589469.2883714</v>
      </c>
      <c r="P44" t="n">
        <v>21362187.0760359</v>
      </c>
      <c r="Q44" t="n">
        <v>21933350.2500328</v>
      </c>
      <c r="R44" t="n">
        <v>21106754.2208954</v>
      </c>
      <c r="S44" t="n">
        <v>20092381.5254476</v>
      </c>
      <c r="T44" t="n">
        <v>19376624.8918725</v>
      </c>
      <c r="U44" t="n">
        <v>17029709.8946439</v>
      </c>
      <c r="V44" t="n">
        <v>17932961.6508752</v>
      </c>
      <c r="W44" t="n">
        <v>17608148.6056134</v>
      </c>
      <c r="X44" t="n">
        <v>18664733.8587816</v>
      </c>
      <c r="Y44" t="n">
        <v>18173775.0978341</v>
      </c>
      <c r="Z44" t="n">
        <v>20389310.9290585</v>
      </c>
      <c r="AA44" t="n">
        <v>22271048.6916158</v>
      </c>
      <c r="AB44" t="n">
        <v>22496312.0352052</v>
      </c>
      <c r="AC44" t="n">
        <v>22963646.2574241</v>
      </c>
      <c r="AD44" t="n">
        <v>21995848.5045919</v>
      </c>
      <c r="AE44" t="n">
        <v>21624027.8203563</v>
      </c>
    </row>
    <row r="45">
      <c r="A45" t="s">
        <v>36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36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36</v>
      </c>
      <c r="B47" t="s">
        <v>362</v>
      </c>
      <c r="C47" t="s">
        <v>246</v>
      </c>
      <c r="D47" t="s">
        <v>363</v>
      </c>
      <c r="E47" t="s">
        <v>247</v>
      </c>
      <c r="F47"/>
      <c r="G47" t="n">
        <v>19435035.9977734</v>
      </c>
      <c r="H47" t="n">
        <v>17508155.5702452</v>
      </c>
      <c r="I47" t="n">
        <v>17676077.6368747</v>
      </c>
      <c r="J47" t="n">
        <v>18464249.4779369</v>
      </c>
      <c r="K47" t="n">
        <v>15897601.0344892</v>
      </c>
      <c r="L47" t="n">
        <v>15781036.0508046</v>
      </c>
      <c r="M47" t="n">
        <v>14824907.7792577</v>
      </c>
      <c r="N47" t="n">
        <v>13261701.2782887</v>
      </c>
      <c r="O47" t="n">
        <v>11926759.5467151</v>
      </c>
      <c r="P47" t="n">
        <v>11274851.0663818</v>
      </c>
      <c r="Q47" t="n">
        <v>10712815.4188401</v>
      </c>
      <c r="R47" t="n">
        <v>10347342.6312535</v>
      </c>
      <c r="S47" t="n">
        <v>9431402.87270068</v>
      </c>
      <c r="T47" t="n">
        <v>10592062.6322223</v>
      </c>
      <c r="U47" t="n">
        <v>10118700.6568225</v>
      </c>
      <c r="V47" t="n">
        <v>9712771.48785792</v>
      </c>
      <c r="W47" t="n">
        <v>10108498.963563</v>
      </c>
      <c r="X47" t="n">
        <v>10708949.9841917</v>
      </c>
      <c r="Y47" t="n">
        <v>10816107.5362525</v>
      </c>
      <c r="Z47" t="n">
        <v>10120046.7757333</v>
      </c>
      <c r="AA47" t="n">
        <v>10899976.495145</v>
      </c>
      <c r="AB47" t="n">
        <v>10947788.7845739</v>
      </c>
      <c r="AC47" t="n">
        <v>11257304.6628548</v>
      </c>
      <c r="AD47" t="n">
        <v>11968256.290921</v>
      </c>
      <c r="AE47" t="n">
        <v>12803334.4344818</v>
      </c>
    </row>
    <row r="48">
      <c r="A48" t="s">
        <v>36</v>
      </c>
      <c r="B48" t="s">
        <v>364</v>
      </c>
      <c r="C48" t="s">
        <v>246</v>
      </c>
      <c r="D48" t="s">
        <v>365</v>
      </c>
      <c r="E48" t="s">
        <v>247</v>
      </c>
      <c r="F48"/>
      <c r="G48" t="n">
        <v>23359888.1467177</v>
      </c>
      <c r="H48" t="n">
        <v>21164398.0007005</v>
      </c>
      <c r="I48" t="n">
        <v>21641643.7600383</v>
      </c>
      <c r="J48" t="n">
        <v>22303449.960268</v>
      </c>
      <c r="K48" t="n">
        <v>19318000.2099106</v>
      </c>
      <c r="L48" t="n">
        <v>19006633.4034617</v>
      </c>
      <c r="M48" t="n">
        <v>18249049.850852</v>
      </c>
      <c r="N48" t="n">
        <v>16470197.6152343</v>
      </c>
      <c r="O48" t="n">
        <v>15343232.8793621</v>
      </c>
      <c r="P48" t="n">
        <v>14676876.7817753</v>
      </c>
      <c r="Q48" t="n">
        <v>13953548.9482952</v>
      </c>
      <c r="R48" t="n">
        <v>13329533.2545568</v>
      </c>
      <c r="S48" t="n">
        <v>12260486.3068579</v>
      </c>
      <c r="T48" t="n">
        <v>13992061.8519113</v>
      </c>
      <c r="U48" t="n">
        <v>13968583.2287742</v>
      </c>
      <c r="V48" t="n">
        <v>13761873.7879865</v>
      </c>
      <c r="W48" t="n">
        <v>14288791.8549891</v>
      </c>
      <c r="X48" t="n">
        <v>15432946.7470818</v>
      </c>
      <c r="Y48" t="n">
        <v>15226347.0168324</v>
      </c>
      <c r="Z48" t="n">
        <v>14167711.7736307</v>
      </c>
      <c r="AA48" t="n">
        <v>14882713.4456866</v>
      </c>
      <c r="AB48" t="n">
        <v>15029385.0713451</v>
      </c>
      <c r="AC48" t="n">
        <v>14703282.4687644</v>
      </c>
      <c r="AD48" t="n">
        <v>15536415.7833563</v>
      </c>
      <c r="AE48" t="n">
        <v>16354428.7585892</v>
      </c>
    </row>
    <row r="49">
      <c r="A49" t="s">
        <v>36</v>
      </c>
      <c r="B49" t="s">
        <v>366</v>
      </c>
      <c r="C49" t="s">
        <v>246</v>
      </c>
      <c r="D49" t="s">
        <v>367</v>
      </c>
      <c r="E49" t="s">
        <v>247</v>
      </c>
      <c r="F49"/>
      <c r="G49" t="n">
        <v>1980135.52307291</v>
      </c>
      <c r="H49" t="n">
        <v>1779380.36839457</v>
      </c>
      <c r="I49" t="n">
        <v>1850254.56603229</v>
      </c>
      <c r="J49" t="n">
        <v>1707858.07436315</v>
      </c>
      <c r="K49" t="n">
        <v>1445328.4192381</v>
      </c>
      <c r="L49" t="n">
        <v>1532741.73101116</v>
      </c>
      <c r="M49" t="n">
        <v>1482692.5026438</v>
      </c>
      <c r="N49" t="n">
        <v>1494868.98422059</v>
      </c>
      <c r="O49" t="n">
        <v>1530644.86420429</v>
      </c>
      <c r="P49" t="n">
        <v>1650909.09339422</v>
      </c>
      <c r="Q49" t="n">
        <v>1613762.43412963</v>
      </c>
      <c r="R49" t="n">
        <v>1494497.56110913</v>
      </c>
      <c r="S49" t="n">
        <v>1452323.86887318</v>
      </c>
      <c r="T49" t="n">
        <v>1871860.65586031</v>
      </c>
      <c r="U49" t="n">
        <v>1786724.51198758</v>
      </c>
      <c r="V49" t="n">
        <v>1558574.56780913</v>
      </c>
      <c r="W49" t="n">
        <v>1663660.31485212</v>
      </c>
      <c r="X49" t="n">
        <v>2007921.40062946</v>
      </c>
      <c r="Y49" t="n">
        <v>1849141.13633566</v>
      </c>
      <c r="Z49" t="n">
        <v>1757880.03384676</v>
      </c>
      <c r="AA49" t="n">
        <v>1642893.47736705</v>
      </c>
      <c r="AB49" t="n">
        <v>1554179.1027706</v>
      </c>
      <c r="AC49" t="n">
        <v>1436074.81116182</v>
      </c>
      <c r="AD49" t="n">
        <v>1607748.04036206</v>
      </c>
      <c r="AE49" t="n">
        <v>1768818.73178211</v>
      </c>
    </row>
    <row r="50">
      <c r="A50" t="s">
        <v>36</v>
      </c>
      <c r="B50" t="s">
        <v>368</v>
      </c>
      <c r="C50" t="s">
        <v>246</v>
      </c>
      <c r="D50" t="s">
        <v>369</v>
      </c>
      <c r="E50" t="s">
        <v>247</v>
      </c>
      <c r="F50"/>
      <c r="G50" t="n">
        <v>1944716.6258714</v>
      </c>
      <c r="H50" t="n">
        <v>1876862.06206077</v>
      </c>
      <c r="I50" t="n">
        <v>2115311.55713125</v>
      </c>
      <c r="J50" t="n">
        <v>2131342.40796797</v>
      </c>
      <c r="K50" t="n">
        <v>1975070.75618328</v>
      </c>
      <c r="L50" t="n">
        <v>1692855.62164596</v>
      </c>
      <c r="M50" t="n">
        <v>1941449.56895056</v>
      </c>
      <c r="N50" t="n">
        <v>1713627.35272491</v>
      </c>
      <c r="O50" t="n">
        <v>1885828.46844277</v>
      </c>
      <c r="P50" t="n">
        <v>1751116.62199926</v>
      </c>
      <c r="Q50" t="n">
        <v>1626971.09532544</v>
      </c>
      <c r="R50" t="n">
        <v>1487693.06219408</v>
      </c>
      <c r="S50" t="n">
        <v>1376759.56528406</v>
      </c>
      <c r="T50" t="n">
        <v>1528138.56382867</v>
      </c>
      <c r="U50" t="n">
        <v>2063158.05996415</v>
      </c>
      <c r="V50" t="n">
        <v>2490527.73231945</v>
      </c>
      <c r="W50" t="n">
        <v>2516632.57657406</v>
      </c>
      <c r="X50" t="n">
        <v>2716075.36226063</v>
      </c>
      <c r="Y50" t="n">
        <v>2561098.34424425</v>
      </c>
      <c r="Z50" t="n">
        <v>2289784.96405072</v>
      </c>
      <c r="AA50" t="n">
        <v>2339843.47317459</v>
      </c>
      <c r="AB50" t="n">
        <v>2527417.1840006</v>
      </c>
      <c r="AC50" t="n">
        <v>2009902.99474777</v>
      </c>
      <c r="AD50" t="n">
        <v>1960411.45207325</v>
      </c>
      <c r="AE50" t="n">
        <v>1782275.59232527</v>
      </c>
    </row>
    <row r="51">
      <c r="A51" t="s">
        <v>36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36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36</v>
      </c>
      <c r="B53" t="s">
        <v>374</v>
      </c>
      <c r="C53" t="s">
        <v>246</v>
      </c>
      <c r="D53" t="s">
        <v>375</v>
      </c>
      <c r="E53" t="s">
        <v>247</v>
      </c>
      <c r="F53"/>
      <c r="G53" t="n">
        <v>1172331.14119596</v>
      </c>
      <c r="H53" t="n">
        <v>1399275.8981047</v>
      </c>
      <c r="I53" t="n">
        <v>1156019.79062732</v>
      </c>
      <c r="J53" t="n">
        <v>1042483.94379006</v>
      </c>
      <c r="K53" t="n">
        <v>1259144.82040936</v>
      </c>
      <c r="L53" t="n">
        <v>1441287.35353979</v>
      </c>
      <c r="M53" t="n">
        <v>1194778.662981</v>
      </c>
      <c r="N53" t="n">
        <v>1193121.89683705</v>
      </c>
      <c r="O53" t="n">
        <v>1216209.32306708</v>
      </c>
      <c r="P53" t="n">
        <v>939452.740075215</v>
      </c>
      <c r="Q53" t="n">
        <v>1092905.41431563</v>
      </c>
      <c r="R53" t="n">
        <v>635905.752266236</v>
      </c>
      <c r="S53" t="n">
        <v>731938.918070959</v>
      </c>
      <c r="T53" t="n">
        <v>477535.595695412</v>
      </c>
      <c r="U53" t="n">
        <v>321211.875348794</v>
      </c>
      <c r="V53" t="n">
        <v>280501.833182358</v>
      </c>
      <c r="W53" t="n">
        <v>171493.915397761</v>
      </c>
      <c r="X53" t="n">
        <v>344479.122890498</v>
      </c>
      <c r="Y53" t="n">
        <v>283079.865148946</v>
      </c>
      <c r="Z53" t="n">
        <v>431377.837768084</v>
      </c>
      <c r="AA53" t="n">
        <v>414188.469267806</v>
      </c>
      <c r="AB53" t="n">
        <v>407158.838648573</v>
      </c>
      <c r="AC53" t="n">
        <v>545606.635770326</v>
      </c>
      <c r="AD53" t="n">
        <v>553557.207198396</v>
      </c>
      <c r="AE53" t="n">
        <v>319319.501720819</v>
      </c>
    </row>
    <row r="54">
      <c r="A54" t="s">
        <v>36</v>
      </c>
      <c r="B54" t="s">
        <v>376</v>
      </c>
      <c r="C54" t="s">
        <v>246</v>
      </c>
      <c r="D54" t="s">
        <v>377</v>
      </c>
      <c r="E54" t="s">
        <v>247</v>
      </c>
      <c r="F54"/>
      <c r="G54" t="n">
        <v>1922044.43422609</v>
      </c>
      <c r="H54" t="n">
        <v>2163729.26031094</v>
      </c>
      <c r="I54" t="n">
        <v>1888311.6464083</v>
      </c>
      <c r="J54" t="n">
        <v>1924208.48392725</v>
      </c>
      <c r="K54" t="n">
        <v>2092448.67245318</v>
      </c>
      <c r="L54" t="n">
        <v>2166495.45820061</v>
      </c>
      <c r="M54" t="n">
        <v>1718205.02498388</v>
      </c>
      <c r="N54" t="n">
        <v>1917131.57954394</v>
      </c>
      <c r="O54" t="n">
        <v>2154166.00162196</v>
      </c>
      <c r="P54" t="n">
        <v>1763258.04339273</v>
      </c>
      <c r="Q54" t="n">
        <v>1801772.2473656</v>
      </c>
      <c r="R54" t="n">
        <v>1254622.63721232</v>
      </c>
      <c r="S54" t="n">
        <v>1559987.20616381</v>
      </c>
      <c r="T54" t="n">
        <v>1087220.53109283</v>
      </c>
      <c r="U54" t="n">
        <v>785276.31129582</v>
      </c>
      <c r="V54" t="n">
        <v>660935.810430894</v>
      </c>
      <c r="W54" t="n">
        <v>488161.633070696</v>
      </c>
      <c r="X54" t="n">
        <v>791637.035548087</v>
      </c>
      <c r="Y54" t="n">
        <v>756978.934253513</v>
      </c>
      <c r="Z54" t="n">
        <v>880963.408620227</v>
      </c>
      <c r="AA54" t="n">
        <v>868560.229105748</v>
      </c>
      <c r="AB54" t="n">
        <v>911445.813777161</v>
      </c>
      <c r="AC54" t="n">
        <v>1055848.39437505</v>
      </c>
      <c r="AD54" t="n">
        <v>992940.488834368</v>
      </c>
      <c r="AE54" t="n">
        <v>771430.592497856</v>
      </c>
    </row>
    <row r="55">
      <c r="A55" t="s">
        <v>36</v>
      </c>
      <c r="B55" t="s">
        <v>378</v>
      </c>
      <c r="C55" t="s">
        <v>246</v>
      </c>
      <c r="D55" t="s">
        <v>379</v>
      </c>
      <c r="E55" t="s">
        <v>247</v>
      </c>
      <c r="F55"/>
      <c r="G55" t="n">
        <v>749713.293030124</v>
      </c>
      <c r="H55" t="n">
        <v>764453.362206245</v>
      </c>
      <c r="I55" t="n">
        <v>732291.855780983</v>
      </c>
      <c r="J55" t="n">
        <v>881724.540137189</v>
      </c>
      <c r="K55" t="n">
        <v>833303.852043822</v>
      </c>
      <c r="L55" t="n">
        <v>725208.104660816</v>
      </c>
      <c r="M55" t="n">
        <v>523426.362002874</v>
      </c>
      <c r="N55" t="n">
        <v>724009.682706887</v>
      </c>
      <c r="O55" t="n">
        <v>937956.678554877</v>
      </c>
      <c r="P55" t="n">
        <v>823805.303317515</v>
      </c>
      <c r="Q55" t="n">
        <v>708866.833049976</v>
      </c>
      <c r="R55" t="n">
        <v>618716.884946081</v>
      </c>
      <c r="S55" t="n">
        <v>828048.288092852</v>
      </c>
      <c r="T55" t="n">
        <v>609684.935397417</v>
      </c>
      <c r="U55" t="n">
        <v>464064.435947026</v>
      </c>
      <c r="V55" t="n">
        <v>380433.977248536</v>
      </c>
      <c r="W55" t="n">
        <v>316667.717672934</v>
      </c>
      <c r="X55" t="n">
        <v>447157.912657589</v>
      </c>
      <c r="Y55" t="n">
        <v>473899.069104566</v>
      </c>
      <c r="Z55" t="n">
        <v>449585.570852143</v>
      </c>
      <c r="AA55" t="n">
        <v>454371.759837942</v>
      </c>
      <c r="AB55" t="n">
        <v>504286.975128588</v>
      </c>
      <c r="AC55" t="n">
        <v>510241.758604727</v>
      </c>
      <c r="AD55" t="n">
        <v>439383.281635972</v>
      </c>
      <c r="AE55" t="n">
        <v>452111.090777037</v>
      </c>
    </row>
    <row r="56">
      <c r="A56" t="s">
        <v>36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36</v>
      </c>
      <c r="B57" t="s">
        <v>382</v>
      </c>
      <c r="C57" t="s">
        <v>246</v>
      </c>
      <c r="D57" t="s">
        <v>383</v>
      </c>
      <c r="E57" t="s">
        <v>247</v>
      </c>
      <c r="F57"/>
      <c r="G57" t="n">
        <v>60747080.8355178</v>
      </c>
      <c r="H57" t="n">
        <v>57788450.8173966</v>
      </c>
      <c r="I57" t="n">
        <v>58813760.4715308</v>
      </c>
      <c r="J57" t="n">
        <v>55967685.7835054</v>
      </c>
      <c r="K57" t="n">
        <v>53236921.1833585</v>
      </c>
      <c r="L57" t="n">
        <v>50885027.5640638</v>
      </c>
      <c r="M57" t="n">
        <v>46783242.3441495</v>
      </c>
      <c r="N57" t="n">
        <v>43520465.608374</v>
      </c>
      <c r="O57" t="n">
        <v>40873897.32673</v>
      </c>
      <c r="P57" t="n">
        <v>40286477.2342572</v>
      </c>
      <c r="Q57" t="n">
        <v>39424406.7397564</v>
      </c>
      <c r="R57" t="n">
        <v>37465204.7532548</v>
      </c>
      <c r="S57" t="n">
        <v>35416539.7004655</v>
      </c>
      <c r="T57" t="n">
        <v>36420197.1046086</v>
      </c>
      <c r="U57" t="n">
        <v>34107227.4037155</v>
      </c>
      <c r="V57" t="n">
        <v>34234251.9623608</v>
      </c>
      <c r="W57" t="n">
        <v>34470485.2520904</v>
      </c>
      <c r="X57" t="n">
        <v>37037509.2957141</v>
      </c>
      <c r="Y57" t="n">
        <v>37231881.4351266</v>
      </c>
      <c r="Z57" t="n">
        <v>38871016.0809019</v>
      </c>
      <c r="AA57" t="n">
        <v>41150900</v>
      </c>
      <c r="AB57" t="n">
        <v>41393830.9266287</v>
      </c>
      <c r="AC57" t="n">
        <v>42695562.8704418</v>
      </c>
      <c r="AD57" t="n">
        <v>43050918.0366289</v>
      </c>
      <c r="AE57" t="n">
        <v>43815278.6394133</v>
      </c>
    </row>
    <row r="58">
      <c r="A58" t="s">
        <v>36</v>
      </c>
      <c r="B58" t="s">
        <v>384</v>
      </c>
      <c r="C58" t="s">
        <v>246</v>
      </c>
      <c r="D58" t="s">
        <v>385</v>
      </c>
      <c r="E58" t="s">
        <v>247</v>
      </c>
      <c r="F58"/>
      <c r="G58" t="n">
        <v>60747080.8355178</v>
      </c>
      <c r="H58" t="n">
        <v>57788450.8173966</v>
      </c>
      <c r="I58" t="n">
        <v>58813760.4715308</v>
      </c>
      <c r="J58" t="n">
        <v>55967685.7835054</v>
      </c>
      <c r="K58" t="n">
        <v>53236921.1833585</v>
      </c>
      <c r="L58" t="n">
        <v>50885027.5640638</v>
      </c>
      <c r="M58" t="n">
        <v>46783242.3441495</v>
      </c>
      <c r="N58" t="n">
        <v>43520465.608374</v>
      </c>
      <c r="O58" t="n">
        <v>40873897.32673</v>
      </c>
      <c r="P58" t="n">
        <v>40286477.2342572</v>
      </c>
      <c r="Q58" t="n">
        <v>39424406.7397564</v>
      </c>
      <c r="R58" t="n">
        <v>37465204.7532548</v>
      </c>
      <c r="S58" t="n">
        <v>35416539.7004655</v>
      </c>
      <c r="T58" t="n">
        <v>36420197.1046086</v>
      </c>
      <c r="U58" t="n">
        <v>34107227.4037155</v>
      </c>
      <c r="V58" t="n">
        <v>34234251.9623608</v>
      </c>
      <c r="W58" t="n">
        <v>34470485.2520904</v>
      </c>
      <c r="X58" t="n">
        <v>37037509.2957141</v>
      </c>
      <c r="Y58" t="n">
        <v>37231881.4351266</v>
      </c>
      <c r="Z58" t="n">
        <v>38871016.0809019</v>
      </c>
      <c r="AA58" t="n">
        <v>41150900</v>
      </c>
      <c r="AB58" t="n">
        <v>41393830.9266287</v>
      </c>
      <c r="AC58" t="n">
        <v>42695562.8704418</v>
      </c>
      <c r="AD58" t="n">
        <v>43050918.0366289</v>
      </c>
      <c r="AE58" t="n">
        <v>43815278.6394133</v>
      </c>
    </row>
    <row r="59">
      <c r="A59" t="s">
        <v>36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38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38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38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38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38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38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38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38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38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38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38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38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38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38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38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38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38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38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38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38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38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38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38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38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38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38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38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38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38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38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38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38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38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38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38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38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38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38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38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33745254.8040479</v>
      </c>
      <c r="H40" t="n">
        <v>30738070.9637954</v>
      </c>
      <c r="I40" t="n">
        <v>27045546.2554104</v>
      </c>
      <c r="J40" t="n">
        <v>26496448.0177069</v>
      </c>
      <c r="K40" t="n">
        <v>26284026.685237</v>
      </c>
      <c r="L40" t="n">
        <v>25402102.5355819</v>
      </c>
      <c r="M40" t="n">
        <v>24439465.0632225</v>
      </c>
      <c r="N40" t="n">
        <v>23908585.663541</v>
      </c>
      <c r="O40" t="n">
        <v>24461949.2035412</v>
      </c>
      <c r="P40" t="n">
        <v>24370162.2253196</v>
      </c>
      <c r="Q40" t="n">
        <v>24458168.8573263</v>
      </c>
      <c r="R40" t="n">
        <v>22424841.943178</v>
      </c>
      <c r="S40" t="n">
        <v>21416704.9551918</v>
      </c>
      <c r="T40" t="n">
        <v>18188540.8158995</v>
      </c>
      <c r="U40" t="n">
        <v>17535504.6699929</v>
      </c>
      <c r="V40" t="n">
        <v>18495300.0081851</v>
      </c>
      <c r="W40" t="n">
        <v>18901714.7073744</v>
      </c>
      <c r="X40" t="n">
        <v>20394718.6305493</v>
      </c>
      <c r="Y40" t="n">
        <v>20276856.4404605</v>
      </c>
      <c r="Z40" t="n">
        <v>20903923.8282247</v>
      </c>
      <c r="AA40" t="n">
        <v>21902600</v>
      </c>
      <c r="AB40" t="n">
        <v>21754397.6546163</v>
      </c>
      <c r="AC40" t="n">
        <v>20704986.1211104</v>
      </c>
      <c r="AD40" t="n">
        <v>21817865.8405072</v>
      </c>
      <c r="AE40" t="n">
        <v>20372766.0962829</v>
      </c>
    </row>
    <row r="41">
      <c r="A41" t="s">
        <v>38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38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38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38</v>
      </c>
      <c r="B44" t="s">
        <v>356</v>
      </c>
      <c r="C44" t="s">
        <v>246</v>
      </c>
      <c r="D44" t="s">
        <v>357</v>
      </c>
      <c r="E44" t="s">
        <v>247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t="s">
        <v>38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38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38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38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38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38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38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38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38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38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38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38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38</v>
      </c>
      <c r="B57" t="s">
        <v>382</v>
      </c>
      <c r="C57" t="s">
        <v>246</v>
      </c>
      <c r="D57" t="s">
        <v>383</v>
      </c>
      <c r="E57" t="s">
        <v>247</v>
      </c>
      <c r="F57" t="n">
        <v>0</v>
      </c>
      <c r="G57" t="n">
        <v>33745254.8040479</v>
      </c>
      <c r="H57" t="n">
        <v>30738070.9637954</v>
      </c>
      <c r="I57" t="n">
        <v>27045546.2554104</v>
      </c>
      <c r="J57" t="n">
        <v>26496448.0177069</v>
      </c>
      <c r="K57" t="n">
        <v>26284026.685237</v>
      </c>
      <c r="L57" t="n">
        <v>25402102.5355819</v>
      </c>
      <c r="M57" t="n">
        <v>24439465.0632225</v>
      </c>
      <c r="N57" t="n">
        <v>23908585.663541</v>
      </c>
      <c r="O57" t="n">
        <v>24461949.2035412</v>
      </c>
      <c r="P57" t="n">
        <v>24370162.2253196</v>
      </c>
      <c r="Q57" t="n">
        <v>24458168.8573263</v>
      </c>
      <c r="R57" t="n">
        <v>22424841.943178</v>
      </c>
      <c r="S57" t="n">
        <v>21416704.9551918</v>
      </c>
      <c r="T57" t="n">
        <v>18188540.8158995</v>
      </c>
      <c r="U57" t="n">
        <v>17535504.6699929</v>
      </c>
      <c r="V57" t="n">
        <v>18495300.0081851</v>
      </c>
      <c r="W57" t="n">
        <v>18901714.7073744</v>
      </c>
      <c r="X57" t="n">
        <v>20394718.6305493</v>
      </c>
      <c r="Y57" t="n">
        <v>20276856.4404605</v>
      </c>
      <c r="Z57" t="n">
        <v>20903923.8282247</v>
      </c>
      <c r="AA57" t="n">
        <v>21902600</v>
      </c>
      <c r="AB57" t="n">
        <v>21754397.6546163</v>
      </c>
      <c r="AC57" t="n">
        <v>20704986.1211104</v>
      </c>
      <c r="AD57" t="n">
        <v>21817865.8405072</v>
      </c>
      <c r="AE57" t="n">
        <v>20372766.0962829</v>
      </c>
    </row>
    <row r="58">
      <c r="A58" t="s">
        <v>38</v>
      </c>
      <c r="B58" t="s">
        <v>384</v>
      </c>
      <c r="C58" t="s">
        <v>246</v>
      </c>
      <c r="D58" t="s">
        <v>385</v>
      </c>
      <c r="E58" t="s">
        <v>247</v>
      </c>
      <c r="F58" t="n">
        <v>0</v>
      </c>
      <c r="G58" t="n">
        <v>33745254.8040479</v>
      </c>
      <c r="H58" t="n">
        <v>30738070.9637954</v>
      </c>
      <c r="I58" t="n">
        <v>27045546.2554104</v>
      </c>
      <c r="J58" t="n">
        <v>26496448.0177069</v>
      </c>
      <c r="K58" t="n">
        <v>26284026.685237</v>
      </c>
      <c r="L58" t="n">
        <v>25402102.5355819</v>
      </c>
      <c r="M58" t="n">
        <v>24439465.0632225</v>
      </c>
      <c r="N58" t="n">
        <v>23908585.663541</v>
      </c>
      <c r="O58" t="n">
        <v>24461949.2035412</v>
      </c>
      <c r="P58" t="n">
        <v>24370162.2253196</v>
      </c>
      <c r="Q58" t="n">
        <v>24458168.8573263</v>
      </c>
      <c r="R58" t="n">
        <v>22424841.943178</v>
      </c>
      <c r="S58" t="n">
        <v>21416704.9551918</v>
      </c>
      <c r="T58" t="n">
        <v>18188540.8158995</v>
      </c>
      <c r="U58" t="n">
        <v>17535504.6699929</v>
      </c>
      <c r="V58" t="n">
        <v>18495300.0081851</v>
      </c>
      <c r="W58" t="n">
        <v>18901714.7073744</v>
      </c>
      <c r="X58" t="n">
        <v>20394718.6305493</v>
      </c>
      <c r="Y58" t="n">
        <v>20276856.4404605</v>
      </c>
      <c r="Z58" t="n">
        <v>20903923.8282247</v>
      </c>
      <c r="AA58" t="n">
        <v>21902600</v>
      </c>
      <c r="AB58" t="n">
        <v>21754397.6546163</v>
      </c>
      <c r="AC58" t="n">
        <v>20704986.1211104</v>
      </c>
      <c r="AD58" t="n">
        <v>21817865.8405072</v>
      </c>
      <c r="AE58" t="n">
        <v>20372766.0962829</v>
      </c>
    </row>
    <row r="59">
      <c r="A59" t="s">
        <v>38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40</v>
      </c>
      <c r="B2" t="s">
        <v>196</v>
      </c>
      <c r="C2" t="s">
        <v>246</v>
      </c>
      <c r="D2" t="s">
        <v>198</v>
      </c>
      <c r="E2" t="s">
        <v>247</v>
      </c>
      <c r="F2"/>
      <c r="G2" t="n">
        <v>154428.18315158</v>
      </c>
      <c r="H2" t="n">
        <v>157950.399038008</v>
      </c>
      <c r="I2" t="n">
        <v>171424.246345846</v>
      </c>
      <c r="J2" t="n">
        <v>144239.477196523</v>
      </c>
      <c r="K2" t="n">
        <v>141352.861170585</v>
      </c>
      <c r="L2" t="n">
        <v>139373.934767522</v>
      </c>
      <c r="M2" t="n">
        <v>169714.59399209</v>
      </c>
      <c r="N2" t="n">
        <v>127627.092374457</v>
      </c>
      <c r="O2" t="n">
        <v>127240.893391665</v>
      </c>
      <c r="P2" t="n">
        <v>140857.353439634</v>
      </c>
      <c r="Q2" t="n">
        <v>141824.789503648</v>
      </c>
      <c r="R2" t="n">
        <v>154000.731586345</v>
      </c>
      <c r="S2" t="n">
        <v>161332.234132647</v>
      </c>
      <c r="T2" t="n">
        <v>134268.417792604</v>
      </c>
      <c r="U2" t="n">
        <v>122042.210908599</v>
      </c>
      <c r="V2" t="n">
        <v>131221.404875234</v>
      </c>
      <c r="W2" t="n">
        <v>141821.842105263</v>
      </c>
      <c r="X2" t="n">
        <v>115842.735157992</v>
      </c>
      <c r="Y2" t="n">
        <v>124657.956407731</v>
      </c>
      <c r="Z2" t="n">
        <v>123878.721278721</v>
      </c>
      <c r="AA2" t="n">
        <v>134817.391304348</v>
      </c>
      <c r="AB2" t="n">
        <v>181519.656283566</v>
      </c>
      <c r="AC2" t="n">
        <v>194996.92983804</v>
      </c>
      <c r="AD2" t="n">
        <v>192051.426997579</v>
      </c>
      <c r="AE2" t="n">
        <v>202948.368722663</v>
      </c>
    </row>
    <row r="3">
      <c r="A3" t="s">
        <v>40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40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40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40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40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40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40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40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40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40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40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40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40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40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40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40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40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40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40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40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40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40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40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40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40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40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40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40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40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40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40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40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40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40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40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40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40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40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40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40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40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40</v>
      </c>
      <c r="B44" t="s">
        <v>356</v>
      </c>
      <c r="C44" t="s">
        <v>246</v>
      </c>
      <c r="D44" t="s">
        <v>357</v>
      </c>
      <c r="E44" t="s">
        <v>247</v>
      </c>
      <c r="F44"/>
      <c r="G44" t="n">
        <v>188651.793868232</v>
      </c>
      <c r="H44" t="n">
        <v>196698.721590909</v>
      </c>
      <c r="I44" t="n">
        <v>204531.456592808</v>
      </c>
      <c r="J44" t="n">
        <v>184898.286348297</v>
      </c>
      <c r="K44" t="n">
        <v>187178.703071672</v>
      </c>
      <c r="L44" t="n">
        <v>181490.909090909</v>
      </c>
      <c r="M44" t="n">
        <v>217539.121482498</v>
      </c>
      <c r="N44" t="n">
        <v>165915.220086795</v>
      </c>
      <c r="O44" t="n">
        <v>167718.250057564</v>
      </c>
      <c r="P44" t="n">
        <v>185498.591549296</v>
      </c>
      <c r="Q44" t="n">
        <v>194850.690184049</v>
      </c>
      <c r="R44" t="n">
        <v>204816.833205227</v>
      </c>
      <c r="S44" t="n">
        <v>209664.307067637</v>
      </c>
      <c r="T44" t="n">
        <v>169398.513800425</v>
      </c>
      <c r="U44" t="n">
        <v>153437.456242707</v>
      </c>
      <c r="V44" t="n">
        <v>161855.99307659</v>
      </c>
      <c r="W44" t="n">
        <v>174872.675438596</v>
      </c>
      <c r="X44" t="n">
        <v>150916.845263609</v>
      </c>
      <c r="Y44" t="n">
        <v>164418.746964546</v>
      </c>
      <c r="Z44" t="n">
        <v>165526.073926074</v>
      </c>
      <c r="AA44" t="n">
        <v>170917.391304348</v>
      </c>
      <c r="AB44" t="n">
        <v>226610.526315789</v>
      </c>
      <c r="AC44" t="n">
        <v>246032.434924245</v>
      </c>
      <c r="AD44" t="n">
        <v>244933.690658499</v>
      </c>
      <c r="AE44" t="n">
        <v>263463.067292645</v>
      </c>
    </row>
    <row r="45">
      <c r="A45" t="s">
        <v>40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40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40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40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40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40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40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40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40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40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40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40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40</v>
      </c>
      <c r="B57" t="s">
        <v>382</v>
      </c>
      <c r="C57" t="s">
        <v>246</v>
      </c>
      <c r="D57" t="s">
        <v>383</v>
      </c>
      <c r="E57" t="s">
        <v>247</v>
      </c>
      <c r="F57"/>
      <c r="G57" t="n">
        <v>188651.793868232</v>
      </c>
      <c r="H57" t="n">
        <v>196698.721590909</v>
      </c>
      <c r="I57" t="n">
        <v>204531.456592808</v>
      </c>
      <c r="J57" t="n">
        <v>184898.286348297</v>
      </c>
      <c r="K57" t="n">
        <v>187178.703071672</v>
      </c>
      <c r="L57" t="n">
        <v>181490.909090909</v>
      </c>
      <c r="M57" t="n">
        <v>217539.121482498</v>
      </c>
      <c r="N57" t="n">
        <v>165915.220086795</v>
      </c>
      <c r="O57" t="n">
        <v>167718.250057564</v>
      </c>
      <c r="P57" t="n">
        <v>185498.591549296</v>
      </c>
      <c r="Q57" t="n">
        <v>194850.690184049</v>
      </c>
      <c r="R57" t="n">
        <v>204816.833205227</v>
      </c>
      <c r="S57" t="n">
        <v>209664.307067637</v>
      </c>
      <c r="T57" t="n">
        <v>169398.513800425</v>
      </c>
      <c r="U57" t="n">
        <v>153437.456242707</v>
      </c>
      <c r="V57" t="n">
        <v>161855.99307659</v>
      </c>
      <c r="W57" t="n">
        <v>174872.675438596</v>
      </c>
      <c r="X57" t="n">
        <v>150916.845263609</v>
      </c>
      <c r="Y57" t="n">
        <v>164418.746964546</v>
      </c>
      <c r="Z57" t="n">
        <v>165526.073926074</v>
      </c>
      <c r="AA57" t="n">
        <v>170917.391304348</v>
      </c>
      <c r="AB57" t="n">
        <v>226610.526315789</v>
      </c>
      <c r="AC57" t="n">
        <v>246032.434924245</v>
      </c>
      <c r="AD57" t="n">
        <v>244933.690658499</v>
      </c>
      <c r="AE57" t="n">
        <v>263463.067292645</v>
      </c>
    </row>
    <row r="58">
      <c r="A58" t="s">
        <v>40</v>
      </c>
      <c r="B58" t="s">
        <v>384</v>
      </c>
      <c r="C58" t="s">
        <v>246</v>
      </c>
      <c r="D58" t="s">
        <v>385</v>
      </c>
      <c r="E58" t="s">
        <v>247</v>
      </c>
      <c r="F58"/>
      <c r="G58" t="n">
        <v>188651.793868232</v>
      </c>
      <c r="H58" t="n">
        <v>196698.721590909</v>
      </c>
      <c r="I58" t="n">
        <v>204531.456592808</v>
      </c>
      <c r="J58" t="n">
        <v>184898.286348297</v>
      </c>
      <c r="K58" t="n">
        <v>187178.703071672</v>
      </c>
      <c r="L58" t="n">
        <v>181490.909090909</v>
      </c>
      <c r="M58" t="n">
        <v>217539.121482498</v>
      </c>
      <c r="N58" t="n">
        <v>165915.220086795</v>
      </c>
      <c r="O58" t="n">
        <v>167718.250057564</v>
      </c>
      <c r="P58" t="n">
        <v>185498.591549296</v>
      </c>
      <c r="Q58" t="n">
        <v>194850.690184049</v>
      </c>
      <c r="R58" t="n">
        <v>204816.833205227</v>
      </c>
      <c r="S58" t="n">
        <v>209664.307067637</v>
      </c>
      <c r="T58" t="n">
        <v>169398.513800425</v>
      </c>
      <c r="U58" t="n">
        <v>153437.456242707</v>
      </c>
      <c r="V58" t="n">
        <v>161855.99307659</v>
      </c>
      <c r="W58" t="n">
        <v>174872.675438596</v>
      </c>
      <c r="X58" t="n">
        <v>150916.845263609</v>
      </c>
      <c r="Y58" t="n">
        <v>164418.746964546</v>
      </c>
      <c r="Z58" t="n">
        <v>165526.073926074</v>
      </c>
      <c r="AA58" t="n">
        <v>170917.391304348</v>
      </c>
      <c r="AB58" t="n">
        <v>226610.526315789</v>
      </c>
      <c r="AC58" t="n">
        <v>246032.434924245</v>
      </c>
      <c r="AD58" t="n">
        <v>244933.690658499</v>
      </c>
      <c r="AE58" t="n">
        <v>263463.067292645</v>
      </c>
    </row>
    <row r="59">
      <c r="A59" t="s">
        <v>40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42</v>
      </c>
      <c r="B2" t="s">
        <v>196</v>
      </c>
      <c r="C2" t="s">
        <v>246</v>
      </c>
      <c r="D2" t="s">
        <v>198</v>
      </c>
      <c r="E2" t="s">
        <v>247</v>
      </c>
      <c r="F2"/>
      <c r="G2" t="n">
        <v>23342.1173654905</v>
      </c>
      <c r="H2" t="n">
        <v>22818.9711521647</v>
      </c>
      <c r="I2" t="n">
        <v>23402.8568320509</v>
      </c>
      <c r="J2" t="n">
        <v>23791.4383881834</v>
      </c>
      <c r="K2" t="n">
        <v>22580.9197390475</v>
      </c>
      <c r="L2" t="n">
        <v>19600.2852467686</v>
      </c>
      <c r="M2" t="n">
        <v>17479.6252854939</v>
      </c>
      <c r="N2" t="n">
        <v>17609.3982006957</v>
      </c>
      <c r="O2" t="n">
        <v>17637.7597550226</v>
      </c>
      <c r="P2" t="n">
        <v>17997.7297070818</v>
      </c>
      <c r="Q2" t="n">
        <v>19018.7257107911</v>
      </c>
      <c r="R2" t="n">
        <v>21513.2064518411</v>
      </c>
      <c r="S2" t="n">
        <v>17859.8329950061</v>
      </c>
      <c r="T2" t="n">
        <v>17964.4589568151</v>
      </c>
      <c r="U2" t="n">
        <v>18278.9370348612</v>
      </c>
      <c r="V2" t="n">
        <v>16712.0213735926</v>
      </c>
      <c r="W2" t="n">
        <v>15412.4227700283</v>
      </c>
      <c r="X2" t="n">
        <v>15233.8988273149</v>
      </c>
      <c r="Y2" t="n">
        <v>16822.0894128663</v>
      </c>
      <c r="Z2" t="n">
        <v>17333.0328535685</v>
      </c>
      <c r="AA2" t="n">
        <v>17360.8291216734</v>
      </c>
      <c r="AB2" t="n">
        <v>17392.0570012268</v>
      </c>
      <c r="AC2" t="n">
        <v>17750.50232142</v>
      </c>
      <c r="AD2" t="n">
        <v>18756.5750148751</v>
      </c>
      <c r="AE2" t="n">
        <v>22908.6309611485</v>
      </c>
    </row>
    <row r="3">
      <c r="A3" t="s">
        <v>42</v>
      </c>
      <c r="B3" t="s">
        <v>274</v>
      </c>
      <c r="C3" t="s">
        <v>246</v>
      </c>
      <c r="D3" t="s">
        <v>275</v>
      </c>
      <c r="E3" t="s">
        <v>247</v>
      </c>
      <c r="F3"/>
      <c r="G3" t="n">
        <v>20210.8829285166</v>
      </c>
      <c r="H3" t="n">
        <v>19767.1241773915</v>
      </c>
      <c r="I3" t="n">
        <v>22478.5287582518</v>
      </c>
      <c r="J3" t="n">
        <v>23708.3607623074</v>
      </c>
      <c r="K3" t="n">
        <v>22261.9652996703</v>
      </c>
      <c r="L3" t="n">
        <v>23239.5631928239</v>
      </c>
      <c r="M3" t="n">
        <v>15080.9736192371</v>
      </c>
      <c r="N3" t="n">
        <v>12044.727124099</v>
      </c>
      <c r="O3" t="n">
        <v>11264.3315883712</v>
      </c>
      <c r="P3" t="n">
        <v>12941.93077304</v>
      </c>
      <c r="Q3" t="n">
        <v>8196.40004874982</v>
      </c>
      <c r="R3" t="n">
        <v>8582.90237927922</v>
      </c>
      <c r="S3" t="n">
        <v>6417.02195629398</v>
      </c>
      <c r="T3" t="n">
        <v>5848.40988053431</v>
      </c>
      <c r="U3" t="n">
        <v>4541.46235633882</v>
      </c>
      <c r="V3" t="n">
        <v>4179.31392112469</v>
      </c>
      <c r="W3" t="n">
        <v>3894.04326837509</v>
      </c>
      <c r="X3" t="n">
        <v>4500.07709737715</v>
      </c>
      <c r="Y3" t="n">
        <v>4541.47981563745</v>
      </c>
      <c r="Z3" t="n">
        <v>5107.70585327104</v>
      </c>
      <c r="AA3" t="n">
        <v>5354.79504006859</v>
      </c>
      <c r="AB3" t="n">
        <v>4645.60314384996</v>
      </c>
      <c r="AC3" t="n">
        <v>4628.63354443377</v>
      </c>
      <c r="AD3" t="n">
        <v>4191.95954809864</v>
      </c>
      <c r="AE3" t="n">
        <v>3629.24134259859</v>
      </c>
    </row>
    <row r="4">
      <c r="A4" t="s">
        <v>42</v>
      </c>
      <c r="B4" t="s">
        <v>276</v>
      </c>
      <c r="C4" t="s">
        <v>246</v>
      </c>
      <c r="D4" t="s">
        <v>277</v>
      </c>
      <c r="E4" t="s">
        <v>247</v>
      </c>
      <c r="F4"/>
      <c r="G4" t="n">
        <v>10171151.7240259</v>
      </c>
      <c r="H4" t="n">
        <v>10625916.4371777</v>
      </c>
      <c r="I4" t="n">
        <v>11008759.108779</v>
      </c>
      <c r="J4" t="n">
        <v>10579655.0718681</v>
      </c>
      <c r="K4" t="n">
        <v>10706907.1852925</v>
      </c>
      <c r="L4" t="n">
        <v>10990703.7234911</v>
      </c>
      <c r="M4" t="n">
        <v>11022180.9191798</v>
      </c>
      <c r="N4" t="n">
        <v>10994048.6547199</v>
      </c>
      <c r="O4" t="n">
        <v>11086494.7073654</v>
      </c>
      <c r="P4" t="n">
        <v>11892539.2939737</v>
      </c>
      <c r="Q4" t="n">
        <v>12445394.0836602</v>
      </c>
      <c r="R4" t="n">
        <v>13282540.4378869</v>
      </c>
      <c r="S4" t="n">
        <v>13162299.2665061</v>
      </c>
      <c r="T4" t="n">
        <v>12435703.6879397</v>
      </c>
      <c r="U4" t="n">
        <v>11453765.5175716</v>
      </c>
      <c r="V4" t="n">
        <v>11753822.8657916</v>
      </c>
      <c r="W4" t="n">
        <v>11797752.936017</v>
      </c>
      <c r="X4" t="n">
        <v>12294010.6266078</v>
      </c>
      <c r="Y4" t="n">
        <v>12896914.1260116</v>
      </c>
      <c r="Z4" t="n">
        <v>13530913.711886</v>
      </c>
      <c r="AA4" t="n">
        <v>13450032.7342281</v>
      </c>
      <c r="AB4" t="n">
        <v>13337526.6259932</v>
      </c>
      <c r="AC4" t="n">
        <v>13837250.7403024</v>
      </c>
      <c r="AD4" t="n">
        <v>13701419.7829604</v>
      </c>
      <c r="AE4" t="n">
        <v>13762688.044691</v>
      </c>
    </row>
    <row r="5">
      <c r="A5" t="s">
        <v>42</v>
      </c>
      <c r="B5" t="s">
        <v>278</v>
      </c>
      <c r="C5" t="s">
        <v>246</v>
      </c>
      <c r="D5" t="s">
        <v>279</v>
      </c>
      <c r="E5" t="s">
        <v>247</v>
      </c>
      <c r="F5"/>
      <c r="G5" t="n">
        <v>273792.749031629</v>
      </c>
      <c r="H5" t="n">
        <v>284053.574429117</v>
      </c>
      <c r="I5" t="n">
        <v>293726.132479478</v>
      </c>
      <c r="J5" t="n">
        <v>302884.354654054</v>
      </c>
      <c r="K5" t="n">
        <v>291302.308271022</v>
      </c>
      <c r="L5" t="n">
        <v>287627.321074821</v>
      </c>
      <c r="M5" t="n">
        <v>275278.038463141</v>
      </c>
      <c r="N5" t="n">
        <v>331478.853911153</v>
      </c>
      <c r="O5" t="n">
        <v>307027.79904587</v>
      </c>
      <c r="P5" t="n">
        <v>314289.811157595</v>
      </c>
      <c r="Q5" t="n">
        <v>338916.204425414</v>
      </c>
      <c r="R5" t="n">
        <v>324054.465413019</v>
      </c>
      <c r="S5" t="n">
        <v>296170.244136645</v>
      </c>
      <c r="T5" t="n">
        <v>285736.597020391</v>
      </c>
      <c r="U5" t="n">
        <v>260640.448276837</v>
      </c>
      <c r="V5" t="n">
        <v>253843.566971169</v>
      </c>
      <c r="W5" t="n">
        <v>245125.031381047</v>
      </c>
      <c r="X5" t="n">
        <v>246104.216369893</v>
      </c>
      <c r="Y5" t="n">
        <v>243758.992713236</v>
      </c>
      <c r="Z5" t="n">
        <v>255886.048139363</v>
      </c>
      <c r="AA5" t="n">
        <v>260869.448933153</v>
      </c>
      <c r="AB5" t="n">
        <v>281108.411512963</v>
      </c>
      <c r="AC5" t="n">
        <v>297020.399361963</v>
      </c>
      <c r="AD5" t="n">
        <v>307011.132617891</v>
      </c>
      <c r="AE5" t="n">
        <v>305259.521816348</v>
      </c>
    </row>
    <row r="6">
      <c r="A6" t="s">
        <v>42</v>
      </c>
      <c r="B6" t="s">
        <v>280</v>
      </c>
      <c r="C6" t="s">
        <v>246</v>
      </c>
      <c r="D6" t="s">
        <v>281</v>
      </c>
      <c r="E6" t="s">
        <v>247</v>
      </c>
      <c r="F6"/>
      <c r="G6" t="n">
        <v>64371.3166293106</v>
      </c>
      <c r="H6" t="n">
        <v>63267.443025019</v>
      </c>
      <c r="I6" t="n">
        <v>62195.1652702565</v>
      </c>
      <c r="J6" t="n">
        <v>60159.4442516237</v>
      </c>
      <c r="K6" t="n">
        <v>58877.1000342018</v>
      </c>
      <c r="L6" t="n">
        <v>55983.9747802797</v>
      </c>
      <c r="M6" t="n">
        <v>54516.7344050684</v>
      </c>
      <c r="N6" t="n">
        <v>45846.1743303973</v>
      </c>
      <c r="O6" t="n">
        <v>43010.7135425272</v>
      </c>
      <c r="P6" t="n">
        <v>39750.2001813553</v>
      </c>
      <c r="Q6" t="n">
        <v>38005.138330444</v>
      </c>
      <c r="R6" t="n">
        <v>44256.6539546681</v>
      </c>
      <c r="S6" t="n">
        <v>47734.2990459475</v>
      </c>
      <c r="T6" t="n">
        <v>41756.737069581</v>
      </c>
      <c r="U6" t="n">
        <v>36997.6890542988</v>
      </c>
      <c r="V6" t="n">
        <v>45595.4891541199</v>
      </c>
      <c r="W6" t="n">
        <v>44828.2612904688</v>
      </c>
      <c r="X6" t="n">
        <v>44876.1818750074</v>
      </c>
      <c r="Y6" t="n">
        <v>50888.6309505989</v>
      </c>
      <c r="Z6" t="n">
        <v>52584.663095266</v>
      </c>
      <c r="AA6" t="n">
        <v>51172.1468652086</v>
      </c>
      <c r="AB6" t="n">
        <v>54982.0359808235</v>
      </c>
      <c r="AC6" t="n">
        <v>59426.6811390353</v>
      </c>
      <c r="AD6" t="n">
        <v>58735.3662591116</v>
      </c>
      <c r="AE6" t="n">
        <v>47525.7417119143</v>
      </c>
    </row>
    <row r="7">
      <c r="A7" t="s">
        <v>42</v>
      </c>
      <c r="B7" t="s">
        <v>282</v>
      </c>
      <c r="C7" t="s">
        <v>246</v>
      </c>
      <c r="D7" t="s">
        <v>283</v>
      </c>
      <c r="E7" t="s">
        <v>247</v>
      </c>
      <c r="F7"/>
      <c r="G7" t="n">
        <v>105768.527954322</v>
      </c>
      <c r="H7" t="n">
        <v>109045.675329744</v>
      </c>
      <c r="I7" t="n">
        <v>114391.955675592</v>
      </c>
      <c r="J7" t="n">
        <v>113803.785228769</v>
      </c>
      <c r="K7" t="n">
        <v>110039.399753751</v>
      </c>
      <c r="L7" t="n">
        <v>112151.87728563</v>
      </c>
      <c r="M7" t="n">
        <v>108923.885963211</v>
      </c>
      <c r="N7" t="n">
        <v>112539.98241987</v>
      </c>
      <c r="O7" t="n">
        <v>112661.089515541</v>
      </c>
      <c r="P7" t="n">
        <v>111361.798588521</v>
      </c>
      <c r="Q7" t="n">
        <v>111252.600386009</v>
      </c>
      <c r="R7" t="n">
        <v>106382.599421274</v>
      </c>
      <c r="S7" t="n">
        <v>108226.737809729</v>
      </c>
      <c r="T7" t="n">
        <v>108006.785612907</v>
      </c>
      <c r="U7" t="n">
        <v>100823.568020632</v>
      </c>
      <c r="V7" t="n">
        <v>91503.9466995483</v>
      </c>
      <c r="W7" t="n">
        <v>81816.1161426943</v>
      </c>
      <c r="X7" t="n">
        <v>74015.0236256076</v>
      </c>
      <c r="Y7" t="n">
        <v>75098.6223594293</v>
      </c>
      <c r="Z7" t="n">
        <v>74171.1533300587</v>
      </c>
      <c r="AA7" t="n">
        <v>76592.6979109969</v>
      </c>
      <c r="AB7" t="n">
        <v>79756.2809153488</v>
      </c>
      <c r="AC7" t="n">
        <v>83833.7665386157</v>
      </c>
      <c r="AD7" t="n">
        <v>82124.5974154376</v>
      </c>
      <c r="AE7" t="n">
        <v>87560.2118603108</v>
      </c>
    </row>
    <row r="8">
      <c r="A8" t="s">
        <v>42</v>
      </c>
      <c r="B8" t="s">
        <v>284</v>
      </c>
      <c r="C8" t="s">
        <v>246</v>
      </c>
      <c r="D8" t="s">
        <v>285</v>
      </c>
      <c r="E8" t="s">
        <v>247</v>
      </c>
      <c r="F8"/>
      <c r="G8" t="n">
        <v>78553.6287221656</v>
      </c>
      <c r="H8" t="n">
        <v>76696.4418082792</v>
      </c>
      <c r="I8" t="n">
        <v>67034.1839755009</v>
      </c>
      <c r="J8" t="n">
        <v>52540.1384690118</v>
      </c>
      <c r="K8" t="n">
        <v>46021.372211426</v>
      </c>
      <c r="L8" t="n">
        <v>47686.3764216387</v>
      </c>
      <c r="M8" t="n">
        <v>47354.2571644045</v>
      </c>
      <c r="N8" t="n">
        <v>46884.8469045505</v>
      </c>
      <c r="O8" t="n">
        <v>47250.3820609552</v>
      </c>
      <c r="P8" t="n">
        <v>52365.0429739927</v>
      </c>
      <c r="Q8" t="n">
        <v>57671.0557646975</v>
      </c>
      <c r="R8" t="n">
        <v>59082.3047503872</v>
      </c>
      <c r="S8" t="n">
        <v>60813.6234627245</v>
      </c>
      <c r="T8" t="n">
        <v>61199.4319641626</v>
      </c>
      <c r="U8" t="n">
        <v>58051.7362071136</v>
      </c>
      <c r="V8" t="n">
        <v>56818.7678324333</v>
      </c>
      <c r="W8" t="n">
        <v>53218.5913344596</v>
      </c>
      <c r="X8" t="n">
        <v>52900.9063225003</v>
      </c>
      <c r="Y8" t="n">
        <v>50548.6449044863</v>
      </c>
      <c r="Z8" t="n">
        <v>51677.9651036835</v>
      </c>
      <c r="AA8" t="n">
        <v>52941.7471886027</v>
      </c>
      <c r="AB8" t="n">
        <v>52090.0607831687</v>
      </c>
      <c r="AC8" t="n">
        <v>53475.4896729263</v>
      </c>
      <c r="AD8" t="n">
        <v>53397.5799579232</v>
      </c>
      <c r="AE8" t="n">
        <v>51313.4400939635</v>
      </c>
    </row>
    <row r="9">
      <c r="A9" t="s">
        <v>42</v>
      </c>
      <c r="B9" t="s">
        <v>286</v>
      </c>
      <c r="C9" t="s">
        <v>246</v>
      </c>
      <c r="D9" t="s">
        <v>287</v>
      </c>
      <c r="E9" t="s">
        <v>247</v>
      </c>
      <c r="F9"/>
      <c r="G9" t="n">
        <v>1279818.25088648</v>
      </c>
      <c r="H9" t="n">
        <v>1248620.21581911</v>
      </c>
      <c r="I9" t="n">
        <v>1213196.9167617</v>
      </c>
      <c r="J9" t="n">
        <v>1208021.99641661</v>
      </c>
      <c r="K9" t="n">
        <v>1067034.66845483</v>
      </c>
      <c r="L9" t="n">
        <v>1177309.31355978</v>
      </c>
      <c r="M9" t="n">
        <v>1182807.17327654</v>
      </c>
      <c r="N9" t="n">
        <v>1147017.03534311</v>
      </c>
      <c r="O9" t="n">
        <v>1122549.20190645</v>
      </c>
      <c r="P9" t="n">
        <v>1210202.20918534</v>
      </c>
      <c r="Q9" t="n">
        <v>1221562.18269387</v>
      </c>
      <c r="R9" t="n">
        <v>1411512.313813</v>
      </c>
      <c r="S9" t="n">
        <v>1456732.97385357</v>
      </c>
      <c r="T9" t="n">
        <v>1373208.21910122</v>
      </c>
      <c r="U9" t="n">
        <v>1222070.75517315</v>
      </c>
      <c r="V9" t="n">
        <v>1257905.28218955</v>
      </c>
      <c r="W9" t="n">
        <v>1293812.26298006</v>
      </c>
      <c r="X9" t="n">
        <v>1369182.20954526</v>
      </c>
      <c r="Y9" t="n">
        <v>1448222.46987597</v>
      </c>
      <c r="Z9" t="n">
        <v>1486926.10161494</v>
      </c>
      <c r="AA9" t="n">
        <v>1512789.67529827</v>
      </c>
      <c r="AB9" t="n">
        <v>1574211.72754811</v>
      </c>
      <c r="AC9" t="n">
        <v>1594118.22793522</v>
      </c>
      <c r="AD9" t="n">
        <v>1573416.66746576</v>
      </c>
      <c r="AE9" t="n">
        <v>1589880.6227853</v>
      </c>
    </row>
    <row r="10">
      <c r="A10" t="s">
        <v>42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42</v>
      </c>
      <c r="B11" t="s">
        <v>290</v>
      </c>
      <c r="C11" t="s">
        <v>246</v>
      </c>
      <c r="D11" t="s">
        <v>291</v>
      </c>
      <c r="E11" t="s">
        <v>247</v>
      </c>
      <c r="F11"/>
      <c r="G11" t="n">
        <v>505317.276047425</v>
      </c>
      <c r="H11" t="n">
        <v>550041.518324069</v>
      </c>
      <c r="I11" t="n">
        <v>649975.474377538</v>
      </c>
      <c r="J11" t="n">
        <v>587436.090498991</v>
      </c>
      <c r="K11" t="n">
        <v>747737.363962846</v>
      </c>
      <c r="L11" t="n">
        <v>705314.710705588</v>
      </c>
      <c r="M11" t="n">
        <v>785576.878661941</v>
      </c>
      <c r="N11" t="n">
        <v>785178.412992869</v>
      </c>
      <c r="O11" t="n">
        <v>750396.406608727</v>
      </c>
      <c r="P11" t="n">
        <v>804148.047645021</v>
      </c>
      <c r="Q11" t="n">
        <v>927132.49436705</v>
      </c>
      <c r="R11" t="n">
        <v>927312.998617531</v>
      </c>
      <c r="S11" t="n">
        <v>951097.165359348</v>
      </c>
      <c r="T11" t="n">
        <v>1003352.8002914</v>
      </c>
      <c r="U11" t="n">
        <v>1030885.84581142</v>
      </c>
      <c r="V11" t="n">
        <v>998011.372510681</v>
      </c>
      <c r="W11" t="n">
        <v>1024414.21035341</v>
      </c>
      <c r="X11" t="n">
        <v>1086439.75464824</v>
      </c>
      <c r="Y11" t="n">
        <v>1073387.33851733</v>
      </c>
      <c r="Z11" t="n">
        <v>1141303.1994766</v>
      </c>
      <c r="AA11" t="n">
        <v>1104811.38163271</v>
      </c>
      <c r="AB11" t="n">
        <v>1105358.83416771</v>
      </c>
      <c r="AC11" t="n">
        <v>1076963.36571248</v>
      </c>
      <c r="AD11" t="n">
        <v>1037731.43150199</v>
      </c>
      <c r="AE11" t="n">
        <v>1029515.02188633</v>
      </c>
    </row>
    <row r="12">
      <c r="A12" t="s">
        <v>42</v>
      </c>
      <c r="B12" t="s">
        <v>292</v>
      </c>
      <c r="C12" t="s">
        <v>246</v>
      </c>
      <c r="D12" t="s">
        <v>293</v>
      </c>
      <c r="E12" t="s">
        <v>247</v>
      </c>
      <c r="F12"/>
      <c r="G12" t="n">
        <v>504672.650465177</v>
      </c>
      <c r="H12" t="n">
        <v>508498.028789421</v>
      </c>
      <c r="I12" t="n">
        <v>526310.199758325</v>
      </c>
      <c r="J12" t="n">
        <v>502186.541733961</v>
      </c>
      <c r="K12" t="n">
        <v>487287.657958707</v>
      </c>
      <c r="L12" t="n">
        <v>488637.684128139</v>
      </c>
      <c r="M12" t="n">
        <v>440017.718257351</v>
      </c>
      <c r="N12" t="n">
        <v>438029.360739024</v>
      </c>
      <c r="O12" t="n">
        <v>461855.283424312</v>
      </c>
      <c r="P12" t="n">
        <v>470192.360160238</v>
      </c>
      <c r="Q12" t="n">
        <v>475109.42095639</v>
      </c>
      <c r="R12" t="n">
        <v>496856.269279918</v>
      </c>
      <c r="S12" t="n">
        <v>501697.830867577</v>
      </c>
      <c r="T12" t="n">
        <v>491888.604722554</v>
      </c>
      <c r="U12" t="n">
        <v>459913.129501347</v>
      </c>
      <c r="V12" t="n">
        <v>461550.104690846</v>
      </c>
      <c r="W12" t="n">
        <v>468940.672915338</v>
      </c>
      <c r="X12" t="n">
        <v>495210.678584955</v>
      </c>
      <c r="Y12" t="n">
        <v>541831.34272269</v>
      </c>
      <c r="Z12" t="n">
        <v>564914.214047022</v>
      </c>
      <c r="AA12" t="n">
        <v>576777.483565554</v>
      </c>
      <c r="AB12" t="n">
        <v>563446.236078156</v>
      </c>
      <c r="AC12" t="n">
        <v>593218.078831065</v>
      </c>
      <c r="AD12" t="n">
        <v>578241.061908546</v>
      </c>
      <c r="AE12" t="n">
        <v>569591.537000701</v>
      </c>
    </row>
    <row r="13">
      <c r="A13" t="s">
        <v>42</v>
      </c>
      <c r="B13" t="s">
        <v>294</v>
      </c>
      <c r="C13" t="s">
        <v>246</v>
      </c>
      <c r="D13" t="s">
        <v>295</v>
      </c>
      <c r="E13" t="s">
        <v>247</v>
      </c>
      <c r="F13"/>
      <c r="G13" t="n">
        <v>622019.727809087</v>
      </c>
      <c r="H13" t="n">
        <v>617213.76353621</v>
      </c>
      <c r="I13" t="n">
        <v>602699.734439048</v>
      </c>
      <c r="J13" t="n">
        <v>535364.99460914</v>
      </c>
      <c r="K13" t="n">
        <v>534900.985665353</v>
      </c>
      <c r="L13" t="n">
        <v>477399.009069892</v>
      </c>
      <c r="M13" t="n">
        <v>478917.559218524</v>
      </c>
      <c r="N13" t="n">
        <v>414658.88621525</v>
      </c>
      <c r="O13" t="n">
        <v>464910.856609509</v>
      </c>
      <c r="P13" t="n">
        <v>488814.614824719</v>
      </c>
      <c r="Q13" t="n">
        <v>507550.555195671</v>
      </c>
      <c r="R13" t="n">
        <v>535366.828646965</v>
      </c>
      <c r="S13" t="n">
        <v>543724.966173862</v>
      </c>
      <c r="T13" t="n">
        <v>555756.250373646</v>
      </c>
      <c r="U13" t="n">
        <v>505953.594200379</v>
      </c>
      <c r="V13" t="n">
        <v>505926.333359807</v>
      </c>
      <c r="W13" t="n">
        <v>494163.38174368</v>
      </c>
      <c r="X13" t="n">
        <v>497894.274313449</v>
      </c>
      <c r="Y13" t="n">
        <v>527884.793888741</v>
      </c>
      <c r="Z13" t="n">
        <v>537765.073233163</v>
      </c>
      <c r="AA13" t="n">
        <v>541103.217759909</v>
      </c>
      <c r="AB13" t="n">
        <v>525861.865417541</v>
      </c>
      <c r="AC13" t="n">
        <v>493838.336067155</v>
      </c>
      <c r="AD13" t="n">
        <v>518232.444289697</v>
      </c>
      <c r="AE13" t="n">
        <v>481647.378064604</v>
      </c>
    </row>
    <row r="14">
      <c r="A14" t="s">
        <v>42</v>
      </c>
      <c r="B14" t="s">
        <v>296</v>
      </c>
      <c r="C14" t="s">
        <v>246</v>
      </c>
      <c r="D14" t="s">
        <v>297</v>
      </c>
      <c r="E14" t="s">
        <v>247</v>
      </c>
      <c r="F14"/>
      <c r="G14" t="n">
        <v>3044332.78401676</v>
      </c>
      <c r="H14" t="n">
        <v>3210060.61762127</v>
      </c>
      <c r="I14" t="n">
        <v>3370764.57163206</v>
      </c>
      <c r="J14" t="n">
        <v>3244274.57493311</v>
      </c>
      <c r="K14" t="n">
        <v>3377715.33328701</v>
      </c>
      <c r="L14" t="n">
        <v>3459089.7079645</v>
      </c>
      <c r="M14" t="n">
        <v>3454900.62434487</v>
      </c>
      <c r="N14" t="n">
        <v>3350549.13122989</v>
      </c>
      <c r="O14" t="n">
        <v>3346001.47465311</v>
      </c>
      <c r="P14" t="n">
        <v>3542692.08470168</v>
      </c>
      <c r="Q14" t="n">
        <v>3720194.86970383</v>
      </c>
      <c r="R14" t="n">
        <v>3960684.44432266</v>
      </c>
      <c r="S14" t="n">
        <v>3913736.96528975</v>
      </c>
      <c r="T14" t="n">
        <v>3546467.61053789</v>
      </c>
      <c r="U14" t="n">
        <v>3077867.05735309</v>
      </c>
      <c r="V14" t="n">
        <v>3186285.89275307</v>
      </c>
      <c r="W14" t="n">
        <v>3105482.6536838</v>
      </c>
      <c r="X14" t="n">
        <v>3087382.92609031</v>
      </c>
      <c r="Y14" t="n">
        <v>3065663.79943424</v>
      </c>
      <c r="Z14" t="n">
        <v>3145434.00532665</v>
      </c>
      <c r="AA14" t="n">
        <v>3045325.17346234</v>
      </c>
      <c r="AB14" t="n">
        <v>2929764.69043109</v>
      </c>
      <c r="AC14" t="n">
        <v>3047056.03255342</v>
      </c>
      <c r="AD14" t="n">
        <v>2926525.34929005</v>
      </c>
      <c r="AE14" t="n">
        <v>3086393.10674891</v>
      </c>
    </row>
    <row r="15">
      <c r="A15" t="s">
        <v>42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42</v>
      </c>
      <c r="B16" t="s">
        <v>300</v>
      </c>
      <c r="C16" t="s">
        <v>246</v>
      </c>
      <c r="D16" t="s">
        <v>301</v>
      </c>
      <c r="E16" t="s">
        <v>247</v>
      </c>
      <c r="F16"/>
      <c r="G16" t="n">
        <v>1056143.08426455</v>
      </c>
      <c r="H16" t="n">
        <v>1111307.72125295</v>
      </c>
      <c r="I16" t="n">
        <v>1149917.23678932</v>
      </c>
      <c r="J16" t="n">
        <v>1106155.76421088</v>
      </c>
      <c r="K16" t="n">
        <v>1140152.04344186</v>
      </c>
      <c r="L16" t="n">
        <v>1180187.51435072</v>
      </c>
      <c r="M16" t="n">
        <v>1156409.0571231</v>
      </c>
      <c r="N16" t="n">
        <v>1105626.31543279</v>
      </c>
      <c r="O16" t="n">
        <v>1112776.4028406</v>
      </c>
      <c r="P16" t="n">
        <v>1183191.13259677</v>
      </c>
      <c r="Q16" t="n">
        <v>1219782.33014648</v>
      </c>
      <c r="R16" t="n">
        <v>1219470.74619085</v>
      </c>
      <c r="S16" t="n">
        <v>1160888.63360094</v>
      </c>
      <c r="T16" t="n">
        <v>1096890.16027235</v>
      </c>
      <c r="U16" t="n">
        <v>1064479.28534881</v>
      </c>
      <c r="V16" t="n">
        <v>1071197.96097398</v>
      </c>
      <c r="W16" t="n">
        <v>1103511.95389953</v>
      </c>
      <c r="X16" t="n">
        <v>1163319.93052863</v>
      </c>
      <c r="Y16" t="n">
        <v>1236960.88282873</v>
      </c>
      <c r="Z16" t="n">
        <v>1322495.21161655</v>
      </c>
      <c r="AA16" t="n">
        <v>1328797.44088646</v>
      </c>
      <c r="AB16" t="n">
        <v>1284954.06106488</v>
      </c>
      <c r="AC16" t="n">
        <v>1416263.38303196</v>
      </c>
      <c r="AD16" t="n">
        <v>1472475.69554998</v>
      </c>
      <c r="AE16" t="n">
        <v>1092502.45638169</v>
      </c>
    </row>
    <row r="17">
      <c r="A17" t="s">
        <v>42</v>
      </c>
      <c r="B17" t="s">
        <v>302</v>
      </c>
      <c r="C17" t="s">
        <v>246</v>
      </c>
      <c r="D17" t="s">
        <v>303</v>
      </c>
      <c r="E17" t="s">
        <v>247</v>
      </c>
      <c r="F17"/>
      <c r="G17" t="n">
        <v>832624.779141077</v>
      </c>
      <c r="H17" t="n">
        <v>893978.231778581</v>
      </c>
      <c r="I17" t="n">
        <v>934284.324829202</v>
      </c>
      <c r="J17" t="n">
        <v>970257.768557997</v>
      </c>
      <c r="K17" t="n">
        <v>972874.4561132</v>
      </c>
      <c r="L17" t="n">
        <v>998525.858218778</v>
      </c>
      <c r="M17" t="n">
        <v>1003808.12050449</v>
      </c>
      <c r="N17" t="n">
        <v>1092793.89360579</v>
      </c>
      <c r="O17" t="n">
        <v>1137895.00852833</v>
      </c>
      <c r="P17" t="n">
        <v>1262370.92042524</v>
      </c>
      <c r="Q17" t="n">
        <v>1265952.40432685</v>
      </c>
      <c r="R17" t="n">
        <v>1379581.01370238</v>
      </c>
      <c r="S17" t="n">
        <v>1356898.93051853</v>
      </c>
      <c r="T17" t="n">
        <v>1319467.50317751</v>
      </c>
      <c r="U17" t="n">
        <v>1211872.62597843</v>
      </c>
      <c r="V17" t="n">
        <v>1263773.69501219</v>
      </c>
      <c r="W17" t="n">
        <v>1261539.21198545</v>
      </c>
      <c r="X17" t="n">
        <v>1332254.12849977</v>
      </c>
      <c r="Y17" t="n">
        <v>1407307.88646042</v>
      </c>
      <c r="Z17" t="n">
        <v>1451985.35165078</v>
      </c>
      <c r="AA17" t="n">
        <v>1406555.42216425</v>
      </c>
      <c r="AB17" t="n">
        <v>1366579.32582604</v>
      </c>
      <c r="AC17" t="n">
        <v>1479505.96562777</v>
      </c>
      <c r="AD17" t="n">
        <v>1434796.6675312</v>
      </c>
      <c r="AE17" t="n">
        <v>1295620.6914184</v>
      </c>
    </row>
    <row r="18">
      <c r="A18" t="s">
        <v>42</v>
      </c>
      <c r="B18" t="s">
        <v>304</v>
      </c>
      <c r="C18" t="s">
        <v>246</v>
      </c>
      <c r="D18" t="s">
        <v>305</v>
      </c>
      <c r="E18" t="s">
        <v>247</v>
      </c>
      <c r="F18"/>
      <c r="G18" t="n">
        <v>1645046.39718168</v>
      </c>
      <c r="H18" t="n">
        <v>1788628.23119127</v>
      </c>
      <c r="I18" t="n">
        <v>1847353.73174401</v>
      </c>
      <c r="J18" t="n">
        <v>1723075.43980973</v>
      </c>
      <c r="K18" t="n">
        <v>1706085.14336935</v>
      </c>
      <c r="L18" t="n">
        <v>1825965.67943616</v>
      </c>
      <c r="M18" t="n">
        <v>1877179.05629851</v>
      </c>
      <c r="N18" t="n">
        <v>1969362.65638987</v>
      </c>
      <c r="O18" t="n">
        <v>2034258.53737956</v>
      </c>
      <c r="P18" t="n">
        <v>2260855.75273645</v>
      </c>
      <c r="Q18" t="n">
        <v>2404310.26490255</v>
      </c>
      <c r="R18" t="n">
        <v>2656607.88876783</v>
      </c>
      <c r="S18" t="n">
        <v>2598893.89229906</v>
      </c>
      <c r="T18" t="n">
        <v>2393879.48717156</v>
      </c>
      <c r="U18" t="n">
        <v>2285639.02199131</v>
      </c>
      <c r="V18" t="n">
        <v>2422111.43224038</v>
      </c>
      <c r="W18" t="n">
        <v>2484998.68880306</v>
      </c>
      <c r="X18" t="n">
        <v>2698946.23958027</v>
      </c>
      <c r="Y18" t="n">
        <v>3043285.11558748</v>
      </c>
      <c r="Z18" t="n">
        <v>3329122.55428594</v>
      </c>
      <c r="AA18" t="n">
        <v>3385847.00722224</v>
      </c>
      <c r="AB18" t="n">
        <v>3407302.79946374</v>
      </c>
      <c r="AC18" t="n">
        <v>3493928.95509407</v>
      </c>
      <c r="AD18" t="n">
        <v>3503480.09660377</v>
      </c>
      <c r="AE18" t="n">
        <v>3967365.66101736</v>
      </c>
    </row>
    <row r="19">
      <c r="A19" t="s">
        <v>42</v>
      </c>
      <c r="B19" t="s">
        <v>306</v>
      </c>
      <c r="C19" t="s">
        <v>246</v>
      </c>
      <c r="D19" t="s">
        <v>307</v>
      </c>
      <c r="E19" t="s">
        <v>247</v>
      </c>
      <c r="F19"/>
      <c r="G19" t="n">
        <v>158690.551876237</v>
      </c>
      <c r="H19" t="n">
        <v>164504.974272663</v>
      </c>
      <c r="I19" t="n">
        <v>176909.481046976</v>
      </c>
      <c r="J19" t="n">
        <v>173494.178494261</v>
      </c>
      <c r="K19" t="n">
        <v>166879.352768982</v>
      </c>
      <c r="L19" t="n">
        <v>174824.696495127</v>
      </c>
      <c r="M19" t="n">
        <v>156491.815498604</v>
      </c>
      <c r="N19" t="n">
        <v>154083.105205355</v>
      </c>
      <c r="O19" t="n">
        <v>145901.55124991</v>
      </c>
      <c r="P19" t="n">
        <v>152305.318796833</v>
      </c>
      <c r="Q19" t="n">
        <v>157954.562460913</v>
      </c>
      <c r="R19" t="n">
        <v>161371.911006399</v>
      </c>
      <c r="S19" t="n">
        <v>165683.00408841</v>
      </c>
      <c r="T19" t="n">
        <v>158093.500624525</v>
      </c>
      <c r="U19" t="n">
        <v>138570.76065476</v>
      </c>
      <c r="V19" t="n">
        <v>139299.02140385</v>
      </c>
      <c r="W19" t="n">
        <v>135901.899504034</v>
      </c>
      <c r="X19" t="n">
        <v>145484.156623936</v>
      </c>
      <c r="Y19" t="n">
        <v>132075.605768287</v>
      </c>
      <c r="Z19" t="n">
        <v>116648.17096595</v>
      </c>
      <c r="AA19" t="n">
        <v>106449.89133846</v>
      </c>
      <c r="AB19" t="n">
        <v>112110.296803646</v>
      </c>
      <c r="AC19" t="n">
        <v>148602.05873669</v>
      </c>
      <c r="AD19" t="n">
        <v>155251.692569036</v>
      </c>
      <c r="AE19" t="n">
        <v>158512.653905125</v>
      </c>
    </row>
    <row r="20">
      <c r="A20" t="s">
        <v>42</v>
      </c>
      <c r="B20" t="s">
        <v>308</v>
      </c>
      <c r="C20" t="s">
        <v>246</v>
      </c>
      <c r="D20" t="s">
        <v>309</v>
      </c>
      <c r="E20" t="s">
        <v>247</v>
      </c>
      <c r="F20"/>
      <c r="G20" t="n">
        <v>118079.345582368</v>
      </c>
      <c r="H20" t="n">
        <v>119887.60813588</v>
      </c>
      <c r="I20" t="n">
        <v>116406.666783804</v>
      </c>
      <c r="J20" t="n">
        <v>125272.567248294</v>
      </c>
      <c r="K20" t="n">
        <v>115203.174689774</v>
      </c>
      <c r="L20" t="n">
        <v>101811.419701895</v>
      </c>
      <c r="M20" t="n">
        <v>98428.4878215541</v>
      </c>
      <c r="N20" t="n">
        <v>91579.7434229012</v>
      </c>
      <c r="O20" t="n">
        <v>79946.8489723336</v>
      </c>
      <c r="P20" t="n">
        <v>81434.6105565134</v>
      </c>
      <c r="Q20" t="n">
        <v>81964.0004874982</v>
      </c>
      <c r="R20" t="n">
        <v>87425.8428401</v>
      </c>
      <c r="S20" t="n">
        <v>87765.1156791593</v>
      </c>
      <c r="T20" t="n">
        <v>81251.1229831374</v>
      </c>
      <c r="U20" t="n">
        <v>72465.9428163629</v>
      </c>
      <c r="V20" t="n">
        <v>67466.06758387</v>
      </c>
      <c r="W20" t="n">
        <v>65599.6519826266</v>
      </c>
      <c r="X20" t="n">
        <v>62701.074223455</v>
      </c>
      <c r="Y20" t="n">
        <v>61704.8887994218</v>
      </c>
      <c r="Z20" t="n">
        <v>63696.0965231448</v>
      </c>
      <c r="AA20" t="n">
        <v>56882.0680671437</v>
      </c>
      <c r="AB20" t="n">
        <v>66704.8859499575</v>
      </c>
      <c r="AC20" t="n">
        <v>68227.249656438</v>
      </c>
      <c r="AD20" t="n">
        <v>65254.3438564976</v>
      </c>
      <c r="AE20" t="n">
        <v>61673.1124040459</v>
      </c>
    </row>
    <row r="21">
      <c r="A21" t="s">
        <v>42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42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13.8826053344468</v>
      </c>
      <c r="AC22" t="n">
        <v>20.4747327663313</v>
      </c>
      <c r="AD22" t="n">
        <v>20.4548210383654</v>
      </c>
      <c r="AE22" t="n">
        <v>23.9904201302236</v>
      </c>
    </row>
    <row r="23">
      <c r="A23" t="s">
        <v>42</v>
      </c>
      <c r="B23" t="s">
        <v>314</v>
      </c>
      <c r="C23" t="s">
        <v>246</v>
      </c>
      <c r="D23" t="s">
        <v>315</v>
      </c>
      <c r="E23" t="s">
        <v>247</v>
      </c>
      <c r="F23"/>
      <c r="G23" t="n">
        <v>249499.86511755</v>
      </c>
      <c r="H23" t="n">
        <v>251635.490778194</v>
      </c>
      <c r="I23" t="n">
        <v>216857.592172242</v>
      </c>
      <c r="J23" t="n">
        <v>212872.951081904</v>
      </c>
      <c r="K23" t="n">
        <v>203951.547566038</v>
      </c>
      <c r="L23" t="n">
        <v>177063.338611992</v>
      </c>
      <c r="M23" t="n">
        <v>158752.382298502</v>
      </c>
      <c r="N23" t="n">
        <v>157377.798208268</v>
      </c>
      <c r="O23" t="n">
        <v>143844.517539997</v>
      </c>
      <c r="P23" t="n">
        <v>142162.131876163</v>
      </c>
      <c r="Q23" t="n">
        <v>138351.282750584</v>
      </c>
      <c r="R23" t="n">
        <v>138923.257115775</v>
      </c>
      <c r="S23" t="n">
        <v>136633.205961706</v>
      </c>
      <c r="T23" t="n">
        <v>133573.504235775</v>
      </c>
      <c r="U23" t="n">
        <v>122718.211063677</v>
      </c>
      <c r="V23" t="n">
        <v>125180.402685116</v>
      </c>
      <c r="W23" t="n">
        <v>124709.231851295</v>
      </c>
      <c r="X23" t="n">
        <v>121502.081629183</v>
      </c>
      <c r="Y23" t="n">
        <v>110970.07201688</v>
      </c>
      <c r="Z23" t="n">
        <v>123686.602525289</v>
      </c>
      <c r="AA23" t="n">
        <v>142255.6871022</v>
      </c>
      <c r="AB23" t="n">
        <v>142036.84505771</v>
      </c>
      <c r="AC23" t="n">
        <v>156388.724862996</v>
      </c>
      <c r="AD23" t="n">
        <v>165183.16790722</v>
      </c>
      <c r="AE23" t="n">
        <v>174808.458001832</v>
      </c>
    </row>
    <row r="24">
      <c r="A24" t="s">
        <v>42</v>
      </c>
      <c r="B24" t="s">
        <v>316</v>
      </c>
      <c r="C24" t="s">
        <v>246</v>
      </c>
      <c r="D24" t="s">
        <v>317</v>
      </c>
      <c r="E24" t="s">
        <v>247</v>
      </c>
      <c r="F24"/>
      <c r="G24" t="n">
        <v>46893.2308341445</v>
      </c>
      <c r="H24" t="n">
        <v>49220.1392017049</v>
      </c>
      <c r="I24" t="n">
        <v>50877.7414305074</v>
      </c>
      <c r="J24" t="n">
        <v>49325.4454842921</v>
      </c>
      <c r="K24" t="n">
        <v>49914.7204028482</v>
      </c>
      <c r="L24" t="n">
        <v>50905.7098509476</v>
      </c>
      <c r="M24" t="n">
        <v>52883.9474914581</v>
      </c>
      <c r="N24" t="n">
        <v>55943.2780474679</v>
      </c>
      <c r="O24" t="n">
        <v>40571.5305882042</v>
      </c>
      <c r="P24" t="n">
        <v>45495.8643329176</v>
      </c>
      <c r="Q24" t="n">
        <v>34168.125504427</v>
      </c>
      <c r="R24" t="n">
        <v>35529.2238025977</v>
      </c>
      <c r="S24" t="n">
        <v>45116.6005234823</v>
      </c>
      <c r="T24" t="n">
        <v>50233.6634381608</v>
      </c>
      <c r="U24" t="n">
        <v>45118.4412358009</v>
      </c>
      <c r="V24" t="n">
        <v>39404.9598277471</v>
      </c>
      <c r="W24" t="n">
        <v>47327.6028002511</v>
      </c>
      <c r="X24" t="n">
        <v>53200.9114623254</v>
      </c>
      <c r="Y24" t="n">
        <v>58644.3263149705</v>
      </c>
      <c r="Z24" t="n">
        <v>69805.3133280376</v>
      </c>
      <c r="AA24" t="n">
        <v>91525.7211813814</v>
      </c>
      <c r="AB24" t="n">
        <v>92475.6967105016</v>
      </c>
      <c r="AC24" t="n">
        <v>107592.376008804</v>
      </c>
      <c r="AD24" t="n">
        <v>106676.5068159</v>
      </c>
      <c r="AE24" t="n">
        <v>160736.408378863</v>
      </c>
    </row>
    <row r="25">
      <c r="A25" t="s">
        <v>42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7061.40696445037</v>
      </c>
      <c r="AB25" t="n">
        <v>6877.98771956403</v>
      </c>
      <c r="AC25" t="n">
        <v>7141.17993811346</v>
      </c>
      <c r="AD25" t="n">
        <v>7965.84031424355</v>
      </c>
      <c r="AE25" t="n">
        <v>8308.2719897221</v>
      </c>
    </row>
    <row r="26">
      <c r="A26" t="s">
        <v>42</v>
      </c>
      <c r="B26" t="s">
        <v>320</v>
      </c>
      <c r="C26" t="s">
        <v>246</v>
      </c>
      <c r="D26" t="s">
        <v>321</v>
      </c>
      <c r="E26" t="s">
        <v>247</v>
      </c>
      <c r="F26"/>
      <c r="G26" t="n">
        <v>46893.2308341445</v>
      </c>
      <c r="H26" t="n">
        <v>49220.1392017049</v>
      </c>
      <c r="I26" t="n">
        <v>50877.7414305074</v>
      </c>
      <c r="J26" t="n">
        <v>49325.4454842921</v>
      </c>
      <c r="K26" t="n">
        <v>49914.7204028482</v>
      </c>
      <c r="L26" t="n">
        <v>50905.7098509476</v>
      </c>
      <c r="M26" t="n">
        <v>52883.9474914581</v>
      </c>
      <c r="N26" t="n">
        <v>55943.2780474679</v>
      </c>
      <c r="O26" t="n">
        <v>40571.5305882042</v>
      </c>
      <c r="P26" t="n">
        <v>45495.8643329176</v>
      </c>
      <c r="Q26" t="n">
        <v>34168.125504427</v>
      </c>
      <c r="R26" t="n">
        <v>35529.2238025977</v>
      </c>
      <c r="S26" t="n">
        <v>45116.6005234823</v>
      </c>
      <c r="T26" t="n">
        <v>50233.6634381608</v>
      </c>
      <c r="U26" t="n">
        <v>45118.4412358009</v>
      </c>
      <c r="V26" t="n">
        <v>39404.9598277471</v>
      </c>
      <c r="W26" t="n">
        <v>47327.6028002511</v>
      </c>
      <c r="X26" t="n">
        <v>53200.9114623254</v>
      </c>
      <c r="Y26" t="n">
        <v>58644.3263149705</v>
      </c>
      <c r="Z26" t="n">
        <v>69805.3133280376</v>
      </c>
      <c r="AA26" t="n">
        <v>84464.314216931</v>
      </c>
      <c r="AB26" t="n">
        <v>85597.7089909375</v>
      </c>
      <c r="AC26" t="n">
        <v>100451.19607069</v>
      </c>
      <c r="AD26" t="n">
        <v>98710.6665016561</v>
      </c>
      <c r="AE26" t="n">
        <v>152428.136389141</v>
      </c>
    </row>
    <row r="27">
      <c r="A27" t="s">
        <v>42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42</v>
      </c>
      <c r="B28" t="s">
        <v>324</v>
      </c>
      <c r="C28" t="s">
        <v>246</v>
      </c>
      <c r="D28" t="s">
        <v>325</v>
      </c>
      <c r="E28" t="s">
        <v>247</v>
      </c>
      <c r="F28"/>
      <c r="G28" t="n">
        <v>13938.5399507011</v>
      </c>
      <c r="H28" t="n">
        <v>16505.5486881219</v>
      </c>
      <c r="I28" t="n">
        <v>17260.2988679433</v>
      </c>
      <c r="J28" t="n">
        <v>19589.5353756354</v>
      </c>
      <c r="K28" t="n">
        <v>21962.4769772532</v>
      </c>
      <c r="L28" t="n">
        <v>22132.917326499</v>
      </c>
      <c r="M28" t="n">
        <v>29357.6286454482</v>
      </c>
      <c r="N28" t="n">
        <v>28967.0710174611</v>
      </c>
      <c r="O28" t="n">
        <v>27911.6180950791</v>
      </c>
      <c r="P28" t="n">
        <v>26879.3946824677</v>
      </c>
      <c r="Q28" t="n">
        <v>27057.995341656</v>
      </c>
      <c r="R28" t="n">
        <v>35329.6214216842</v>
      </c>
      <c r="S28" t="n">
        <v>42253.6214968281</v>
      </c>
      <c r="T28" t="n">
        <v>44071.945885455</v>
      </c>
      <c r="U28" t="n">
        <v>37911.3379311762</v>
      </c>
      <c r="V28" t="n">
        <v>38210.8701359971</v>
      </c>
      <c r="W28" t="n">
        <v>45929.7411141677</v>
      </c>
      <c r="X28" t="n">
        <v>55900.9577207517</v>
      </c>
      <c r="Y28" t="n">
        <v>62889.6226643707</v>
      </c>
      <c r="Z28" t="n">
        <v>56084.6132908193</v>
      </c>
      <c r="AA28" t="n">
        <v>53345.8826633249</v>
      </c>
      <c r="AB28" t="n">
        <v>59305.5720491484</v>
      </c>
      <c r="AC28" t="n">
        <v>63816.0539743209</v>
      </c>
      <c r="AD28" t="n">
        <v>68069.4383762684</v>
      </c>
      <c r="AE28" t="n">
        <v>60386.5434504599</v>
      </c>
    </row>
    <row r="29">
      <c r="A29" t="s">
        <v>42</v>
      </c>
      <c r="B29" t="s">
        <v>326</v>
      </c>
      <c r="C29" t="s">
        <v>246</v>
      </c>
      <c r="D29" t="s">
        <v>327</v>
      </c>
      <c r="E29" t="s">
        <v>247</v>
      </c>
      <c r="F29"/>
      <c r="G29" t="n">
        <v>11789.1913474562</v>
      </c>
      <c r="H29" t="n">
        <v>14403.4918559024</v>
      </c>
      <c r="I29" t="n">
        <v>14982.5930597022</v>
      </c>
      <c r="J29" t="n">
        <v>16864.48106486</v>
      </c>
      <c r="K29" t="n">
        <v>19189.8395429661</v>
      </c>
      <c r="L29" t="n">
        <v>19283.1019764707</v>
      </c>
      <c r="M29" t="n">
        <v>26276.786571916</v>
      </c>
      <c r="N29" t="n">
        <v>25632.3596108447</v>
      </c>
      <c r="O29" t="n">
        <v>24933.2104494469</v>
      </c>
      <c r="P29" t="n">
        <v>24115.1340139941</v>
      </c>
      <c r="Q29" t="n">
        <v>24808.7631444879</v>
      </c>
      <c r="R29" t="n">
        <v>33873.4831252497</v>
      </c>
      <c r="S29" t="n">
        <v>40673.7862145328</v>
      </c>
      <c r="T29" t="n">
        <v>42382.5206109111</v>
      </c>
      <c r="U29" t="n">
        <v>36622.1312141602</v>
      </c>
      <c r="V29" t="n">
        <v>36927.0687468115</v>
      </c>
      <c r="W29" t="n">
        <v>44306.2355817026</v>
      </c>
      <c r="X29" t="n">
        <v>54116.9151064812</v>
      </c>
      <c r="Y29" t="n">
        <v>60946.1946303721</v>
      </c>
      <c r="Z29" t="n">
        <v>54082.8443294231</v>
      </c>
      <c r="AA29" t="n">
        <v>51274.840133471</v>
      </c>
      <c r="AB29" t="n">
        <v>57138.1186706827</v>
      </c>
      <c r="AC29" t="n">
        <v>60804.5911262994</v>
      </c>
      <c r="AD29" t="n">
        <v>64736.8050686184</v>
      </c>
      <c r="AE29" t="n">
        <v>56216.1904688533</v>
      </c>
    </row>
    <row r="30">
      <c r="A30" t="s">
        <v>42</v>
      </c>
      <c r="B30" t="s">
        <v>328</v>
      </c>
      <c r="C30" t="s">
        <v>246</v>
      </c>
      <c r="D30" t="s">
        <v>329</v>
      </c>
      <c r="E30" t="s">
        <v>247</v>
      </c>
      <c r="F30"/>
      <c r="G30" t="n">
        <v>171.708141710563</v>
      </c>
      <c r="H30" t="n">
        <v>238.432451373842</v>
      </c>
      <c r="I30" t="n">
        <v>255.23203935343</v>
      </c>
      <c r="J30" t="n">
        <v>316.097588623204</v>
      </c>
      <c r="K30" t="n">
        <v>354.548452394216</v>
      </c>
      <c r="L30" t="n">
        <v>326.855229767508</v>
      </c>
      <c r="M30" t="n">
        <v>478.974167806625</v>
      </c>
      <c r="N30" t="n">
        <v>504.828601257553</v>
      </c>
      <c r="O30" t="n">
        <v>466.062069404217</v>
      </c>
      <c r="P30" t="n">
        <v>453.12912811397</v>
      </c>
      <c r="Q30" t="n">
        <v>434.91700583387</v>
      </c>
      <c r="R30" t="n">
        <v>390.638822592705</v>
      </c>
      <c r="S30" t="n">
        <v>495.15372608372</v>
      </c>
      <c r="T30" t="n">
        <v>629.757526376508</v>
      </c>
      <c r="U30" t="n">
        <v>574.605239087627</v>
      </c>
      <c r="V30" t="n">
        <v>566.477584620402</v>
      </c>
      <c r="W30" t="n">
        <v>728.678066171052</v>
      </c>
      <c r="X30" t="n">
        <v>790.970307013198</v>
      </c>
      <c r="Y30" t="n">
        <v>773.685129499755</v>
      </c>
      <c r="Z30" t="n">
        <v>795.458403916166</v>
      </c>
      <c r="AA30" t="n">
        <v>789.191466923416</v>
      </c>
      <c r="AB30" t="n">
        <v>813.179967268463</v>
      </c>
      <c r="AC30" t="n">
        <v>1349.10916122519</v>
      </c>
      <c r="AD30" t="n">
        <v>1612.02962448771</v>
      </c>
      <c r="AE30" t="n">
        <v>1902.92396186594</v>
      </c>
    </row>
    <row r="31">
      <c r="A31" t="s">
        <v>42</v>
      </c>
      <c r="B31" t="s">
        <v>330</v>
      </c>
      <c r="C31" t="s">
        <v>246</v>
      </c>
      <c r="D31" t="s">
        <v>331</v>
      </c>
      <c r="E31" t="s">
        <v>247</v>
      </c>
      <c r="F31"/>
      <c r="G31" t="n">
        <v>102.474410703979</v>
      </c>
      <c r="H31" t="n">
        <v>130.309738685416</v>
      </c>
      <c r="I31" t="n">
        <v>134.743019886279</v>
      </c>
      <c r="J31" t="n">
        <v>132.611141362393</v>
      </c>
      <c r="K31" t="n">
        <v>175.886114269523</v>
      </c>
      <c r="L31" t="n">
        <v>154.389827124303</v>
      </c>
      <c r="M31" t="n">
        <v>233.396579316784</v>
      </c>
      <c r="N31" t="n">
        <v>238.948283704746</v>
      </c>
      <c r="O31" t="n">
        <v>240.404705392247</v>
      </c>
      <c r="P31" t="n">
        <v>189.590826105417</v>
      </c>
      <c r="Q31" t="n">
        <v>231.630310778701</v>
      </c>
      <c r="R31" t="n">
        <v>271.106354577701</v>
      </c>
      <c r="S31" t="n">
        <v>512.211301064215</v>
      </c>
      <c r="T31" t="n">
        <v>604.095288708801</v>
      </c>
      <c r="U31" t="n">
        <v>323.349411571319</v>
      </c>
      <c r="V31" t="n">
        <v>326.380147699935</v>
      </c>
      <c r="W31" t="n">
        <v>448.028531145925</v>
      </c>
      <c r="X31" t="n">
        <v>634.133802922177</v>
      </c>
      <c r="Y31" t="n">
        <v>616.004133823808</v>
      </c>
      <c r="Z31" t="n">
        <v>599.500782399674</v>
      </c>
      <c r="AA31" t="n">
        <v>677.053825170101</v>
      </c>
      <c r="AB31" t="n">
        <v>723.42807813089</v>
      </c>
      <c r="AC31" t="n">
        <v>1151.34913368467</v>
      </c>
      <c r="AD31" t="n">
        <v>1350.91998009585</v>
      </c>
      <c r="AE31" t="n">
        <v>1760.55945782098</v>
      </c>
    </row>
    <row r="32">
      <c r="A32" t="s">
        <v>42</v>
      </c>
      <c r="B32" t="s">
        <v>332</v>
      </c>
      <c r="C32" t="s">
        <v>246</v>
      </c>
      <c r="D32" t="s">
        <v>333</v>
      </c>
      <c r="E32" t="s">
        <v>247</v>
      </c>
      <c r="F32"/>
      <c r="G32" t="n">
        <v>1875.16605083036</v>
      </c>
      <c r="H32" t="n">
        <v>1733.31464216027</v>
      </c>
      <c r="I32" t="n">
        <v>1887.73074900142</v>
      </c>
      <c r="J32" t="n">
        <v>2276.34558078978</v>
      </c>
      <c r="K32" t="n">
        <v>2242.20286762337</v>
      </c>
      <c r="L32" t="n">
        <v>2368.57029313645</v>
      </c>
      <c r="M32" t="n">
        <v>2368.47132640882</v>
      </c>
      <c r="N32" t="n">
        <v>2590.93452165409</v>
      </c>
      <c r="O32" t="n">
        <v>2271.94087083569</v>
      </c>
      <c r="P32" t="n">
        <v>2121.54071425427</v>
      </c>
      <c r="Q32" t="n">
        <v>1582.68488055554</v>
      </c>
      <c r="R32" t="n">
        <v>794.393119264155</v>
      </c>
      <c r="S32" t="n">
        <v>572.470255147394</v>
      </c>
      <c r="T32" t="n">
        <v>455.572459458619</v>
      </c>
      <c r="U32" t="n">
        <v>391.252066357059</v>
      </c>
      <c r="V32" t="n">
        <v>390.94365686527</v>
      </c>
      <c r="W32" t="n">
        <v>446.798935148141</v>
      </c>
      <c r="X32" t="n">
        <v>358.938504335199</v>
      </c>
      <c r="Y32" t="n">
        <v>553.738770675055</v>
      </c>
      <c r="Z32" t="n">
        <v>606.809775080331</v>
      </c>
      <c r="AA32" t="n">
        <v>604.797237760337</v>
      </c>
      <c r="AB32" t="n">
        <v>630.845333066311</v>
      </c>
      <c r="AC32" t="n">
        <v>511.00455311162</v>
      </c>
      <c r="AD32" t="n">
        <v>369.683703066476</v>
      </c>
      <c r="AE32" t="n">
        <v>506.869561919761</v>
      </c>
    </row>
    <row r="33">
      <c r="A33" t="s">
        <v>42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42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42</v>
      </c>
      <c r="B35" t="s">
        <v>338</v>
      </c>
      <c r="C35" t="s">
        <v>246</v>
      </c>
      <c r="D35" t="s">
        <v>339</v>
      </c>
      <c r="E35" t="s">
        <v>247</v>
      </c>
      <c r="F35"/>
      <c r="G35" t="n">
        <v>405213.268566811</v>
      </c>
      <c r="H35" t="n">
        <v>422028.101187309</v>
      </c>
      <c r="I35" t="n">
        <v>566278.29367328</v>
      </c>
      <c r="J35" t="n">
        <v>646956.963174829</v>
      </c>
      <c r="K35" t="n">
        <v>629724.112602332</v>
      </c>
      <c r="L35" t="n">
        <v>601612.934602108</v>
      </c>
      <c r="M35" t="n">
        <v>596000.07743225</v>
      </c>
      <c r="N35" t="n">
        <v>628217.131241227</v>
      </c>
      <c r="O35" t="n">
        <v>658614.502693526</v>
      </c>
      <c r="P35" t="n">
        <v>618524.737637674</v>
      </c>
      <c r="Q35" t="n">
        <v>584511.95046446</v>
      </c>
      <c r="R35" t="n">
        <v>571262.014174352</v>
      </c>
      <c r="S35" t="n">
        <v>623931.9809812</v>
      </c>
      <c r="T35" t="n">
        <v>630375.03640902</v>
      </c>
      <c r="U35" t="n">
        <v>589501.559341285</v>
      </c>
      <c r="V35" t="n">
        <v>609383.772689705</v>
      </c>
      <c r="W35" t="n">
        <v>608369.375236139</v>
      </c>
      <c r="X35" t="n">
        <v>546509.363048136</v>
      </c>
      <c r="Y35" t="n">
        <v>705903.927865386</v>
      </c>
      <c r="Z35" t="n">
        <v>751533.818096979</v>
      </c>
      <c r="AA35" t="n">
        <v>692890.27141114</v>
      </c>
      <c r="AB35" t="n">
        <v>674403.196818899</v>
      </c>
      <c r="AC35" t="n">
        <v>670265.52985992</v>
      </c>
      <c r="AD35" t="n">
        <v>590467.444917894</v>
      </c>
      <c r="AE35" t="n">
        <v>540051.274230574</v>
      </c>
    </row>
    <row r="36">
      <c r="A36" t="s">
        <v>42</v>
      </c>
      <c r="B36" t="s">
        <v>340</v>
      </c>
      <c r="C36" t="s">
        <v>246</v>
      </c>
      <c r="D36" t="s">
        <v>341</v>
      </c>
      <c r="E36" t="s">
        <v>247</v>
      </c>
      <c r="F36"/>
      <c r="G36" t="n">
        <v>18600.7089165549</v>
      </c>
      <c r="H36" t="n">
        <v>20072.6091006124</v>
      </c>
      <c r="I36" t="n">
        <v>20899.2660848431</v>
      </c>
      <c r="J36" t="n">
        <v>21238.30551258</v>
      </c>
      <c r="K36" t="n">
        <v>21356.4503183645</v>
      </c>
      <c r="L36" t="n">
        <v>22512.2731293313</v>
      </c>
      <c r="M36" t="n">
        <v>26069.3030323079</v>
      </c>
      <c r="N36" t="n">
        <v>24649.3478686404</v>
      </c>
      <c r="O36" t="n">
        <v>23818.2878804247</v>
      </c>
      <c r="P36" t="n">
        <v>22315.6342932661</v>
      </c>
      <c r="Q36" t="n">
        <v>19010.2872538535</v>
      </c>
      <c r="R36" t="n">
        <v>18631.6770069673</v>
      </c>
      <c r="S36" t="n">
        <v>18528.4486718482</v>
      </c>
      <c r="T36" t="n">
        <v>16149.3624167625</v>
      </c>
      <c r="U36" t="n">
        <v>14638.9418308052</v>
      </c>
      <c r="V36" t="n">
        <v>14855.3453797728</v>
      </c>
      <c r="W36" t="n">
        <v>16500.5577347513</v>
      </c>
      <c r="X36" t="n">
        <v>17293.7695488</v>
      </c>
      <c r="Y36" t="n">
        <v>18176.9649744736</v>
      </c>
      <c r="Z36" t="n">
        <v>17868.7285250722</v>
      </c>
      <c r="AA36" t="n">
        <v>18770.2217293704</v>
      </c>
      <c r="AB36" t="n">
        <v>18818.2570172972</v>
      </c>
      <c r="AC36" t="n">
        <v>17753.5152171261</v>
      </c>
      <c r="AD36" t="n">
        <v>18323.7793799495</v>
      </c>
      <c r="AE36" t="n">
        <v>18227.3233339019</v>
      </c>
    </row>
    <row r="37">
      <c r="A37" t="s">
        <v>42</v>
      </c>
      <c r="B37" t="s">
        <v>342</v>
      </c>
      <c r="C37" t="s">
        <v>246</v>
      </c>
      <c r="D37" t="s">
        <v>343</v>
      </c>
      <c r="E37" t="s">
        <v>247</v>
      </c>
      <c r="F37"/>
      <c r="G37" t="n">
        <v>169425.295773216</v>
      </c>
      <c r="H37" t="n">
        <v>188699.478429017</v>
      </c>
      <c r="I37" t="n">
        <v>212122.872573335</v>
      </c>
      <c r="J37" t="n">
        <v>314783.590998627</v>
      </c>
      <c r="K37" t="n">
        <v>375218.925426915</v>
      </c>
      <c r="L37" t="n">
        <v>382142.20584992</v>
      </c>
      <c r="M37" t="n">
        <v>356761.480557646</v>
      </c>
      <c r="N37" t="n">
        <v>336033.844008572</v>
      </c>
      <c r="O37" t="n">
        <v>300539.794098615</v>
      </c>
      <c r="P37" t="n">
        <v>285217.54322921</v>
      </c>
      <c r="Q37" t="n">
        <v>281143.021568038</v>
      </c>
      <c r="R37" t="n">
        <v>285793.542358263</v>
      </c>
      <c r="S37" t="n">
        <v>331294.977657008</v>
      </c>
      <c r="T37" t="n">
        <v>331094.028783209</v>
      </c>
      <c r="U37" t="n">
        <v>278269.942386717</v>
      </c>
      <c r="V37" t="n">
        <v>295351.724930428</v>
      </c>
      <c r="W37" t="n">
        <v>323171.342867295</v>
      </c>
      <c r="X37" t="n">
        <v>307002.690575049</v>
      </c>
      <c r="Y37" t="n">
        <v>377019.455290189</v>
      </c>
      <c r="Z37" t="n">
        <v>412297.201761602</v>
      </c>
      <c r="AA37" t="n">
        <v>383066.881605032</v>
      </c>
      <c r="AB37" t="n">
        <v>330285.240675613</v>
      </c>
      <c r="AC37" t="n">
        <v>288305.433789951</v>
      </c>
      <c r="AD37" t="n">
        <v>276852.626273586</v>
      </c>
      <c r="AE37" t="n">
        <v>234541.048757273</v>
      </c>
    </row>
    <row r="38">
      <c r="A38" t="s">
        <v>42</v>
      </c>
      <c r="B38" t="s">
        <v>344</v>
      </c>
      <c r="C38" t="s">
        <v>246</v>
      </c>
      <c r="D38" t="s">
        <v>345</v>
      </c>
      <c r="E38" t="s">
        <v>247</v>
      </c>
      <c r="F38"/>
      <c r="G38" t="n">
        <v>217187.26387704</v>
      </c>
      <c r="H38" t="n">
        <v>213256.01365768</v>
      </c>
      <c r="I38" t="n">
        <v>333256.155015102</v>
      </c>
      <c r="J38" t="n">
        <v>310935.066663622</v>
      </c>
      <c r="K38" t="n">
        <v>233148.736857053</v>
      </c>
      <c r="L38" t="n">
        <v>196958.455622857</v>
      </c>
      <c r="M38" t="n">
        <v>213169.293842296</v>
      </c>
      <c r="N38" t="n">
        <v>267533.939364015</v>
      </c>
      <c r="O38" t="n">
        <v>334256.420714486</v>
      </c>
      <c r="P38" t="n">
        <v>310991.560115198</v>
      </c>
      <c r="Q38" t="n">
        <v>284358.641642568</v>
      </c>
      <c r="R38" t="n">
        <v>266836.794809122</v>
      </c>
      <c r="S38" t="n">
        <v>274108.554652343</v>
      </c>
      <c r="T38" t="n">
        <v>283131.645209048</v>
      </c>
      <c r="U38" t="n">
        <v>296592.675123762</v>
      </c>
      <c r="V38" t="n">
        <v>299176.702379504</v>
      </c>
      <c r="W38" t="n">
        <v>268697.474634093</v>
      </c>
      <c r="X38" t="n">
        <v>222212.902924287</v>
      </c>
      <c r="Y38" t="n">
        <v>310707.507600723</v>
      </c>
      <c r="Z38" t="n">
        <v>321367.887810305</v>
      </c>
      <c r="AA38" t="n">
        <v>291053.168076738</v>
      </c>
      <c r="AB38" t="n">
        <v>325299.699125989</v>
      </c>
      <c r="AC38" t="n">
        <v>364206.580852843</v>
      </c>
      <c r="AD38" t="n">
        <v>295291.039264359</v>
      </c>
      <c r="AE38" t="n">
        <v>287282.9021394</v>
      </c>
    </row>
    <row r="39">
      <c r="A39" t="s">
        <v>42</v>
      </c>
      <c r="B39" t="s">
        <v>346</v>
      </c>
      <c r="C39" t="s">
        <v>246</v>
      </c>
      <c r="D39" t="s">
        <v>347</v>
      </c>
      <c r="E39" t="s">
        <v>247</v>
      </c>
      <c r="F39"/>
      <c r="G39" t="n">
        <v>1095.17099612652</v>
      </c>
      <c r="H39" t="n">
        <v>1186.02745064349</v>
      </c>
      <c r="I39" t="n">
        <v>1204.20689776349</v>
      </c>
      <c r="J39" t="n">
        <v>1105.05071349738</v>
      </c>
      <c r="K39" t="n">
        <v>1197.95328966836</v>
      </c>
      <c r="L39" t="n">
        <v>1911.47922365218</v>
      </c>
      <c r="M39" t="n">
        <v>3016.19472384742</v>
      </c>
      <c r="N39" t="n">
        <v>3583.55517741787</v>
      </c>
      <c r="O39" t="n">
        <v>3588.63661222445</v>
      </c>
      <c r="P39" t="n">
        <v>1991.06627277539</v>
      </c>
      <c r="Q39" t="n">
        <v>1481.27711724394</v>
      </c>
      <c r="R39" t="n">
        <v>1796.42142822123</v>
      </c>
      <c r="S39" t="n">
        <v>2369.36195309316</v>
      </c>
      <c r="T39" t="n">
        <v>2506.46137737185</v>
      </c>
      <c r="U39" t="n">
        <v>2566.91350575673</v>
      </c>
      <c r="V39" t="n">
        <v>3184.23917799976</v>
      </c>
      <c r="W39" t="n">
        <v>2296.48705570839</v>
      </c>
      <c r="X39" t="n">
        <v>2200.03769205105</v>
      </c>
      <c r="Y39" t="n">
        <v>3159.29030653039</v>
      </c>
      <c r="Z39" t="n">
        <v>3805.74161616274</v>
      </c>
      <c r="AA39" t="n">
        <v>3435.15153513835</v>
      </c>
      <c r="AB39" t="n">
        <v>4151.39004344039</v>
      </c>
      <c r="AC39" t="n">
        <v>5219.52293308489</v>
      </c>
      <c r="AD39" t="n">
        <v>5090.23659411978</v>
      </c>
      <c r="AE39" t="n">
        <v>7157.67042568056</v>
      </c>
    </row>
    <row r="40">
      <c r="A40" t="s">
        <v>42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42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42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42</v>
      </c>
      <c r="B43" t="s">
        <v>354</v>
      </c>
      <c r="C43" t="s">
        <v>246</v>
      </c>
      <c r="D43" t="s">
        <v>355</v>
      </c>
      <c r="E43" t="s">
        <v>247</v>
      </c>
      <c r="F43"/>
      <c r="G43" t="n">
        <v>1729827.52543377</v>
      </c>
      <c r="H43" t="n">
        <v>1783698.50741965</v>
      </c>
      <c r="I43" t="n">
        <v>1880046.84623277</v>
      </c>
      <c r="J43" t="n">
        <v>1932951.99774836</v>
      </c>
      <c r="K43" t="n">
        <v>1963425.97564947</v>
      </c>
      <c r="L43" t="n">
        <v>2008076.75436953</v>
      </c>
      <c r="M43" t="n">
        <v>1973711.59157444</v>
      </c>
      <c r="N43" t="n">
        <v>1933835.48230208</v>
      </c>
      <c r="O43" t="n">
        <v>1975949.562686</v>
      </c>
      <c r="P43" t="n">
        <v>1908856.6557713</v>
      </c>
      <c r="Q43" t="n">
        <v>1896075.08326999</v>
      </c>
      <c r="R43" t="n">
        <v>1913631.87650425</v>
      </c>
      <c r="S43" t="n">
        <v>1908826.32852858</v>
      </c>
      <c r="T43" t="n">
        <v>1950129.90173371</v>
      </c>
      <c r="U43" t="n">
        <v>1792086.17662134</v>
      </c>
      <c r="V43" t="n">
        <v>1717603.74841884</v>
      </c>
      <c r="W43" t="n">
        <v>1719633.4714493</v>
      </c>
      <c r="X43" t="n">
        <v>1769696.68141901</v>
      </c>
      <c r="Y43" t="n">
        <v>1842420.25598027</v>
      </c>
      <c r="Z43" t="n">
        <v>1894351.07160207</v>
      </c>
      <c r="AA43" t="n">
        <v>1794277.47018908</v>
      </c>
      <c r="AB43" t="n">
        <v>1753373.48176626</v>
      </c>
      <c r="AC43" t="n">
        <v>1782492.50176899</v>
      </c>
      <c r="AD43" t="n">
        <v>1822611.56076779</v>
      </c>
      <c r="AE43" t="n">
        <v>1837884.05519676</v>
      </c>
    </row>
    <row r="44">
      <c r="A44" t="s">
        <v>42</v>
      </c>
      <c r="B44" t="s">
        <v>356</v>
      </c>
      <c r="C44" t="s">
        <v>246</v>
      </c>
      <c r="D44" t="s">
        <v>357</v>
      </c>
      <c r="E44" t="s">
        <v>247</v>
      </c>
      <c r="F44"/>
      <c r="G44" t="n">
        <v>12780645.5247965</v>
      </c>
      <c r="H44" t="n">
        <v>13314245.325303</v>
      </c>
      <c r="I44" t="n">
        <v>13905177.7496246</v>
      </c>
      <c r="J44" t="n">
        <v>13616836.7283378</v>
      </c>
      <c r="K44" t="n">
        <v>13741422.6974633</v>
      </c>
      <c r="L44" t="n">
        <v>14002792.5632882</v>
      </c>
      <c r="M44" t="n">
        <v>13973225.8369921</v>
      </c>
      <c r="N44" t="n">
        <v>13929776.6906201</v>
      </c>
      <c r="O44" t="n">
        <v>14053300.3421716</v>
      </c>
      <c r="P44" t="n">
        <v>14756787.6806748</v>
      </c>
      <c r="Q44" t="n">
        <v>15245007.8352512</v>
      </c>
      <c r="R44" t="n">
        <v>16108610.7480502</v>
      </c>
      <c r="S44" t="n">
        <v>16046108.9336646</v>
      </c>
      <c r="T44" t="n">
        <v>15364712.6791802</v>
      </c>
      <c r="U44" t="n">
        <v>14153269.9786449</v>
      </c>
      <c r="V44" t="n">
        <v>14389676.3528552</v>
      </c>
      <c r="W44" t="n">
        <v>14444604.0386159</v>
      </c>
      <c r="X44" t="n">
        <v>14938655.9358797</v>
      </c>
      <c r="Y44" t="n">
        <v>15777890.7021011</v>
      </c>
      <c r="Z44" t="n">
        <v>16531540.67404</v>
      </c>
      <c r="AA44" t="n">
        <v>16315050.1484022</v>
      </c>
      <c r="AB44" t="n">
        <v>16159384.5867118</v>
      </c>
      <c r="AC44" t="n">
        <v>16721086.4016142</v>
      </c>
      <c r="AD44" t="n">
        <v>16555146.1496089</v>
      </c>
      <c r="AE44" t="n">
        <v>16638962.6209599</v>
      </c>
    </row>
    <row r="45">
      <c r="A45" t="s">
        <v>42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42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42</v>
      </c>
      <c r="B47" t="s">
        <v>362</v>
      </c>
      <c r="C47" t="s">
        <v>246</v>
      </c>
      <c r="D47" t="s">
        <v>363</v>
      </c>
      <c r="E47" t="s">
        <v>247</v>
      </c>
      <c r="F47"/>
      <c r="G47" t="n">
        <v>10951.7099612652</v>
      </c>
      <c r="H47" t="n">
        <v>10674.2470557914</v>
      </c>
      <c r="I47" t="n">
        <v>11439.9655287531</v>
      </c>
      <c r="J47" t="n">
        <v>14566.5775870109</v>
      </c>
      <c r="K47" t="n">
        <v>28251.7317480121</v>
      </c>
      <c r="L47" t="n">
        <v>15794.854637547</v>
      </c>
      <c r="M47" t="n">
        <v>9048.58417154225</v>
      </c>
      <c r="N47" t="n">
        <v>17519.6030895985</v>
      </c>
      <c r="O47" t="n">
        <v>19538.1326665553</v>
      </c>
      <c r="P47" t="n">
        <v>27078.5013097453</v>
      </c>
      <c r="Q47" t="n">
        <v>31600.5785012041</v>
      </c>
      <c r="R47" t="n">
        <v>27145.923804232</v>
      </c>
      <c r="S47" t="n">
        <v>24680.8536780538</v>
      </c>
      <c r="T47" t="n">
        <v>25377.92144589</v>
      </c>
      <c r="U47" t="n">
        <v>23793.3136495143</v>
      </c>
      <c r="V47" t="n">
        <v>25374.4059496856</v>
      </c>
      <c r="W47" t="n">
        <v>18471.7437089588</v>
      </c>
      <c r="X47" t="n">
        <v>9700.16618767964</v>
      </c>
      <c r="Y47" t="n">
        <v>7108.40318969339</v>
      </c>
      <c r="Z47" t="n">
        <v>8212.38980329854</v>
      </c>
      <c r="AA47" t="n">
        <v>7678.574019721</v>
      </c>
      <c r="AB47" t="n">
        <v>7215.51126597972</v>
      </c>
      <c r="AC47" t="n">
        <v>7090.67266381343</v>
      </c>
      <c r="AD47" t="n">
        <v>6886.79068616205</v>
      </c>
      <c r="AE47" t="n">
        <v>7056.85816616393</v>
      </c>
    </row>
    <row r="48">
      <c r="A48" t="s">
        <v>42</v>
      </c>
      <c r="B48" t="s">
        <v>364</v>
      </c>
      <c r="C48" t="s">
        <v>246</v>
      </c>
      <c r="D48" t="s">
        <v>365</v>
      </c>
      <c r="E48" t="s">
        <v>247</v>
      </c>
      <c r="F48"/>
      <c r="G48" t="n">
        <v>1752174.03280278</v>
      </c>
      <c r="H48" t="n">
        <v>1793570.01223562</v>
      </c>
      <c r="I48" t="n">
        <v>1876154.34671552</v>
      </c>
      <c r="J48" t="n">
        <v>1917765.28369681</v>
      </c>
      <c r="K48" t="n">
        <v>1949269.66117203</v>
      </c>
      <c r="L48" t="n">
        <v>1975865.89223836</v>
      </c>
      <c r="M48" t="n">
        <v>1995413.88947332</v>
      </c>
      <c r="N48" t="n">
        <v>1974837.53235537</v>
      </c>
      <c r="O48" t="n">
        <v>1965775.38869628</v>
      </c>
      <c r="P48" t="n">
        <v>1985590.84052526</v>
      </c>
      <c r="Q48" t="n">
        <v>1954989.53933856</v>
      </c>
      <c r="R48" t="n">
        <v>1952909.69485739</v>
      </c>
      <c r="S48" t="n">
        <v>1933695.52396816</v>
      </c>
      <c r="T48" t="n">
        <v>2070650.40538132</v>
      </c>
      <c r="U48" t="n">
        <v>1940389.15546703</v>
      </c>
      <c r="V48" t="n">
        <v>1956515.95993223</v>
      </c>
      <c r="W48" t="n">
        <v>1967290.62863576</v>
      </c>
      <c r="X48" t="n">
        <v>1993034.1455717</v>
      </c>
      <c r="Y48" t="n">
        <v>2021847.06835737</v>
      </c>
      <c r="Z48" t="n">
        <v>2074229.33190386</v>
      </c>
      <c r="AA48" t="n">
        <v>2066748.81772912</v>
      </c>
      <c r="AB48" t="n">
        <v>2007295.92862351</v>
      </c>
      <c r="AC48" t="n">
        <v>2029015.67906317</v>
      </c>
      <c r="AD48" t="n">
        <v>2054559.22137168</v>
      </c>
      <c r="AE48" t="n">
        <v>2038222.26290718</v>
      </c>
    </row>
    <row r="49">
      <c r="A49" t="s">
        <v>42</v>
      </c>
      <c r="B49" t="s">
        <v>366</v>
      </c>
      <c r="C49" t="s">
        <v>246</v>
      </c>
      <c r="D49" t="s">
        <v>367</v>
      </c>
      <c r="E49" t="s">
        <v>247</v>
      </c>
      <c r="F49"/>
      <c r="G49" t="n">
        <v>1729075.88088447</v>
      </c>
      <c r="H49" t="n">
        <v>1769849.46322275</v>
      </c>
      <c r="I49" t="n">
        <v>1850966.3524373</v>
      </c>
      <c r="J49" t="n">
        <v>1889938.09754784</v>
      </c>
      <c r="K49" t="n">
        <v>1907740.61379686</v>
      </c>
      <c r="L49" t="n">
        <v>1945986.45384759</v>
      </c>
      <c r="M49" t="n">
        <v>1969675.69449649</v>
      </c>
      <c r="N49" t="n">
        <v>1939499.69657805</v>
      </c>
      <c r="O49" t="n">
        <v>1923608.90850264</v>
      </c>
      <c r="P49" t="n">
        <v>1931433.83790577</v>
      </c>
      <c r="Q49" t="n">
        <v>1896528.46911133</v>
      </c>
      <c r="R49" t="n">
        <v>1897021.02820162</v>
      </c>
      <c r="S49" t="n">
        <v>1880088.70977943</v>
      </c>
      <c r="T49" t="n">
        <v>2012897.35781104</v>
      </c>
      <c r="U49" t="n">
        <v>1884410.69555302</v>
      </c>
      <c r="V49" t="n">
        <v>1895418.37070436</v>
      </c>
      <c r="W49" t="n">
        <v>1912873.87014179</v>
      </c>
      <c r="X49" t="n">
        <v>1943433.29578728</v>
      </c>
      <c r="Y49" t="n">
        <v>1966164.57670478</v>
      </c>
      <c r="Z49" t="n">
        <v>2014839.73247268</v>
      </c>
      <c r="AA49" t="n">
        <v>2005320.22557135</v>
      </c>
      <c r="AB49" t="n">
        <v>1946804.24513338</v>
      </c>
      <c r="AC49" t="n">
        <v>1965692.03291272</v>
      </c>
      <c r="AD49" t="n">
        <v>1987787.29428411</v>
      </c>
      <c r="AE49" t="n">
        <v>1965536.62379569</v>
      </c>
    </row>
    <row r="50">
      <c r="A50" t="s">
        <v>42</v>
      </c>
      <c r="B50" t="s">
        <v>368</v>
      </c>
      <c r="C50" t="s">
        <v>246</v>
      </c>
      <c r="D50" t="s">
        <v>369</v>
      </c>
      <c r="E50" t="s">
        <v>247</v>
      </c>
      <c r="F50"/>
      <c r="G50" t="n">
        <v>12146.4419570395</v>
      </c>
      <c r="H50" t="n">
        <v>13046.3019570784</v>
      </c>
      <c r="I50" t="n">
        <v>13748.0287494665</v>
      </c>
      <c r="J50" t="n">
        <v>13260.6085619685</v>
      </c>
      <c r="K50" t="n">
        <v>13277.3156271576</v>
      </c>
      <c r="L50" t="n">
        <v>14084.5837532266</v>
      </c>
      <c r="M50" t="n">
        <v>16689.610805289</v>
      </c>
      <c r="N50" t="n">
        <v>17818.2326877166</v>
      </c>
      <c r="O50" t="n">
        <v>22628.3475270819</v>
      </c>
      <c r="P50" t="n">
        <v>27078.5013097453</v>
      </c>
      <c r="Q50" t="n">
        <v>26860.4917260235</v>
      </c>
      <c r="R50" t="n">
        <v>28742.7428515397</v>
      </c>
      <c r="S50" t="n">
        <v>28925.960510679</v>
      </c>
      <c r="T50" t="n">
        <v>32375.1261243864</v>
      </c>
      <c r="U50" t="n">
        <v>32185.1462644882</v>
      </c>
      <c r="V50" t="n">
        <v>35723.1832781848</v>
      </c>
      <c r="W50" t="n">
        <v>35945.0147850008</v>
      </c>
      <c r="X50" t="n">
        <v>39900.6835967441</v>
      </c>
      <c r="Y50" t="n">
        <v>48574.0884629049</v>
      </c>
      <c r="Z50" t="n">
        <v>51177.2096278726</v>
      </c>
      <c r="AA50" t="n">
        <v>53750.018138047</v>
      </c>
      <c r="AB50" t="n">
        <v>53276.1722241516</v>
      </c>
      <c r="AC50" t="n">
        <v>56232.9734866315</v>
      </c>
      <c r="AD50" t="n">
        <v>59885.1364014092</v>
      </c>
      <c r="AE50" t="n">
        <v>65628.7809453246</v>
      </c>
    </row>
    <row r="51">
      <c r="A51" t="s">
        <v>42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42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42</v>
      </c>
      <c r="B53" t="s">
        <v>374</v>
      </c>
      <c r="C53" t="s">
        <v>246</v>
      </c>
      <c r="D53" t="s">
        <v>375</v>
      </c>
      <c r="E53" t="s">
        <v>247</v>
      </c>
      <c r="F53"/>
      <c r="G53" t="n">
        <v>1393.85399507011</v>
      </c>
      <c r="H53" t="n">
        <v>1581.36993419132</v>
      </c>
      <c r="I53" t="n">
        <v>1605.60919701799</v>
      </c>
      <c r="J53" t="n">
        <v>1607.34649235982</v>
      </c>
      <c r="K53" t="n">
        <v>4292.66595464494</v>
      </c>
      <c r="L53" t="n">
        <v>5734.43767095655</v>
      </c>
      <c r="M53" t="n">
        <v>6334.00892007958</v>
      </c>
      <c r="N53" t="n">
        <v>6569.85115859943</v>
      </c>
      <c r="O53" t="n">
        <v>7476.3262754676</v>
      </c>
      <c r="P53" t="n">
        <v>7964.26509110155</v>
      </c>
      <c r="Q53" t="n">
        <v>8788.9108956474</v>
      </c>
      <c r="R53" t="n">
        <v>12075.944045265</v>
      </c>
      <c r="S53" t="n">
        <v>12636.5970831635</v>
      </c>
      <c r="T53" t="n">
        <v>13054.4863404784</v>
      </c>
      <c r="U53" t="n">
        <v>14315.4791667202</v>
      </c>
      <c r="V53" t="n">
        <v>14528.0912496239</v>
      </c>
      <c r="W53" t="n">
        <v>13679.0750709587</v>
      </c>
      <c r="X53" t="n">
        <v>13200.2261523063</v>
      </c>
      <c r="Y53" t="n">
        <v>13920.6229131496</v>
      </c>
      <c r="Z53" t="n">
        <v>15222.966464651</v>
      </c>
      <c r="AA53" t="n">
        <v>7689.5378629084</v>
      </c>
      <c r="AB53" t="n">
        <v>7355.34957223158</v>
      </c>
      <c r="AC53" t="n">
        <v>7434.09164861415</v>
      </c>
      <c r="AD53" t="n">
        <v>7404.6780287848</v>
      </c>
      <c r="AE53" t="n">
        <v>7015.1914568053</v>
      </c>
    </row>
    <row r="54">
      <c r="A54" t="s">
        <v>42</v>
      </c>
      <c r="B54" t="s">
        <v>376</v>
      </c>
      <c r="C54" t="s">
        <v>246</v>
      </c>
      <c r="D54" t="s">
        <v>377</v>
      </c>
      <c r="E54" t="s">
        <v>247</v>
      </c>
      <c r="F54"/>
      <c r="G54" t="n">
        <v>1393.85399507011</v>
      </c>
      <c r="H54" t="n">
        <v>1581.36993419132</v>
      </c>
      <c r="I54" t="n">
        <v>1605.60919701799</v>
      </c>
      <c r="J54" t="n">
        <v>1607.34649235982</v>
      </c>
      <c r="K54" t="n">
        <v>4292.66595464494</v>
      </c>
      <c r="L54" t="n">
        <v>5734.43767095655</v>
      </c>
      <c r="M54" t="n">
        <v>6334.00892007958</v>
      </c>
      <c r="N54" t="n">
        <v>6569.85115859943</v>
      </c>
      <c r="O54" t="n">
        <v>7476.3262754676</v>
      </c>
      <c r="P54" t="n">
        <v>7964.26509110155</v>
      </c>
      <c r="Q54" t="n">
        <v>8788.9108956474</v>
      </c>
      <c r="R54" t="n">
        <v>12075.944045265</v>
      </c>
      <c r="S54" t="n">
        <v>12636.5970831635</v>
      </c>
      <c r="T54" t="n">
        <v>13054.4863404784</v>
      </c>
      <c r="U54" t="n">
        <v>14315.4791667202</v>
      </c>
      <c r="V54" t="n">
        <v>14528.0912496239</v>
      </c>
      <c r="W54" t="n">
        <v>13679.0750709587</v>
      </c>
      <c r="X54" t="n">
        <v>13200.2261523063</v>
      </c>
      <c r="Y54" t="n">
        <v>13920.6229131496</v>
      </c>
      <c r="Z54" t="n">
        <v>15222.966464651</v>
      </c>
      <c r="AA54" t="n">
        <v>7689.5378629084</v>
      </c>
      <c r="AB54" t="n">
        <v>7355.34957223158</v>
      </c>
      <c r="AC54" t="n">
        <v>7434.09164861415</v>
      </c>
      <c r="AD54" t="n">
        <v>7404.6780287848</v>
      </c>
      <c r="AE54" t="n">
        <v>7015.1914568053</v>
      </c>
    </row>
    <row r="55">
      <c r="A55" t="s">
        <v>42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42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42</v>
      </c>
      <c r="B57" t="s">
        <v>382</v>
      </c>
      <c r="C57" t="s">
        <v>246</v>
      </c>
      <c r="D57" t="s">
        <v>383</v>
      </c>
      <c r="E57" t="s">
        <v>247</v>
      </c>
      <c r="F57"/>
      <c r="G57" t="n">
        <v>14532819.5575992</v>
      </c>
      <c r="H57" t="n">
        <v>15107815.3375386</v>
      </c>
      <c r="I57" t="n">
        <v>15781332.0963401</v>
      </c>
      <c r="J57" t="n">
        <v>15534602.0120346</v>
      </c>
      <c r="K57" t="n">
        <v>15690692.3586353</v>
      </c>
      <c r="L57" t="n">
        <v>15978658.4555266</v>
      </c>
      <c r="M57" t="n">
        <v>15968639.7264654</v>
      </c>
      <c r="N57" t="n">
        <v>15904614.2229755</v>
      </c>
      <c r="O57" t="n">
        <v>16019075.7308679</v>
      </c>
      <c r="P57" t="n">
        <v>16742378.5212</v>
      </c>
      <c r="Q57" t="n">
        <v>17199997.3745898</v>
      </c>
      <c r="R57" t="n">
        <v>18061520.4429076</v>
      </c>
      <c r="S57" t="n">
        <v>17979804.4576328</v>
      </c>
      <c r="T57" t="n">
        <v>17435363.0845615</v>
      </c>
      <c r="U57" t="n">
        <v>16093659.1341119</v>
      </c>
      <c r="V57" t="n">
        <v>16346192.3127875</v>
      </c>
      <c r="W57" t="n">
        <v>16411894.6672516</v>
      </c>
      <c r="X57" t="n">
        <v>16931690.0814514</v>
      </c>
      <c r="Y57" t="n">
        <v>17799737.7704585</v>
      </c>
      <c r="Z57" t="n">
        <v>18605770.0059438</v>
      </c>
      <c r="AA57" t="n">
        <v>18381798.9661313</v>
      </c>
      <c r="AB57" t="n">
        <v>18166680.5153353</v>
      </c>
      <c r="AC57" t="n">
        <v>18750102.0806773</v>
      </c>
      <c r="AD57" t="n">
        <v>18609705.3709806</v>
      </c>
      <c r="AE57" t="n">
        <v>18677184.8838671</v>
      </c>
    </row>
    <row r="58">
      <c r="A58" t="s">
        <v>42</v>
      </c>
      <c r="B58" t="s">
        <v>384</v>
      </c>
      <c r="C58" t="s">
        <v>246</v>
      </c>
      <c r="D58" t="s">
        <v>385</v>
      </c>
      <c r="E58" t="s">
        <v>247</v>
      </c>
      <c r="F58"/>
      <c r="G58" t="n">
        <v>14532819.5575992</v>
      </c>
      <c r="H58" t="n">
        <v>15107815.3375386</v>
      </c>
      <c r="I58" t="n">
        <v>15781332.0963401</v>
      </c>
      <c r="J58" t="n">
        <v>15534602.0120346</v>
      </c>
      <c r="K58" t="n">
        <v>15690692.3586353</v>
      </c>
      <c r="L58" t="n">
        <v>15978658.4555266</v>
      </c>
      <c r="M58" t="n">
        <v>15968639.7264654</v>
      </c>
      <c r="N58" t="n">
        <v>15904614.2229755</v>
      </c>
      <c r="O58" t="n">
        <v>16019075.7308679</v>
      </c>
      <c r="P58" t="n">
        <v>16742378.5212</v>
      </c>
      <c r="Q58" t="n">
        <v>17199997.3745898</v>
      </c>
      <c r="R58" t="n">
        <v>18061520.4429076</v>
      </c>
      <c r="S58" t="n">
        <v>17979804.4576328</v>
      </c>
      <c r="T58" t="n">
        <v>17435363.0845615</v>
      </c>
      <c r="U58" t="n">
        <v>16093659.1341119</v>
      </c>
      <c r="V58" t="n">
        <v>16346192.3127875</v>
      </c>
      <c r="W58" t="n">
        <v>16411894.6672516</v>
      </c>
      <c r="X58" t="n">
        <v>16931690.0814514</v>
      </c>
      <c r="Y58" t="n">
        <v>17799737.7704585</v>
      </c>
      <c r="Z58" t="n">
        <v>18605770.0059438</v>
      </c>
      <c r="AA58" t="n">
        <v>18381798.9661313</v>
      </c>
      <c r="AB58" t="n">
        <v>18166680.5153353</v>
      </c>
      <c r="AC58" t="n">
        <v>18750102.0806773</v>
      </c>
      <c r="AD58" t="n">
        <v>18609705.3709806</v>
      </c>
      <c r="AE58" t="n">
        <v>18677184.8838671</v>
      </c>
    </row>
    <row r="59">
      <c r="A59" t="s">
        <v>42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44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44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44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44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44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44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44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44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44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44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44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44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44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44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44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44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44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44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44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44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44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44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44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44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44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44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44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44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44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44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44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44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44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44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530592.868231575</v>
      </c>
      <c r="H35" t="n">
        <v>535505.201530189</v>
      </c>
      <c r="I35" t="n">
        <v>538249.231150447</v>
      </c>
      <c r="J35" t="n">
        <v>545479.055510763</v>
      </c>
      <c r="K35" t="n">
        <v>603328.084896053</v>
      </c>
      <c r="L35" t="n">
        <v>595164.614801547</v>
      </c>
      <c r="M35" t="n">
        <v>611529.221319711</v>
      </c>
      <c r="N35" t="n">
        <v>620514.82151254</v>
      </c>
      <c r="O35" t="n">
        <v>624870.319271269</v>
      </c>
      <c r="P35" t="n">
        <v>645597.877460527</v>
      </c>
      <c r="Q35" t="n">
        <v>657692.177496983</v>
      </c>
      <c r="R35" t="n">
        <v>644996.274389995</v>
      </c>
      <c r="S35" t="n">
        <v>645896.085363971</v>
      </c>
      <c r="T35" t="n">
        <v>635957.324815788</v>
      </c>
      <c r="U35" t="n">
        <v>656765.872832818</v>
      </c>
      <c r="V35" t="n">
        <v>638719.685897491</v>
      </c>
      <c r="W35" t="n">
        <v>634128.433805448</v>
      </c>
      <c r="X35" t="n">
        <v>618767.584891946</v>
      </c>
      <c r="Y35" t="n">
        <v>663306.109529471</v>
      </c>
      <c r="Z35" t="n">
        <v>663445.02568893</v>
      </c>
      <c r="AA35" t="n">
        <v>668531.994908586</v>
      </c>
      <c r="AB35" t="n">
        <v>632651.206546122</v>
      </c>
      <c r="AC35" t="n">
        <v>629202.619003449</v>
      </c>
      <c r="AD35" t="n">
        <v>642683.331332739</v>
      </c>
      <c r="AE35" t="n">
        <v>565985.973926736</v>
      </c>
    </row>
    <row r="36">
      <c r="A36" t="s">
        <v>44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530592.868231575</v>
      </c>
      <c r="H36" t="n">
        <v>535505.201530189</v>
      </c>
      <c r="I36" t="n">
        <v>538249.231150447</v>
      </c>
      <c r="J36" t="n">
        <v>545479.055510763</v>
      </c>
      <c r="K36" t="n">
        <v>603328.084896053</v>
      </c>
      <c r="L36" t="n">
        <v>595164.614801547</v>
      </c>
      <c r="M36" t="n">
        <v>611529.221319711</v>
      </c>
      <c r="N36" t="n">
        <v>620514.82151254</v>
      </c>
      <c r="O36" t="n">
        <v>624870.319271269</v>
      </c>
      <c r="P36" t="n">
        <v>645597.877460527</v>
      </c>
      <c r="Q36" t="n">
        <v>657692.177496983</v>
      </c>
      <c r="R36" t="n">
        <v>644996.274389995</v>
      </c>
      <c r="S36" t="n">
        <v>645896.085363971</v>
      </c>
      <c r="T36" t="n">
        <v>635957.324815788</v>
      </c>
      <c r="U36" t="n">
        <v>656765.872832818</v>
      </c>
      <c r="V36" t="n">
        <v>638719.685897491</v>
      </c>
      <c r="W36" t="n">
        <v>634128.433805448</v>
      </c>
      <c r="X36" t="n">
        <v>618767.584891946</v>
      </c>
      <c r="Y36" t="n">
        <v>663306.109529471</v>
      </c>
      <c r="Z36" t="n">
        <v>663445.02568893</v>
      </c>
      <c r="AA36" t="n">
        <v>668531.994908586</v>
      </c>
      <c r="AB36" t="n">
        <v>632651.206546122</v>
      </c>
      <c r="AC36" t="n">
        <v>629202.619003449</v>
      </c>
      <c r="AD36" t="n">
        <v>642683.331332739</v>
      </c>
      <c r="AE36" t="n">
        <v>565985.973926736</v>
      </c>
    </row>
    <row r="37">
      <c r="A37" t="s">
        <v>44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44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44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44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44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44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44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44</v>
      </c>
      <c r="B44" t="s">
        <v>356</v>
      </c>
      <c r="C44" t="s">
        <v>246</v>
      </c>
      <c r="D44" t="s">
        <v>357</v>
      </c>
      <c r="E44" t="s">
        <v>247</v>
      </c>
      <c r="F44" t="n">
        <v>0</v>
      </c>
      <c r="G44" t="n">
        <v>715212.027689645</v>
      </c>
      <c r="H44" t="n">
        <v>729572.206742825</v>
      </c>
      <c r="I44" t="n">
        <v>730999.972643961</v>
      </c>
      <c r="J44" t="n">
        <v>734499.493774798</v>
      </c>
      <c r="K44" t="n">
        <v>787268.349753695</v>
      </c>
      <c r="L44" t="n">
        <v>782305.036245708</v>
      </c>
      <c r="M44" t="n">
        <v>798429.840662843</v>
      </c>
      <c r="N44" t="n">
        <v>806759.386304104</v>
      </c>
      <c r="O44" t="n">
        <v>813752.029611351</v>
      </c>
      <c r="P44" t="n">
        <v>831781.90930402</v>
      </c>
      <c r="Q44" t="n">
        <v>844231.772575251</v>
      </c>
      <c r="R44" t="n">
        <v>832869.956424449</v>
      </c>
      <c r="S44" t="n">
        <v>838452.666109985</v>
      </c>
      <c r="T44" t="n">
        <v>822137.587309103</v>
      </c>
      <c r="U44" t="n">
        <v>835046.625692938</v>
      </c>
      <c r="V44" t="n">
        <v>815422.840895628</v>
      </c>
      <c r="W44" t="n">
        <v>816023.432350811</v>
      </c>
      <c r="X44" t="n">
        <v>802706.582309284</v>
      </c>
      <c r="Y44" t="n">
        <v>848152.166934189</v>
      </c>
      <c r="Z44" t="n">
        <v>851401.120971509</v>
      </c>
      <c r="AA44" t="n">
        <v>864500</v>
      </c>
      <c r="AB44" t="n">
        <v>823414.352251246</v>
      </c>
      <c r="AC44" t="n">
        <v>824197.669337218</v>
      </c>
      <c r="AD44" t="n">
        <v>850739.800632142</v>
      </c>
      <c r="AE44" t="n">
        <v>781235.465941343</v>
      </c>
    </row>
    <row r="45">
      <c r="A45" t="s">
        <v>44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44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44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13326.4462809917</v>
      </c>
      <c r="H47" t="n">
        <v>12756.8</v>
      </c>
      <c r="I47" t="n">
        <v>9504.20168067227</v>
      </c>
      <c r="J47" t="n">
        <v>10264.367816092</v>
      </c>
      <c r="K47" t="n">
        <v>7016.84210526316</v>
      </c>
      <c r="L47" t="n">
        <v>6063.63636363636</v>
      </c>
      <c r="M47" t="n">
        <v>5200</v>
      </c>
      <c r="N47" t="n">
        <v>2500</v>
      </c>
      <c r="O47" t="n">
        <v>4800</v>
      </c>
      <c r="P47" t="n">
        <v>3273.07692307692</v>
      </c>
      <c r="Q47" t="n">
        <v>3027.02702702703</v>
      </c>
      <c r="R47" t="n">
        <v>4714.28571428571</v>
      </c>
      <c r="S47" t="n">
        <v>14270.9090909091</v>
      </c>
      <c r="T47" t="n">
        <v>19101.7964071856</v>
      </c>
      <c r="U47" t="n">
        <v>15010.9090909091</v>
      </c>
      <c r="V47" t="n">
        <v>14380.2325581395</v>
      </c>
      <c r="W47" t="n">
        <v>15460.843373494</v>
      </c>
      <c r="X47" t="n">
        <v>20623.7288135593</v>
      </c>
      <c r="Y47" t="n">
        <v>19205.1282051282</v>
      </c>
      <c r="Z47" t="n">
        <v>14394.3925233645</v>
      </c>
      <c r="AA47" t="n">
        <v>18900</v>
      </c>
      <c r="AB47" t="n">
        <v>30534.3915343915</v>
      </c>
      <c r="AC47" t="n">
        <v>33103.4482758621</v>
      </c>
      <c r="AD47" t="n">
        <v>30475</v>
      </c>
      <c r="AE47" t="n">
        <v>24642.2641509434</v>
      </c>
    </row>
    <row r="48">
      <c r="A48" t="s">
        <v>44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13326.4462809917</v>
      </c>
      <c r="H48" t="n">
        <v>12756.8</v>
      </c>
      <c r="I48" t="n">
        <v>9504.20168067227</v>
      </c>
      <c r="J48" t="n">
        <v>10264.367816092</v>
      </c>
      <c r="K48" t="n">
        <v>7016.84210526316</v>
      </c>
      <c r="L48" t="n">
        <v>6063.63636363636</v>
      </c>
      <c r="M48" t="n">
        <v>5200</v>
      </c>
      <c r="N48" t="n">
        <v>2500</v>
      </c>
      <c r="O48" t="n">
        <v>4800</v>
      </c>
      <c r="P48" t="n">
        <v>3273.07692307692</v>
      </c>
      <c r="Q48" t="n">
        <v>3027.02702702703</v>
      </c>
      <c r="R48" t="n">
        <v>4714.28571428571</v>
      </c>
      <c r="S48" t="n">
        <v>14270.9090909091</v>
      </c>
      <c r="T48" t="n">
        <v>19101.7964071856</v>
      </c>
      <c r="U48" t="n">
        <v>15010.9090909091</v>
      </c>
      <c r="V48" t="n">
        <v>14380.2325581395</v>
      </c>
      <c r="W48" t="n">
        <v>15460.843373494</v>
      </c>
      <c r="X48" t="n">
        <v>20623.7288135593</v>
      </c>
      <c r="Y48" t="n">
        <v>19205.1282051282</v>
      </c>
      <c r="Z48" t="n">
        <v>14394.3925233645</v>
      </c>
      <c r="AA48" t="n">
        <v>18900</v>
      </c>
      <c r="AB48" t="n">
        <v>30534.3915343915</v>
      </c>
      <c r="AC48" t="n">
        <v>33103.4482758621</v>
      </c>
      <c r="AD48" t="n">
        <v>30475</v>
      </c>
      <c r="AE48" t="n">
        <v>24642.2641509434</v>
      </c>
    </row>
    <row r="49">
      <c r="A49" t="s">
        <v>44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44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44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44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44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184619.15945807</v>
      </c>
      <c r="H53" t="n">
        <v>194067.005212636</v>
      </c>
      <c r="I53" t="n">
        <v>192750.741493514</v>
      </c>
      <c r="J53" t="n">
        <v>189020.438264035</v>
      </c>
      <c r="K53" t="n">
        <v>183940.264857642</v>
      </c>
      <c r="L53" t="n">
        <v>187140.421444161</v>
      </c>
      <c r="M53" t="n">
        <v>186900.619343132</v>
      </c>
      <c r="N53" t="n">
        <v>186244.564791564</v>
      </c>
      <c r="O53" t="n">
        <v>188881.710340082</v>
      </c>
      <c r="P53" t="n">
        <v>186184.031843493</v>
      </c>
      <c r="Q53" t="n">
        <v>186539.595078268</v>
      </c>
      <c r="R53" t="n">
        <v>187873.682034454</v>
      </c>
      <c r="S53" t="n">
        <v>192556.580746014</v>
      </c>
      <c r="T53" t="n">
        <v>186180.262493315</v>
      </c>
      <c r="U53" t="n">
        <v>178280.75286012</v>
      </c>
      <c r="V53" t="n">
        <v>176703.154998137</v>
      </c>
      <c r="W53" t="n">
        <v>181894.998545363</v>
      </c>
      <c r="X53" t="n">
        <v>183938.997417337</v>
      </c>
      <c r="Y53" t="n">
        <v>184846.057404718</v>
      </c>
      <c r="Z53" t="n">
        <v>187956.095282578</v>
      </c>
      <c r="AA53" t="n">
        <v>195968.005091414</v>
      </c>
      <c r="AB53" t="n">
        <v>190763.145705123</v>
      </c>
      <c r="AC53" t="n">
        <v>194995.050333769</v>
      </c>
      <c r="AD53" t="n">
        <v>208056.469299403</v>
      </c>
      <c r="AE53" t="n">
        <v>215249.492014608</v>
      </c>
    </row>
    <row r="54">
      <c r="A54" t="s">
        <v>44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184619.15945807</v>
      </c>
      <c r="H54" t="n">
        <v>194067.005212636</v>
      </c>
      <c r="I54" t="n">
        <v>192750.741493514</v>
      </c>
      <c r="J54" t="n">
        <v>189020.438264035</v>
      </c>
      <c r="K54" t="n">
        <v>183940.264857642</v>
      </c>
      <c r="L54" t="n">
        <v>187140.421444161</v>
      </c>
      <c r="M54" t="n">
        <v>186900.619343132</v>
      </c>
      <c r="N54" t="n">
        <v>186244.564791564</v>
      </c>
      <c r="O54" t="n">
        <v>188881.710340082</v>
      </c>
      <c r="P54" t="n">
        <v>186184.031843493</v>
      </c>
      <c r="Q54" t="n">
        <v>186539.595078268</v>
      </c>
      <c r="R54" t="n">
        <v>187873.682034454</v>
      </c>
      <c r="S54" t="n">
        <v>192556.580746014</v>
      </c>
      <c r="T54" t="n">
        <v>186180.262493315</v>
      </c>
      <c r="U54" t="n">
        <v>178280.75286012</v>
      </c>
      <c r="V54" t="n">
        <v>176703.154998137</v>
      </c>
      <c r="W54" t="n">
        <v>181894.998545363</v>
      </c>
      <c r="X54" t="n">
        <v>183938.997417337</v>
      </c>
      <c r="Y54" t="n">
        <v>184846.057404718</v>
      </c>
      <c r="Z54" t="n">
        <v>187956.095282578</v>
      </c>
      <c r="AA54" t="n">
        <v>195968.005091414</v>
      </c>
      <c r="AB54" t="n">
        <v>190763.145705123</v>
      </c>
      <c r="AC54" t="n">
        <v>194995.050333769</v>
      </c>
      <c r="AD54" t="n">
        <v>208056.469299403</v>
      </c>
      <c r="AE54" t="n">
        <v>215249.492014608</v>
      </c>
    </row>
    <row r="55">
      <c r="A55" t="s">
        <v>44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44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44</v>
      </c>
      <c r="B57" t="s">
        <v>382</v>
      </c>
      <c r="C57" t="s">
        <v>246</v>
      </c>
      <c r="D57" t="s">
        <v>383</v>
      </c>
      <c r="E57" t="s">
        <v>247</v>
      </c>
      <c r="F57" t="n">
        <v>0</v>
      </c>
      <c r="G57" t="n">
        <v>728538.473970637</v>
      </c>
      <c r="H57" t="n">
        <v>742329.006742825</v>
      </c>
      <c r="I57" t="n">
        <v>740504.174324633</v>
      </c>
      <c r="J57" t="n">
        <v>744763.86159089</v>
      </c>
      <c r="K57" t="n">
        <v>794285.191858958</v>
      </c>
      <c r="L57" t="n">
        <v>788368.672609344</v>
      </c>
      <c r="M57" t="n">
        <v>803629.840662843</v>
      </c>
      <c r="N57" t="n">
        <v>809259.386304104</v>
      </c>
      <c r="O57" t="n">
        <v>818552.029611351</v>
      </c>
      <c r="P57" t="n">
        <v>835054.986227097</v>
      </c>
      <c r="Q57" t="n">
        <v>847258.799602278</v>
      </c>
      <c r="R57" t="n">
        <v>837584.242138735</v>
      </c>
      <c r="S57" t="n">
        <v>852723.575200894</v>
      </c>
      <c r="T57" t="n">
        <v>841239.383716289</v>
      </c>
      <c r="U57" t="n">
        <v>850057.534783847</v>
      </c>
      <c r="V57" t="n">
        <v>829803.073453768</v>
      </c>
      <c r="W57" t="n">
        <v>831484.275724305</v>
      </c>
      <c r="X57" t="n">
        <v>823330.311122843</v>
      </c>
      <c r="Y57" t="n">
        <v>867357.295139318</v>
      </c>
      <c r="Z57" t="n">
        <v>865795.513494873</v>
      </c>
      <c r="AA57" t="n">
        <v>883400</v>
      </c>
      <c r="AB57" t="n">
        <v>853948.743785637</v>
      </c>
      <c r="AC57" t="n">
        <v>857301.11761308</v>
      </c>
      <c r="AD57" t="n">
        <v>881214.800632142</v>
      </c>
      <c r="AE57" t="n">
        <v>805877.730092287</v>
      </c>
    </row>
    <row r="58">
      <c r="A58" t="s">
        <v>44</v>
      </c>
      <c r="B58" t="s">
        <v>384</v>
      </c>
      <c r="C58" t="s">
        <v>246</v>
      </c>
      <c r="D58" t="s">
        <v>385</v>
      </c>
      <c r="E58" t="s">
        <v>247</v>
      </c>
      <c r="F58" t="n">
        <v>0</v>
      </c>
      <c r="G58" t="n">
        <v>728538.473970637</v>
      </c>
      <c r="H58" t="n">
        <v>742329.006742825</v>
      </c>
      <c r="I58" t="n">
        <v>740504.174324633</v>
      </c>
      <c r="J58" t="n">
        <v>744763.86159089</v>
      </c>
      <c r="K58" t="n">
        <v>794285.191858958</v>
      </c>
      <c r="L58" t="n">
        <v>788368.672609344</v>
      </c>
      <c r="M58" t="n">
        <v>803629.840662843</v>
      </c>
      <c r="N58" t="n">
        <v>809259.386304104</v>
      </c>
      <c r="O58" t="n">
        <v>818552.029611351</v>
      </c>
      <c r="P58" t="n">
        <v>835054.986227097</v>
      </c>
      <c r="Q58" t="n">
        <v>847258.799602278</v>
      </c>
      <c r="R58" t="n">
        <v>837584.242138735</v>
      </c>
      <c r="S58" t="n">
        <v>852723.575200894</v>
      </c>
      <c r="T58" t="n">
        <v>841239.383716289</v>
      </c>
      <c r="U58" t="n">
        <v>850057.534783847</v>
      </c>
      <c r="V58" t="n">
        <v>829803.073453768</v>
      </c>
      <c r="W58" t="n">
        <v>831484.275724305</v>
      </c>
      <c r="X58" t="n">
        <v>823330.311122843</v>
      </c>
      <c r="Y58" t="n">
        <v>867357.295139318</v>
      </c>
      <c r="Z58" t="n">
        <v>865795.513494873</v>
      </c>
      <c r="AA58" t="n">
        <v>883400</v>
      </c>
      <c r="AB58" t="n">
        <v>853948.743785637</v>
      </c>
      <c r="AC58" t="n">
        <v>857301.11761308</v>
      </c>
      <c r="AD58" t="n">
        <v>881214.800632142</v>
      </c>
      <c r="AE58" t="n">
        <v>805877.730092287</v>
      </c>
    </row>
    <row r="59">
      <c r="A59" t="s">
        <v>44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46</v>
      </c>
      <c r="B2" t="s">
        <v>196</v>
      </c>
      <c r="C2" t="s">
        <v>246</v>
      </c>
      <c r="D2" t="s">
        <v>198</v>
      </c>
      <c r="E2" t="s">
        <v>247</v>
      </c>
      <c r="F2"/>
      <c r="G2" t="n">
        <v>3541068.57248596</v>
      </c>
      <c r="H2" t="n">
        <v>3524165.47059085</v>
      </c>
      <c r="I2" t="n">
        <v>3605710.61124739</v>
      </c>
      <c r="J2" t="n">
        <v>3252189.47469378</v>
      </c>
      <c r="K2" t="n">
        <v>2712136.73235621</v>
      </c>
      <c r="L2" t="n">
        <v>2553800.25210578</v>
      </c>
      <c r="M2" t="n">
        <v>2294195.76372437</v>
      </c>
      <c r="N2" t="n">
        <v>2196326.05684302</v>
      </c>
      <c r="O2" t="n">
        <v>2165167.92263399</v>
      </c>
      <c r="P2" t="n">
        <v>2088983.33644203</v>
      </c>
      <c r="Q2" t="n">
        <v>1678198.53474101</v>
      </c>
      <c r="R2" t="n">
        <v>1591618.68723707</v>
      </c>
      <c r="S2" t="n">
        <v>1579144.2057246</v>
      </c>
      <c r="T2" t="n">
        <v>1458384.803381</v>
      </c>
      <c r="U2" t="n">
        <v>1450631.94448744</v>
      </c>
      <c r="V2" t="n">
        <v>1344770.25914341</v>
      </c>
      <c r="W2" t="n">
        <v>1512742.01861931</v>
      </c>
      <c r="X2" t="n">
        <v>1673628.25064163</v>
      </c>
      <c r="Y2" t="n">
        <v>1510988.75445759</v>
      </c>
      <c r="Z2" t="n">
        <v>1703908.69097125</v>
      </c>
      <c r="AA2" t="n">
        <v>1506999.97390446</v>
      </c>
      <c r="AB2" t="n">
        <v>2092274.89070808</v>
      </c>
      <c r="AC2" t="n">
        <v>1683816.28999948</v>
      </c>
      <c r="AD2" t="n">
        <v>1500507.92121837</v>
      </c>
      <c r="AE2" t="n">
        <v>1514678.84884612</v>
      </c>
    </row>
    <row r="3">
      <c r="A3" t="s">
        <v>46</v>
      </c>
      <c r="B3" t="s">
        <v>274</v>
      </c>
      <c r="C3" t="s">
        <v>246</v>
      </c>
      <c r="D3" t="s">
        <v>275</v>
      </c>
      <c r="E3" t="s">
        <v>247</v>
      </c>
      <c r="F3"/>
      <c r="G3" t="n">
        <v>170412.762610305</v>
      </c>
      <c r="H3" t="n">
        <v>168371.027322663</v>
      </c>
      <c r="I3" t="n">
        <v>172105.474291057</v>
      </c>
      <c r="J3" t="n">
        <v>133383.429624551</v>
      </c>
      <c r="K3" t="n">
        <v>166799.974625002</v>
      </c>
      <c r="L3" t="n">
        <v>142024.493294928</v>
      </c>
      <c r="M3" t="n">
        <v>175759.332864397</v>
      </c>
      <c r="N3" t="n">
        <v>113758.366269733</v>
      </c>
      <c r="O3" t="n">
        <v>106631.921286377</v>
      </c>
      <c r="P3" t="n">
        <v>109434.339959886</v>
      </c>
      <c r="Q3" t="n">
        <v>123474.875938226</v>
      </c>
      <c r="R3" t="n">
        <v>147654.419008923</v>
      </c>
      <c r="S3" t="n">
        <v>163303.067321146</v>
      </c>
      <c r="T3" t="n">
        <v>138915.568313544</v>
      </c>
      <c r="U3" t="n">
        <v>114069.091062222</v>
      </c>
      <c r="V3" t="n">
        <v>121876.152733683</v>
      </c>
      <c r="W3" t="n">
        <v>116668.668179191</v>
      </c>
      <c r="X3" t="n">
        <v>188801.03374369</v>
      </c>
      <c r="Y3" t="n">
        <v>207818.720660423</v>
      </c>
      <c r="Z3" t="n">
        <v>208747.552793285</v>
      </c>
      <c r="AA3" t="n">
        <v>188746.805250578</v>
      </c>
      <c r="AB3" t="n">
        <v>248588.709209013</v>
      </c>
      <c r="AC3" t="n">
        <v>139516.076314021</v>
      </c>
      <c r="AD3" t="n">
        <v>114309.354513179</v>
      </c>
      <c r="AE3" t="n">
        <v>89751.311489051</v>
      </c>
    </row>
    <row r="4">
      <c r="A4" t="s">
        <v>46</v>
      </c>
      <c r="B4" t="s">
        <v>276</v>
      </c>
      <c r="C4" t="s">
        <v>246</v>
      </c>
      <c r="D4" t="s">
        <v>277</v>
      </c>
      <c r="E4" t="s">
        <v>247</v>
      </c>
      <c r="F4"/>
      <c r="G4" t="n">
        <v>33225304.2171563</v>
      </c>
      <c r="H4" t="n">
        <v>34628680.612913</v>
      </c>
      <c r="I4" t="n">
        <v>36297523.9069299</v>
      </c>
      <c r="J4" t="n">
        <v>32334663.2767151</v>
      </c>
      <c r="K4" t="n">
        <v>34281552.6826598</v>
      </c>
      <c r="L4" t="n">
        <v>35055146.0730675</v>
      </c>
      <c r="M4" t="n">
        <v>30895897.6487774</v>
      </c>
      <c r="N4" t="n">
        <v>31137560.1242768</v>
      </c>
      <c r="O4" t="n">
        <v>31985343.559292</v>
      </c>
      <c r="P4" t="n">
        <v>35873756.8145656</v>
      </c>
      <c r="Q4" t="n">
        <v>36179725.5119037</v>
      </c>
      <c r="R4" t="n">
        <v>39195910.8936633</v>
      </c>
      <c r="S4" t="n">
        <v>38556832.1658312</v>
      </c>
      <c r="T4" t="n">
        <v>30701551.0471409</v>
      </c>
      <c r="U4" t="n">
        <v>28190970.4026368</v>
      </c>
      <c r="V4" t="n">
        <v>30213241.8863824</v>
      </c>
      <c r="W4" t="n">
        <v>30622685.6739335</v>
      </c>
      <c r="X4" t="n">
        <v>30050288.4609955</v>
      </c>
      <c r="Y4" t="n">
        <v>31451027.6411737</v>
      </c>
      <c r="Z4" t="n">
        <v>34248230.9311132</v>
      </c>
      <c r="AA4" t="n">
        <v>35175514.1607955</v>
      </c>
      <c r="AB4" t="n">
        <v>35081133.6593872</v>
      </c>
      <c r="AC4" t="n">
        <v>37051910.2335911</v>
      </c>
      <c r="AD4" t="n">
        <v>36042995.0050536</v>
      </c>
      <c r="AE4" t="n">
        <v>34121693.7345936</v>
      </c>
    </row>
    <row r="5">
      <c r="A5" t="s">
        <v>46</v>
      </c>
      <c r="B5" t="s">
        <v>278</v>
      </c>
      <c r="C5" t="s">
        <v>246</v>
      </c>
      <c r="D5" t="s">
        <v>279</v>
      </c>
      <c r="E5" t="s">
        <v>247</v>
      </c>
      <c r="F5"/>
      <c r="G5" t="n">
        <v>2368964.38974172</v>
      </c>
      <c r="H5" t="n">
        <v>2434833.19344652</v>
      </c>
      <c r="I5" t="n">
        <v>2545888.88458327</v>
      </c>
      <c r="J5" t="n">
        <v>2325880.97979376</v>
      </c>
      <c r="K5" t="n">
        <v>2378719.39937663</v>
      </c>
      <c r="L5" t="n">
        <v>2397983.2866697</v>
      </c>
      <c r="M5" t="n">
        <v>2309812.79495277</v>
      </c>
      <c r="N5" t="n">
        <v>2065755.39194387</v>
      </c>
      <c r="O5" t="n">
        <v>2078195.73472803</v>
      </c>
      <c r="P5" t="n">
        <v>2355401.89247336</v>
      </c>
      <c r="Q5" t="n">
        <v>2320205.94361488</v>
      </c>
      <c r="R5" t="n">
        <v>2395415.9614241</v>
      </c>
      <c r="S5" t="n">
        <v>2065387.51969773</v>
      </c>
      <c r="T5" t="n">
        <v>1965659.3773553</v>
      </c>
      <c r="U5" t="n">
        <v>1900777.10385847</v>
      </c>
      <c r="V5" t="n">
        <v>2240005.43598934</v>
      </c>
      <c r="W5" t="n">
        <v>2106071.22508694</v>
      </c>
      <c r="X5" t="n">
        <v>1898674.86010776</v>
      </c>
      <c r="Y5" t="n">
        <v>2009654.63233493</v>
      </c>
      <c r="Z5" t="n">
        <v>2009644.21002282</v>
      </c>
      <c r="AA5" t="n">
        <v>2263918.34236271</v>
      </c>
      <c r="AB5" t="n">
        <v>2459759.48247504</v>
      </c>
      <c r="AC5" t="n">
        <v>2479353.93005254</v>
      </c>
      <c r="AD5" t="n">
        <v>2363731.44683875</v>
      </c>
      <c r="AE5" t="n">
        <v>2067619.71084455</v>
      </c>
    </row>
    <row r="6">
      <c r="A6" t="s">
        <v>46</v>
      </c>
      <c r="B6" t="s">
        <v>280</v>
      </c>
      <c r="C6" t="s">
        <v>246</v>
      </c>
      <c r="D6" t="s">
        <v>281</v>
      </c>
      <c r="E6" t="s">
        <v>247</v>
      </c>
      <c r="F6"/>
      <c r="G6" t="n">
        <v>557114.317674476</v>
      </c>
      <c r="H6" t="n">
        <v>594252.83315369</v>
      </c>
      <c r="I6" t="n">
        <v>579457.038950856</v>
      </c>
      <c r="J6" t="n">
        <v>447588.94635949</v>
      </c>
      <c r="K6" t="n">
        <v>415157.463713681</v>
      </c>
      <c r="L6" t="n">
        <v>412639.532486367</v>
      </c>
      <c r="M6" t="n">
        <v>362069.242141025</v>
      </c>
      <c r="N6" t="n">
        <v>287398.293282249</v>
      </c>
      <c r="O6" t="n">
        <v>295925.980254802</v>
      </c>
      <c r="P6" t="n">
        <v>364212.044935865</v>
      </c>
      <c r="Q6" t="n">
        <v>307805.643124308</v>
      </c>
      <c r="R6" t="n">
        <v>359966.610003532</v>
      </c>
      <c r="S6" t="n">
        <v>353125.759346509</v>
      </c>
      <c r="T6" t="n">
        <v>230972.418420969</v>
      </c>
      <c r="U6" t="n">
        <v>234514.441268417</v>
      </c>
      <c r="V6" t="n">
        <v>289789.289984362</v>
      </c>
      <c r="W6" t="n">
        <v>233570.411346613</v>
      </c>
      <c r="X6" t="n">
        <v>258631.578539697</v>
      </c>
      <c r="Y6" t="n">
        <v>253326.715738153</v>
      </c>
      <c r="Z6" t="n">
        <v>287531.473980048</v>
      </c>
      <c r="AA6" t="n">
        <v>272610.240290728</v>
      </c>
      <c r="AB6" t="n">
        <v>267723.623544034</v>
      </c>
      <c r="AC6" t="n">
        <v>252015.912442321</v>
      </c>
      <c r="AD6" t="n">
        <v>280458.519379519</v>
      </c>
      <c r="AE6" t="n">
        <v>211629.741459665</v>
      </c>
    </row>
    <row r="7">
      <c r="A7" t="s">
        <v>46</v>
      </c>
      <c r="B7" t="s">
        <v>282</v>
      </c>
      <c r="C7" t="s">
        <v>246</v>
      </c>
      <c r="D7" t="s">
        <v>283</v>
      </c>
      <c r="E7" t="s">
        <v>247</v>
      </c>
      <c r="F7"/>
      <c r="G7" t="n">
        <v>1589491.50139792</v>
      </c>
      <c r="H7" t="n">
        <v>1704159.63365743</v>
      </c>
      <c r="I7" t="n">
        <v>1656164.0862899</v>
      </c>
      <c r="J7" t="n">
        <v>1331885.52330196</v>
      </c>
      <c r="K7" t="n">
        <v>1382720.63203932</v>
      </c>
      <c r="L7" t="n">
        <v>1345972.78889497</v>
      </c>
      <c r="M7" t="n">
        <v>1193276.42780381</v>
      </c>
      <c r="N7" t="n">
        <v>1130092.98543045</v>
      </c>
      <c r="O7" t="n">
        <v>1062123.1513323</v>
      </c>
      <c r="P7" t="n">
        <v>1338740.52415911</v>
      </c>
      <c r="Q7" t="n">
        <v>1334526.19386886</v>
      </c>
      <c r="R7" t="n">
        <v>1487300.90741656</v>
      </c>
      <c r="S7" t="n">
        <v>1250080.88749079</v>
      </c>
      <c r="T7" t="n">
        <v>956928.372389463</v>
      </c>
      <c r="U7" t="n">
        <v>952342.456437314</v>
      </c>
      <c r="V7" t="n">
        <v>936046.823209926</v>
      </c>
      <c r="W7" t="n">
        <v>860197.291015185</v>
      </c>
      <c r="X7" t="n">
        <v>973875.921469472</v>
      </c>
      <c r="Y7" t="n">
        <v>989360.703653712</v>
      </c>
      <c r="Z7" t="n">
        <v>1011505.21863133</v>
      </c>
      <c r="AA7" t="n">
        <v>1052932.30327283</v>
      </c>
      <c r="AB7" t="n">
        <v>934949.295181384</v>
      </c>
      <c r="AC7" t="n">
        <v>959891.655247779</v>
      </c>
      <c r="AD7" t="n">
        <v>909284.51357791</v>
      </c>
      <c r="AE7" t="n">
        <v>940783.515882186</v>
      </c>
    </row>
    <row r="8">
      <c r="A8" t="s">
        <v>46</v>
      </c>
      <c r="B8" t="s">
        <v>284</v>
      </c>
      <c r="C8" t="s">
        <v>246</v>
      </c>
      <c r="D8" t="s">
        <v>285</v>
      </c>
      <c r="E8" t="s">
        <v>247</v>
      </c>
      <c r="F8"/>
      <c r="G8" t="n">
        <v>638319.693423203</v>
      </c>
      <c r="H8" t="n">
        <v>442055.10882942</v>
      </c>
      <c r="I8" t="n">
        <v>489008.129486422</v>
      </c>
      <c r="J8" t="n">
        <v>370687.934185472</v>
      </c>
      <c r="K8" t="n">
        <v>283501.550848415</v>
      </c>
      <c r="L8" t="n">
        <v>271262.195646222</v>
      </c>
      <c r="M8" t="n">
        <v>352178.687270208</v>
      </c>
      <c r="N8" t="n">
        <v>346238.419197514</v>
      </c>
      <c r="O8" t="n">
        <v>382959.75302899</v>
      </c>
      <c r="P8" t="n">
        <v>383758.814868921</v>
      </c>
      <c r="Q8" t="n">
        <v>504089.27686575</v>
      </c>
      <c r="R8" t="n">
        <v>474267.159288323</v>
      </c>
      <c r="S8" t="n">
        <v>549252.155104399</v>
      </c>
      <c r="T8" t="n">
        <v>467181.410808851</v>
      </c>
      <c r="U8" t="n">
        <v>348987.806850811</v>
      </c>
      <c r="V8" t="n">
        <v>240160.659004714</v>
      </c>
      <c r="W8" t="n">
        <v>300197.242887207</v>
      </c>
      <c r="X8" t="n">
        <v>329078.235074576</v>
      </c>
      <c r="Y8" t="n">
        <v>338381.064358072</v>
      </c>
      <c r="Z8" t="n">
        <v>358022.700797851</v>
      </c>
      <c r="AA8" t="n">
        <v>302971.144727108</v>
      </c>
      <c r="AB8" t="n">
        <v>335260.283183523</v>
      </c>
      <c r="AC8" t="n">
        <v>302894.376082936</v>
      </c>
      <c r="AD8" t="n">
        <v>269859.162466251</v>
      </c>
      <c r="AE8" t="n">
        <v>329603.765473832</v>
      </c>
    </row>
    <row r="9">
      <c r="A9" t="s">
        <v>46</v>
      </c>
      <c r="B9" t="s">
        <v>286</v>
      </c>
      <c r="C9" t="s">
        <v>246</v>
      </c>
      <c r="D9" t="s">
        <v>287</v>
      </c>
      <c r="E9" t="s">
        <v>247</v>
      </c>
      <c r="F9"/>
      <c r="G9" t="n">
        <v>2974098.44842281</v>
      </c>
      <c r="H9" t="n">
        <v>3064855.87342863</v>
      </c>
      <c r="I9" t="n">
        <v>3209663.97733176</v>
      </c>
      <c r="J9" t="n">
        <v>2835216.03964867</v>
      </c>
      <c r="K9" t="n">
        <v>2693013.02467171</v>
      </c>
      <c r="L9" t="n">
        <v>2944984.35035099</v>
      </c>
      <c r="M9" t="n">
        <v>2763187.53772508</v>
      </c>
      <c r="N9" t="n">
        <v>2695702.82785978</v>
      </c>
      <c r="O9" t="n">
        <v>2482698.42801112</v>
      </c>
      <c r="P9" t="n">
        <v>2976722.59967834</v>
      </c>
      <c r="Q9" t="n">
        <v>2791603.94252645</v>
      </c>
      <c r="R9" t="n">
        <v>3171679.78279316</v>
      </c>
      <c r="S9" t="n">
        <v>3524000.77573023</v>
      </c>
      <c r="T9" t="n">
        <v>2880943.96185852</v>
      </c>
      <c r="U9" t="n">
        <v>2663671.66809663</v>
      </c>
      <c r="V9" t="n">
        <v>2740373.3654792</v>
      </c>
      <c r="W9" t="n">
        <v>2525741.03625363</v>
      </c>
      <c r="X9" t="n">
        <v>2475845.41519261</v>
      </c>
      <c r="Y9" t="n">
        <v>2565796.89460037</v>
      </c>
      <c r="Z9" t="n">
        <v>2589641.0136124</v>
      </c>
      <c r="AA9" t="n">
        <v>2592187.14300945</v>
      </c>
      <c r="AB9" t="n">
        <v>2695096.31038284</v>
      </c>
      <c r="AC9" t="n">
        <v>3058981.97436096</v>
      </c>
      <c r="AD9" t="n">
        <v>3261172.55884486</v>
      </c>
      <c r="AE9" t="n">
        <v>3042340.89454771</v>
      </c>
    </row>
    <row r="10">
      <c r="A10" t="s">
        <v>46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46</v>
      </c>
      <c r="B11" t="s">
        <v>290</v>
      </c>
      <c r="C11" t="s">
        <v>246</v>
      </c>
      <c r="D11" t="s">
        <v>291</v>
      </c>
      <c r="E11" t="s">
        <v>247</v>
      </c>
      <c r="F11"/>
      <c r="G11" t="n">
        <v>1181549.08868532</v>
      </c>
      <c r="H11" t="n">
        <v>1327777.65672106</v>
      </c>
      <c r="I11" t="n">
        <v>1424359.01112603</v>
      </c>
      <c r="J11" t="n">
        <v>1301046.63785937</v>
      </c>
      <c r="K11" t="n">
        <v>1578910.76936059</v>
      </c>
      <c r="L11" t="n">
        <v>1617045.8811548</v>
      </c>
      <c r="M11" t="n">
        <v>1698158.32813137</v>
      </c>
      <c r="N11" t="n">
        <v>1672966.14434765</v>
      </c>
      <c r="O11" t="n">
        <v>1567104.57541585</v>
      </c>
      <c r="P11" t="n">
        <v>1654006.97921388</v>
      </c>
      <c r="Q11" t="n">
        <v>1824348.35141459</v>
      </c>
      <c r="R11" t="n">
        <v>1777785.38520696</v>
      </c>
      <c r="S11" t="n">
        <v>1742106.78329663</v>
      </c>
      <c r="T11" t="n">
        <v>1822178.24064756</v>
      </c>
      <c r="U11" t="n">
        <v>1713695.83686105</v>
      </c>
      <c r="V11" t="n">
        <v>1814611.74950949</v>
      </c>
      <c r="W11" t="n">
        <v>2251866.1399913</v>
      </c>
      <c r="X11" t="n">
        <v>2334035.74890077</v>
      </c>
      <c r="Y11" t="n">
        <v>2238202.33960983</v>
      </c>
      <c r="Z11" t="n">
        <v>2152271.5540051</v>
      </c>
      <c r="AA11" t="n">
        <v>2539058.87678696</v>
      </c>
      <c r="AB11" t="n">
        <v>2396477.63699071</v>
      </c>
      <c r="AC11" t="n">
        <v>2333459.58975324</v>
      </c>
      <c r="AD11" t="n">
        <v>2225059.33088545</v>
      </c>
      <c r="AE11" t="n">
        <v>2263624.19900079</v>
      </c>
    </row>
    <row r="12">
      <c r="A12" t="s">
        <v>46</v>
      </c>
      <c r="B12" t="s">
        <v>292</v>
      </c>
      <c r="C12" t="s">
        <v>246</v>
      </c>
      <c r="D12" t="s">
        <v>293</v>
      </c>
      <c r="E12" t="s">
        <v>247</v>
      </c>
      <c r="F12"/>
      <c r="G12" t="n">
        <v>2341713.49855027</v>
      </c>
      <c r="H12" t="n">
        <v>2410900.02531736</v>
      </c>
      <c r="I12" t="n">
        <v>2433081.86153413</v>
      </c>
      <c r="J12" t="n">
        <v>2029293.70883493</v>
      </c>
      <c r="K12" t="n">
        <v>2218705.80319802</v>
      </c>
      <c r="L12" t="n">
        <v>2281060.84872981</v>
      </c>
      <c r="M12" t="n">
        <v>1786733.52467318</v>
      </c>
      <c r="N12" t="n">
        <v>2107908.17019506</v>
      </c>
      <c r="O12" t="n">
        <v>2158778.48309709</v>
      </c>
      <c r="P12" t="n">
        <v>2312290.2395821</v>
      </c>
      <c r="Q12" t="n">
        <v>2502815.76239912</v>
      </c>
      <c r="R12" t="n">
        <v>2498525.83791505</v>
      </c>
      <c r="S12" t="n">
        <v>2318348.4840954</v>
      </c>
      <c r="T12" t="n">
        <v>1904290.16360928</v>
      </c>
      <c r="U12" t="n">
        <v>1754403.18056929</v>
      </c>
      <c r="V12" t="n">
        <v>1827057.38545027</v>
      </c>
      <c r="W12" t="n">
        <v>1879028.13298293</v>
      </c>
      <c r="X12" t="n">
        <v>1918059.6920224</v>
      </c>
      <c r="Y12" t="n">
        <v>1989061.99841606</v>
      </c>
      <c r="Z12" t="n">
        <v>2120914.83944844</v>
      </c>
      <c r="AA12" t="n">
        <v>2071515.70785341</v>
      </c>
      <c r="AB12" t="n">
        <v>2109476.28057874</v>
      </c>
      <c r="AC12" t="n">
        <v>2318638.37200594</v>
      </c>
      <c r="AD12" t="n">
        <v>2217303.77869241</v>
      </c>
      <c r="AE12" t="n">
        <v>2148982.88249842</v>
      </c>
    </row>
    <row r="13">
      <c r="A13" t="s">
        <v>46</v>
      </c>
      <c r="B13" t="s">
        <v>294</v>
      </c>
      <c r="C13" t="s">
        <v>246</v>
      </c>
      <c r="D13" t="s">
        <v>295</v>
      </c>
      <c r="E13" t="s">
        <v>247</v>
      </c>
      <c r="F13"/>
      <c r="G13" t="n">
        <v>3531655.48664524</v>
      </c>
      <c r="H13" t="n">
        <v>3387659.85797286</v>
      </c>
      <c r="I13" t="n">
        <v>3261943.97277493</v>
      </c>
      <c r="J13" t="n">
        <v>2876955.11950312</v>
      </c>
      <c r="K13" t="n">
        <v>3166459.49432027</v>
      </c>
      <c r="L13" t="n">
        <v>3195423.0850117</v>
      </c>
      <c r="M13" t="n">
        <v>2526516.04236951</v>
      </c>
      <c r="N13" t="n">
        <v>2148740.17865321</v>
      </c>
      <c r="O13" t="n">
        <v>2381311.07573675</v>
      </c>
      <c r="P13" t="n">
        <v>2779707.17243869</v>
      </c>
      <c r="Q13" t="n">
        <v>3060731.98449691</v>
      </c>
      <c r="R13" t="n">
        <v>3603955.54888099</v>
      </c>
      <c r="S13" t="n">
        <v>3628545.68513731</v>
      </c>
      <c r="T13" t="n">
        <v>2908495.15737842</v>
      </c>
      <c r="U13" t="n">
        <v>2745687.04029348</v>
      </c>
      <c r="V13" t="n">
        <v>2829303.60526232</v>
      </c>
      <c r="W13" t="n">
        <v>2815107.55291548</v>
      </c>
      <c r="X13" t="n">
        <v>2473434.29213665</v>
      </c>
      <c r="Y13" t="n">
        <v>2733247.17418015</v>
      </c>
      <c r="Z13" t="n">
        <v>2929867.07034769</v>
      </c>
      <c r="AA13" t="n">
        <v>2995039.91754513</v>
      </c>
      <c r="AB13" t="n">
        <v>3480209.355163</v>
      </c>
      <c r="AC13" t="n">
        <v>3238023.26233441</v>
      </c>
      <c r="AD13" t="n">
        <v>3371091.54160334</v>
      </c>
      <c r="AE13" t="n">
        <v>2988708.99778497</v>
      </c>
    </row>
    <row r="14">
      <c r="A14" t="s">
        <v>46</v>
      </c>
      <c r="B14" t="s">
        <v>296</v>
      </c>
      <c r="C14" t="s">
        <v>246</v>
      </c>
      <c r="D14" t="s">
        <v>297</v>
      </c>
      <c r="E14" t="s">
        <v>247</v>
      </c>
      <c r="F14"/>
      <c r="G14" t="n">
        <v>6554363.31113834</v>
      </c>
      <c r="H14" t="n">
        <v>6700324.39829738</v>
      </c>
      <c r="I14" t="n">
        <v>7283272.6696816</v>
      </c>
      <c r="J14" t="n">
        <v>6633996.53987958</v>
      </c>
      <c r="K14" t="n">
        <v>7681578.10501453</v>
      </c>
      <c r="L14" t="n">
        <v>7628221.85325609</v>
      </c>
      <c r="M14" t="n">
        <v>6159233.30965487</v>
      </c>
      <c r="N14" t="n">
        <v>6113383.04275118</v>
      </c>
      <c r="O14" t="n">
        <v>6777634.6785159</v>
      </c>
      <c r="P14" t="n">
        <v>6868530.64748234</v>
      </c>
      <c r="Q14" t="n">
        <v>7311653.27618913</v>
      </c>
      <c r="R14" t="n">
        <v>7554933.16622447</v>
      </c>
      <c r="S14" t="n">
        <v>7741123.80925316</v>
      </c>
      <c r="T14" t="n">
        <v>5818739.41928805</v>
      </c>
      <c r="U14" t="n">
        <v>5277163.92423808</v>
      </c>
      <c r="V14" t="n">
        <v>5683568.46518381</v>
      </c>
      <c r="W14" t="n">
        <v>5617931.32433852</v>
      </c>
      <c r="X14" t="n">
        <v>5091961.48678823</v>
      </c>
      <c r="Y14" t="n">
        <v>5340557.4031781</v>
      </c>
      <c r="Z14" t="n">
        <v>6068950.93287539</v>
      </c>
      <c r="AA14" t="n">
        <v>5768446.58381728</v>
      </c>
      <c r="AB14" t="n">
        <v>5610554.74899897</v>
      </c>
      <c r="AC14" t="n">
        <v>6514651.2324788</v>
      </c>
      <c r="AD14" t="n">
        <v>6007919.16123944</v>
      </c>
      <c r="AE14" t="n">
        <v>6070794.39562816</v>
      </c>
    </row>
    <row r="15">
      <c r="A15" t="s">
        <v>46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46</v>
      </c>
      <c r="B16" t="s">
        <v>300</v>
      </c>
      <c r="C16" t="s">
        <v>246</v>
      </c>
      <c r="D16" t="s">
        <v>301</v>
      </c>
      <c r="E16" t="s">
        <v>247</v>
      </c>
      <c r="F16"/>
      <c r="G16" t="n">
        <v>3511446.60940666</v>
      </c>
      <c r="H16" t="n">
        <v>3743094.04551572</v>
      </c>
      <c r="I16" t="n">
        <v>3755392.2769545</v>
      </c>
      <c r="J16" t="n">
        <v>3674976.12180652</v>
      </c>
      <c r="K16" t="n">
        <v>4088702.85018136</v>
      </c>
      <c r="L16" t="n">
        <v>4106583.34372423</v>
      </c>
      <c r="M16" t="n">
        <v>3539469.38520401</v>
      </c>
      <c r="N16" t="n">
        <v>3547174.10401595</v>
      </c>
      <c r="O16" t="n">
        <v>3647162.32431224</v>
      </c>
      <c r="P16" t="n">
        <v>3835434.07014093</v>
      </c>
      <c r="Q16" t="n">
        <v>3898376.30802304</v>
      </c>
      <c r="R16" t="n">
        <v>4073879.96157771</v>
      </c>
      <c r="S16" t="n">
        <v>3717054.08572367</v>
      </c>
      <c r="T16" t="n">
        <v>2993619.0311401</v>
      </c>
      <c r="U16" t="n">
        <v>2989447.44672085</v>
      </c>
      <c r="V16" t="n">
        <v>3208430.1604987</v>
      </c>
      <c r="W16" t="n">
        <v>3166370.89028283</v>
      </c>
      <c r="X16" t="n">
        <v>3164126.64900348</v>
      </c>
      <c r="Y16" t="n">
        <v>3278446.68615693</v>
      </c>
      <c r="Z16" t="n">
        <v>3438325.9776714</v>
      </c>
      <c r="AA16" t="n">
        <v>3609630.40297424</v>
      </c>
      <c r="AB16" t="n">
        <v>3746490.34614027</v>
      </c>
      <c r="AC16" t="n">
        <v>3772411.81060999</v>
      </c>
      <c r="AD16" t="n">
        <v>3652260.79416212</v>
      </c>
      <c r="AE16" t="n">
        <v>3187884.81007354</v>
      </c>
    </row>
    <row r="17">
      <c r="A17" t="s">
        <v>46</v>
      </c>
      <c r="B17" t="s">
        <v>302</v>
      </c>
      <c r="C17" t="s">
        <v>246</v>
      </c>
      <c r="D17" t="s">
        <v>303</v>
      </c>
      <c r="E17" t="s">
        <v>247</v>
      </c>
      <c r="F17"/>
      <c r="G17" t="n">
        <v>2795138.81337733</v>
      </c>
      <c r="H17" t="n">
        <v>2931660.30200964</v>
      </c>
      <c r="I17" t="n">
        <v>3255200.67354584</v>
      </c>
      <c r="J17" t="n">
        <v>2900827.44315305</v>
      </c>
      <c r="K17" t="n">
        <v>3056767.48439424</v>
      </c>
      <c r="L17" t="n">
        <v>3015223.19058595</v>
      </c>
      <c r="M17" t="n">
        <v>2679816.33559845</v>
      </c>
      <c r="N17" t="n">
        <v>2833372.25867965</v>
      </c>
      <c r="O17" t="n">
        <v>3281591.42458497</v>
      </c>
      <c r="P17" t="n">
        <v>3835316.86222532</v>
      </c>
      <c r="Q17" t="n">
        <v>3401616.82112417</v>
      </c>
      <c r="R17" t="n">
        <v>4229560.53964613</v>
      </c>
      <c r="S17" t="n">
        <v>4324306.69763915</v>
      </c>
      <c r="T17" t="n">
        <v>3196291.07517896</v>
      </c>
      <c r="U17" t="n">
        <v>2629130.64305588</v>
      </c>
      <c r="V17" t="n">
        <v>3009096.46523473</v>
      </c>
      <c r="W17" t="n">
        <v>3208081.89913467</v>
      </c>
      <c r="X17" t="n">
        <v>2981379.17082378</v>
      </c>
      <c r="Y17" t="n">
        <v>3128838.74619628</v>
      </c>
      <c r="Z17" t="n">
        <v>3615286.79486729</v>
      </c>
      <c r="AA17" t="n">
        <v>3461973.65566787</v>
      </c>
      <c r="AB17" t="n">
        <v>3109509.37985354</v>
      </c>
      <c r="AC17" t="n">
        <v>3660359.60876366</v>
      </c>
      <c r="AD17" t="n">
        <v>3555891.12109182</v>
      </c>
      <c r="AE17" t="n">
        <v>2921858.6862762</v>
      </c>
    </row>
    <row r="18">
      <c r="A18" t="s">
        <v>46</v>
      </c>
      <c r="B18" t="s">
        <v>304</v>
      </c>
      <c r="C18" t="s">
        <v>246</v>
      </c>
      <c r="D18" t="s">
        <v>305</v>
      </c>
      <c r="E18" t="s">
        <v>247</v>
      </c>
      <c r="F18"/>
      <c r="G18" t="n">
        <v>4457352.48297996</v>
      </c>
      <c r="H18" t="n">
        <v>5144141.56444888</v>
      </c>
      <c r="I18" t="n">
        <v>5595811.22785961</v>
      </c>
      <c r="J18" t="n">
        <v>4898709.00871414</v>
      </c>
      <c r="K18" t="n">
        <v>4702567.90071357</v>
      </c>
      <c r="L18" t="n">
        <v>5099577.05261473</v>
      </c>
      <c r="M18" t="n">
        <v>4941587.75647009</v>
      </c>
      <c r="N18" t="n">
        <v>5487569.4298022</v>
      </c>
      <c r="O18" t="n">
        <v>5260437.35235703</v>
      </c>
      <c r="P18" t="n">
        <v>6416627.87289959</v>
      </c>
      <c r="Q18" t="n">
        <v>6173636.95275328</v>
      </c>
      <c r="R18" t="n">
        <v>6788267.59535791</v>
      </c>
      <c r="S18" t="n">
        <v>6659017.60303548</v>
      </c>
      <c r="T18" t="n">
        <v>4957011.73536047</v>
      </c>
      <c r="U18" t="n">
        <v>4372972.73869464</v>
      </c>
      <c r="V18" t="n">
        <v>4735061.25050875</v>
      </c>
      <c r="W18" t="n">
        <v>5084411.62520908</v>
      </c>
      <c r="X18" t="n">
        <v>5523591.33722213</v>
      </c>
      <c r="Y18" t="n">
        <v>5988395.33250321</v>
      </c>
      <c r="Z18" t="n">
        <v>6992175.88753865</v>
      </c>
      <c r="AA18" t="n">
        <v>7613818.2837066</v>
      </c>
      <c r="AB18" t="n">
        <v>7421716.05314422</v>
      </c>
      <c r="AC18" t="n">
        <v>7623114.31290536</v>
      </c>
      <c r="AD18" t="n">
        <v>7347001.03545726</v>
      </c>
      <c r="AE18" t="n">
        <v>7397061.78791099</v>
      </c>
    </row>
    <row r="19">
      <c r="A19" t="s">
        <v>46</v>
      </c>
      <c r="B19" t="s">
        <v>306</v>
      </c>
      <c r="C19" t="s">
        <v>246</v>
      </c>
      <c r="D19" t="s">
        <v>307</v>
      </c>
      <c r="E19" t="s">
        <v>247</v>
      </c>
      <c r="F19"/>
      <c r="G19" t="n">
        <v>724096.575713072</v>
      </c>
      <c r="H19" t="n">
        <v>742966.120114351</v>
      </c>
      <c r="I19" t="n">
        <v>808280.096811045</v>
      </c>
      <c r="J19" t="n">
        <v>707599.273675048</v>
      </c>
      <c r="K19" t="n">
        <v>634748.204827519</v>
      </c>
      <c r="L19" t="n">
        <v>739168.663941964</v>
      </c>
      <c r="M19" t="n">
        <v>583858.276783017</v>
      </c>
      <c r="N19" t="n">
        <v>701258.878118066</v>
      </c>
      <c r="O19" t="n">
        <v>609420.597916883</v>
      </c>
      <c r="P19" t="n">
        <v>753007.094467138</v>
      </c>
      <c r="Q19" t="n">
        <v>748315.055503244</v>
      </c>
      <c r="R19" t="n">
        <v>780372.43792845</v>
      </c>
      <c r="S19" t="n">
        <v>684481.920280716</v>
      </c>
      <c r="T19" t="n">
        <v>599240.683705009</v>
      </c>
      <c r="U19" t="n">
        <v>608176.115691887</v>
      </c>
      <c r="V19" t="n">
        <v>659737.231066794</v>
      </c>
      <c r="W19" t="n">
        <v>574110.902489137</v>
      </c>
      <c r="X19" t="n">
        <v>627594.073713974</v>
      </c>
      <c r="Y19" t="n">
        <v>597757.950247861</v>
      </c>
      <c r="Z19" t="n">
        <v>674093.257314742</v>
      </c>
      <c r="AA19" t="n">
        <v>631411.558781142</v>
      </c>
      <c r="AB19" t="n">
        <v>513910.86375096</v>
      </c>
      <c r="AC19" t="n">
        <v>538114.196553177</v>
      </c>
      <c r="AD19" t="n">
        <v>581962.04081444</v>
      </c>
      <c r="AE19" t="n">
        <v>550800.347212622</v>
      </c>
    </row>
    <row r="20">
      <c r="A20" t="s">
        <v>46</v>
      </c>
      <c r="B20" t="s">
        <v>308</v>
      </c>
      <c r="C20" t="s">
        <v>246</v>
      </c>
      <c r="D20" t="s">
        <v>309</v>
      </c>
      <c r="E20" t="s">
        <v>247</v>
      </c>
      <c r="F20"/>
      <c r="G20" t="n">
        <v>9986307.345457</v>
      </c>
      <c r="H20" t="n">
        <v>9370554.77183822</v>
      </c>
      <c r="I20" t="n">
        <v>9253872.93966321</v>
      </c>
      <c r="J20" t="n">
        <v>9127050.47799897</v>
      </c>
      <c r="K20" t="n">
        <v>8107923.84470991</v>
      </c>
      <c r="L20" t="n">
        <v>7679942.93513048</v>
      </c>
      <c r="M20" t="n">
        <v>6763507.07269898</v>
      </c>
      <c r="N20" t="n">
        <v>6289976.32052427</v>
      </c>
      <c r="O20" t="n">
        <v>5165283.39632993</v>
      </c>
      <c r="P20" t="n">
        <v>5237760.25478662</v>
      </c>
      <c r="Q20" t="n">
        <v>4786215.11075699</v>
      </c>
      <c r="R20" t="n">
        <v>4946910.58594124</v>
      </c>
      <c r="S20" t="n">
        <v>5176027.48622688</v>
      </c>
      <c r="T20" t="n">
        <v>5032312.21455363</v>
      </c>
      <c r="U20" t="n">
        <v>4814053.18410685</v>
      </c>
      <c r="V20" t="n">
        <v>4562937.72130678</v>
      </c>
      <c r="W20" t="n">
        <v>4626607.54706783</v>
      </c>
      <c r="X20" t="n">
        <v>4555574.19254088</v>
      </c>
      <c r="Y20" t="n">
        <v>4593557.33660168</v>
      </c>
      <c r="Z20" t="n">
        <v>4981776.17279442</v>
      </c>
      <c r="AA20" t="n">
        <v>5073634.60313369</v>
      </c>
      <c r="AB20" t="n">
        <v>4902325.20715835</v>
      </c>
      <c r="AC20" t="n">
        <v>5223673.93060396</v>
      </c>
      <c r="AD20" t="n">
        <v>4602663.22520556</v>
      </c>
      <c r="AE20" t="n">
        <v>4450909.83106909</v>
      </c>
    </row>
    <row r="21">
      <c r="A21" t="s">
        <v>46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46</v>
      </c>
      <c r="B22" t="s">
        <v>312</v>
      </c>
      <c r="C22" t="s">
        <v>246</v>
      </c>
      <c r="D22" t="s">
        <v>313</v>
      </c>
      <c r="E22" t="s">
        <v>247</v>
      </c>
      <c r="F22"/>
      <c r="G22" t="n">
        <v>4694324.59148062</v>
      </c>
      <c r="H22" t="n">
        <v>4451845.16943056</v>
      </c>
      <c r="I22" t="n">
        <v>4718094.22013078</v>
      </c>
      <c r="J22" t="n">
        <v>4580763.75663495</v>
      </c>
      <c r="K22" t="n">
        <v>3968089.59893849</v>
      </c>
      <c r="L22" t="n">
        <v>3789956.54403252</v>
      </c>
      <c r="M22" t="n">
        <v>3619998.42881463</v>
      </c>
      <c r="N22" t="n">
        <v>3220030.11237115</v>
      </c>
      <c r="O22" t="n">
        <v>2602425.42515225</v>
      </c>
      <c r="P22" t="n">
        <v>2265640.5649553</v>
      </c>
      <c r="Q22" t="n">
        <v>2054838.02208545</v>
      </c>
      <c r="R22" t="n">
        <v>1726130.30801823</v>
      </c>
      <c r="S22" t="n">
        <v>1731733.82865246</v>
      </c>
      <c r="T22" t="n">
        <v>1983340.38534009</v>
      </c>
      <c r="U22" t="n">
        <v>1860250.06077353</v>
      </c>
      <c r="V22" t="n">
        <v>2037049.19023114</v>
      </c>
      <c r="W22" t="n">
        <v>2143211.40038713</v>
      </c>
      <c r="X22" t="n">
        <v>2529414.5836623</v>
      </c>
      <c r="Y22" t="n">
        <v>2415235.37930708</v>
      </c>
      <c r="Z22" t="n">
        <v>2552439.44589611</v>
      </c>
      <c r="AA22" t="n">
        <v>2911641.93300635</v>
      </c>
      <c r="AB22" t="n">
        <v>2681430.79715408</v>
      </c>
      <c r="AC22" t="n">
        <v>2710910.85185512</v>
      </c>
      <c r="AD22" t="n">
        <v>2882384.50314789</v>
      </c>
      <c r="AE22" t="n">
        <v>3329906.92727133</v>
      </c>
    </row>
    <row r="23">
      <c r="A23" t="s">
        <v>46</v>
      </c>
      <c r="B23" t="s">
        <v>314</v>
      </c>
      <c r="C23" t="s">
        <v>246</v>
      </c>
      <c r="D23" t="s">
        <v>315</v>
      </c>
      <c r="E23" t="s">
        <v>247</v>
      </c>
      <c r="F23"/>
      <c r="G23" t="n">
        <v>3942931.41214613</v>
      </c>
      <c r="H23" t="n">
        <v>3546802.27767721</v>
      </c>
      <c r="I23" t="n">
        <v>3222461.70334071</v>
      </c>
      <c r="J23" t="n">
        <v>3115812.0134864</v>
      </c>
      <c r="K23" t="n">
        <v>3399433.96146178</v>
      </c>
      <c r="L23" t="n">
        <v>2943307.74674674</v>
      </c>
      <c r="M23" t="n">
        <v>2660431.25034173</v>
      </c>
      <c r="N23" t="n">
        <v>2104427.14152679</v>
      </c>
      <c r="O23" t="n">
        <v>2083962.3928521</v>
      </c>
      <c r="P23" t="n">
        <v>2078855.26818123</v>
      </c>
      <c r="Q23" t="n">
        <v>2019445.25339324</v>
      </c>
      <c r="R23" t="n">
        <v>2838584.6709842</v>
      </c>
      <c r="S23" t="n">
        <v>2194117.02674274</v>
      </c>
      <c r="T23" t="n">
        <v>1901234.32148849</v>
      </c>
      <c r="U23" t="n">
        <v>2275907.49784369</v>
      </c>
      <c r="V23" t="n">
        <v>2211184.37551153</v>
      </c>
      <c r="W23" t="n">
        <v>2250683.88946704</v>
      </c>
      <c r="X23" t="n">
        <v>2728471.6593604</v>
      </c>
      <c r="Y23" t="n">
        <v>2798110.48564825</v>
      </c>
      <c r="Z23" t="n">
        <v>2820525.88948096</v>
      </c>
      <c r="AA23" t="n">
        <v>2786693.78674788</v>
      </c>
      <c r="AB23" t="n">
        <v>3295493.86966965</v>
      </c>
      <c r="AC23" t="n">
        <v>3119121.99915132</v>
      </c>
      <c r="AD23" t="n">
        <v>3172194.62329824</v>
      </c>
      <c r="AE23" t="n">
        <v>3400483.29465358</v>
      </c>
    </row>
    <row r="24">
      <c r="A24" t="s">
        <v>46</v>
      </c>
      <c r="B24" t="s">
        <v>316</v>
      </c>
      <c r="C24" t="s">
        <v>246</v>
      </c>
      <c r="D24" t="s">
        <v>317</v>
      </c>
      <c r="E24" t="s">
        <v>247</v>
      </c>
      <c r="F24"/>
      <c r="G24" t="n">
        <v>9973490.9007622</v>
      </c>
      <c r="H24" t="n">
        <v>9912861.83080443</v>
      </c>
      <c r="I24" t="n">
        <v>8934012.54657161</v>
      </c>
      <c r="J24" t="n">
        <v>8562559.28640433</v>
      </c>
      <c r="K24" t="n">
        <v>9848319.98508091</v>
      </c>
      <c r="L24" t="n">
        <v>8428426.61000584</v>
      </c>
      <c r="M24" t="n">
        <v>8064235.81282365</v>
      </c>
      <c r="N24" t="n">
        <v>7696784.62556893</v>
      </c>
      <c r="O24" t="n">
        <v>8484174.85334323</v>
      </c>
      <c r="P24" t="n">
        <v>8753926.6979256</v>
      </c>
      <c r="Q24" t="n">
        <v>9170122.05721355</v>
      </c>
      <c r="R24" t="n">
        <v>8692346.10924954</v>
      </c>
      <c r="S24" t="n">
        <v>8643150.5378226</v>
      </c>
      <c r="T24" t="n">
        <v>8012493.56688432</v>
      </c>
      <c r="U24" t="n">
        <v>7674488.11018465</v>
      </c>
      <c r="V24" t="n">
        <v>7981107.24046505</v>
      </c>
      <c r="W24" t="n">
        <v>8346089.04108662</v>
      </c>
      <c r="X24" t="n">
        <v>8757856.4444153</v>
      </c>
      <c r="Y24" t="n">
        <v>9111499.01570969</v>
      </c>
      <c r="Z24" t="n">
        <v>9605462.54649293</v>
      </c>
      <c r="AA24" t="n">
        <v>9625105.87952297</v>
      </c>
      <c r="AB24" t="n">
        <v>9428434.08090841</v>
      </c>
      <c r="AC24" t="n">
        <v>8773506.86747778</v>
      </c>
      <c r="AD24" t="n">
        <v>9376501.32299928</v>
      </c>
      <c r="AE24" t="n">
        <v>8898260.17443936</v>
      </c>
    </row>
    <row r="25">
      <c r="A25" t="s">
        <v>46</v>
      </c>
      <c r="B25" t="s">
        <v>318</v>
      </c>
      <c r="C25" t="s">
        <v>246</v>
      </c>
      <c r="D25" t="s">
        <v>319</v>
      </c>
      <c r="E25" t="s">
        <v>247</v>
      </c>
      <c r="F25"/>
      <c r="G25" t="n">
        <v>613844.15646358</v>
      </c>
      <c r="H25" t="n">
        <v>604767.717866021</v>
      </c>
      <c r="I25" t="n">
        <v>303436.929726309</v>
      </c>
      <c r="J25" t="n">
        <v>487449.068180041</v>
      </c>
      <c r="K25" t="n">
        <v>624371.509241472</v>
      </c>
      <c r="L25" t="n">
        <v>543606.078767367</v>
      </c>
      <c r="M25" t="n">
        <v>387279.727608824</v>
      </c>
      <c r="N25" t="n">
        <v>448303.966537073</v>
      </c>
      <c r="O25" t="n">
        <v>528505.633172606</v>
      </c>
      <c r="P25" t="n">
        <v>580372.916485289</v>
      </c>
      <c r="Q25" t="n">
        <v>521802.557390491</v>
      </c>
      <c r="R25" t="n">
        <v>392090.320551727</v>
      </c>
      <c r="S25" t="n">
        <v>633635.467848589</v>
      </c>
      <c r="T25" t="n">
        <v>439311.326826599</v>
      </c>
      <c r="U25" t="n">
        <v>185747.63958554</v>
      </c>
      <c r="V25" t="n">
        <v>156683.406353266</v>
      </c>
      <c r="W25" t="n">
        <v>146984.124398656</v>
      </c>
      <c r="X25" t="n">
        <v>181783.740385338</v>
      </c>
      <c r="Y25" t="n">
        <v>290510.81790994</v>
      </c>
      <c r="Z25" t="n">
        <v>222779.657067705</v>
      </c>
      <c r="AA25" t="n">
        <v>177054.816791398</v>
      </c>
      <c r="AB25" t="n">
        <v>203679.637086265</v>
      </c>
      <c r="AC25" t="n">
        <v>143798.239181508</v>
      </c>
      <c r="AD25" t="n">
        <v>387197.451301238</v>
      </c>
      <c r="AE25" t="n">
        <v>217689.792009202</v>
      </c>
    </row>
    <row r="26">
      <c r="A26" t="s">
        <v>46</v>
      </c>
      <c r="B26" t="s">
        <v>320</v>
      </c>
      <c r="C26" t="s">
        <v>246</v>
      </c>
      <c r="D26" t="s">
        <v>321</v>
      </c>
      <c r="E26" t="s">
        <v>247</v>
      </c>
      <c r="F26"/>
      <c r="G26" t="n">
        <v>4734306.66084088</v>
      </c>
      <c r="H26" t="n">
        <v>5212625.78848953</v>
      </c>
      <c r="I26" t="n">
        <v>4411105.23447469</v>
      </c>
      <c r="J26" t="n">
        <v>3950826.96296065</v>
      </c>
      <c r="K26" t="n">
        <v>4047985.34859627</v>
      </c>
      <c r="L26" t="n">
        <v>3383263.14761179</v>
      </c>
      <c r="M26" t="n">
        <v>3512119.79673816</v>
      </c>
      <c r="N26" t="n">
        <v>3191206.73456148</v>
      </c>
      <c r="O26" t="n">
        <v>3213814.34588301</v>
      </c>
      <c r="P26" t="n">
        <v>3454620.58252271</v>
      </c>
      <c r="Q26" t="n">
        <v>3812185.02398089</v>
      </c>
      <c r="R26" t="n">
        <v>3819956.9665369</v>
      </c>
      <c r="S26" t="n">
        <v>3907975.69000608</v>
      </c>
      <c r="T26" t="n">
        <v>3618821.11739865</v>
      </c>
      <c r="U26" t="n">
        <v>3420420.23280552</v>
      </c>
      <c r="V26" t="n">
        <v>3513006.02372938</v>
      </c>
      <c r="W26" t="n">
        <v>3607640.7333249</v>
      </c>
      <c r="X26" t="n">
        <v>3656428.36195629</v>
      </c>
      <c r="Y26" t="n">
        <v>3651061.36568086</v>
      </c>
      <c r="Z26" t="n">
        <v>3868653.25903012</v>
      </c>
      <c r="AA26" t="n">
        <v>3811605.96904999</v>
      </c>
      <c r="AB26" t="n">
        <v>3859961.9576467</v>
      </c>
      <c r="AC26" t="n">
        <v>3366634.00814347</v>
      </c>
      <c r="AD26" t="n">
        <v>3313585.24729607</v>
      </c>
      <c r="AE26" t="n">
        <v>3354963.27615131</v>
      </c>
    </row>
    <row r="27">
      <c r="A27" t="s">
        <v>46</v>
      </c>
      <c r="B27" t="s">
        <v>322</v>
      </c>
      <c r="C27" t="s">
        <v>246</v>
      </c>
      <c r="D27" t="s">
        <v>323</v>
      </c>
      <c r="E27" t="s">
        <v>247</v>
      </c>
      <c r="F27"/>
      <c r="G27" t="n">
        <v>4625340.08345775</v>
      </c>
      <c r="H27" t="n">
        <v>4095468.32444888</v>
      </c>
      <c r="I27" t="n">
        <v>4219470.38237061</v>
      </c>
      <c r="J27" t="n">
        <v>4124283.25526363</v>
      </c>
      <c r="K27" t="n">
        <v>5175963.12724316</v>
      </c>
      <c r="L27" t="n">
        <v>4501557.38362669</v>
      </c>
      <c r="M27" t="n">
        <v>4164836.28847666</v>
      </c>
      <c r="N27" t="n">
        <v>4057273.92447037</v>
      </c>
      <c r="O27" t="n">
        <v>4741854.87428762</v>
      </c>
      <c r="P27" t="n">
        <v>4718933.19891759</v>
      </c>
      <c r="Q27" t="n">
        <v>4836134.47584217</v>
      </c>
      <c r="R27" t="n">
        <v>4480298.82216092</v>
      </c>
      <c r="S27" t="n">
        <v>4101539.37996793</v>
      </c>
      <c r="T27" t="n">
        <v>3954361.12265907</v>
      </c>
      <c r="U27" t="n">
        <v>4068320.23779359</v>
      </c>
      <c r="V27" t="n">
        <v>4311417.81038241</v>
      </c>
      <c r="W27" t="n">
        <v>4591464.18336306</v>
      </c>
      <c r="X27" t="n">
        <v>4919644.34207367</v>
      </c>
      <c r="Y27" t="n">
        <v>5169926.83211888</v>
      </c>
      <c r="Z27" t="n">
        <v>5514029.63039511</v>
      </c>
      <c r="AA27" t="n">
        <v>5636445.09368158</v>
      </c>
      <c r="AB27" t="n">
        <v>5364792.48617545</v>
      </c>
      <c r="AC27" t="n">
        <v>5263074.6201528</v>
      </c>
      <c r="AD27" t="n">
        <v>5675718.62440197</v>
      </c>
      <c r="AE27" t="n">
        <v>5325607.10627885</v>
      </c>
    </row>
    <row r="28">
      <c r="A28" t="s">
        <v>46</v>
      </c>
      <c r="B28" t="s">
        <v>324</v>
      </c>
      <c r="C28" t="s">
        <v>246</v>
      </c>
      <c r="D28" t="s">
        <v>325</v>
      </c>
      <c r="E28" t="s">
        <v>247</v>
      </c>
      <c r="F28"/>
      <c r="G28" t="n">
        <v>10068698.5090888</v>
      </c>
      <c r="H28" t="n">
        <v>10227374.0164727</v>
      </c>
      <c r="I28" t="n">
        <v>8516490.03253507</v>
      </c>
      <c r="J28" t="n">
        <v>8759370.06781157</v>
      </c>
      <c r="K28" t="n">
        <v>7809342.04566315</v>
      </c>
      <c r="L28" t="n">
        <v>7448839.59763134</v>
      </c>
      <c r="M28" t="n">
        <v>7007049.66971287</v>
      </c>
      <c r="N28" t="n">
        <v>7784078.68282334</v>
      </c>
      <c r="O28" t="n">
        <v>7114119.82479423</v>
      </c>
      <c r="P28" t="n">
        <v>6290202.07314739</v>
      </c>
      <c r="Q28" t="n">
        <v>6195523.78570903</v>
      </c>
      <c r="R28" t="n">
        <v>7258901.4678598</v>
      </c>
      <c r="S28" t="n">
        <v>7124962.92363916</v>
      </c>
      <c r="T28" t="n">
        <v>7114356.49800202</v>
      </c>
      <c r="U28" t="n">
        <v>6629968.79621649</v>
      </c>
      <c r="V28" t="n">
        <v>6235541.9911843</v>
      </c>
      <c r="W28" t="n">
        <v>7070151.64404481</v>
      </c>
      <c r="X28" t="n">
        <v>6859375.63121362</v>
      </c>
      <c r="Y28" t="n">
        <v>7348283.10354303</v>
      </c>
      <c r="Z28" t="n">
        <v>7464496.53863008</v>
      </c>
      <c r="AA28" t="n">
        <v>7758698.79780738</v>
      </c>
      <c r="AB28" t="n">
        <v>8121295.55517121</v>
      </c>
      <c r="AC28" t="n">
        <v>9062823.62147981</v>
      </c>
      <c r="AD28" t="n">
        <v>9119213.49648681</v>
      </c>
      <c r="AE28" t="n">
        <v>8979150.29716218</v>
      </c>
    </row>
    <row r="29">
      <c r="A29" t="s">
        <v>46</v>
      </c>
      <c r="B29" t="s">
        <v>326</v>
      </c>
      <c r="C29" t="s">
        <v>246</v>
      </c>
      <c r="D29" t="s">
        <v>327</v>
      </c>
      <c r="E29" t="s">
        <v>247</v>
      </c>
      <c r="F29"/>
      <c r="G29" t="n">
        <v>4892540.39519845</v>
      </c>
      <c r="H29" t="n">
        <v>5554926.63806198</v>
      </c>
      <c r="I29" t="n">
        <v>3811711.09296053</v>
      </c>
      <c r="J29" t="n">
        <v>3568334.29909626</v>
      </c>
      <c r="K29" t="n">
        <v>3623320.6152782</v>
      </c>
      <c r="L29" t="n">
        <v>3045293.65871984</v>
      </c>
      <c r="M29" t="n">
        <v>3105077.59597558</v>
      </c>
      <c r="N29" t="n">
        <v>3508555.32977557</v>
      </c>
      <c r="O29" t="n">
        <v>3315369.15417717</v>
      </c>
      <c r="P29" t="n">
        <v>3203981.31751669</v>
      </c>
      <c r="Q29" t="n">
        <v>2977378.3790993</v>
      </c>
      <c r="R29" t="n">
        <v>2946336.53979673</v>
      </c>
      <c r="S29" t="n">
        <v>3144168.64801096</v>
      </c>
      <c r="T29" t="n">
        <v>2871465.11295646</v>
      </c>
      <c r="U29" t="n">
        <v>3072758.95999723</v>
      </c>
      <c r="V29" t="n">
        <v>3118103.86591227</v>
      </c>
      <c r="W29" t="n">
        <v>3316819.75074065</v>
      </c>
      <c r="X29" t="n">
        <v>3481193.92791447</v>
      </c>
      <c r="Y29" t="n">
        <v>3597847.76130402</v>
      </c>
      <c r="Z29" t="n">
        <v>3643622.51960456</v>
      </c>
      <c r="AA29" t="n">
        <v>3748455.04311003</v>
      </c>
      <c r="AB29" t="n">
        <v>3690888.21153287</v>
      </c>
      <c r="AC29" t="n">
        <v>4456820.58122064</v>
      </c>
      <c r="AD29" t="n">
        <v>4987696.33211193</v>
      </c>
      <c r="AE29" t="n">
        <v>4653350.15060657</v>
      </c>
    </row>
    <row r="30">
      <c r="A30" t="s">
        <v>46</v>
      </c>
      <c r="B30" t="s">
        <v>328</v>
      </c>
      <c r="C30" t="s">
        <v>246</v>
      </c>
      <c r="D30" t="s">
        <v>329</v>
      </c>
      <c r="E30" t="s">
        <v>247</v>
      </c>
      <c r="F30"/>
      <c r="G30" t="n">
        <v>849351.516664448</v>
      </c>
      <c r="H30" t="n">
        <v>547325.895411364</v>
      </c>
      <c r="I30" t="n">
        <v>717775.328839324</v>
      </c>
      <c r="J30" t="n">
        <v>641469.82886555</v>
      </c>
      <c r="K30" t="n">
        <v>536829.970543272</v>
      </c>
      <c r="L30" t="n">
        <v>724548.759134418</v>
      </c>
      <c r="M30" t="n">
        <v>937779.052379705</v>
      </c>
      <c r="N30" t="n">
        <v>1035402.31879432</v>
      </c>
      <c r="O30" t="n">
        <v>891747.274397708</v>
      </c>
      <c r="P30" t="n">
        <v>408976.906433957</v>
      </c>
      <c r="Q30" t="n">
        <v>408188.690781064</v>
      </c>
      <c r="R30" t="n">
        <v>348565.259286836</v>
      </c>
      <c r="S30" t="n">
        <v>542498.484051627</v>
      </c>
      <c r="T30" t="n">
        <v>710197.42273768</v>
      </c>
      <c r="U30" t="n">
        <v>452677.899104193</v>
      </c>
      <c r="V30" t="n">
        <v>563944.509693897</v>
      </c>
      <c r="W30" t="n">
        <v>542856.713645704</v>
      </c>
      <c r="X30" t="n">
        <v>574670.067685329</v>
      </c>
      <c r="Y30" t="n">
        <v>539469.253084249</v>
      </c>
      <c r="Z30" t="n">
        <v>635962.778110181</v>
      </c>
      <c r="AA30" t="n">
        <v>886165.391927347</v>
      </c>
      <c r="AB30" t="n">
        <v>973453.377996543</v>
      </c>
      <c r="AC30" t="n">
        <v>912619.010978292</v>
      </c>
      <c r="AD30" t="n">
        <v>691999.726059317</v>
      </c>
      <c r="AE30" t="n">
        <v>534211.06206631</v>
      </c>
    </row>
    <row r="31">
      <c r="A31" t="s">
        <v>46</v>
      </c>
      <c r="B31" t="s">
        <v>330</v>
      </c>
      <c r="C31" t="s">
        <v>246</v>
      </c>
      <c r="D31" t="s">
        <v>331</v>
      </c>
      <c r="E31" t="s">
        <v>247</v>
      </c>
      <c r="F31"/>
      <c r="G31" t="n">
        <v>466184.845336524</v>
      </c>
      <c r="H31" t="n">
        <v>772507.008124956</v>
      </c>
      <c r="I31" t="n">
        <v>539366.901071279</v>
      </c>
      <c r="J31" t="n">
        <v>404167.953449398</v>
      </c>
      <c r="K31" t="n">
        <v>431977.062452855</v>
      </c>
      <c r="L31" t="n">
        <v>393729.37747184</v>
      </c>
      <c r="M31" t="n">
        <v>350943.745881588</v>
      </c>
      <c r="N31" t="n">
        <v>497620.589782524</v>
      </c>
      <c r="O31" t="n">
        <v>493341.150788082</v>
      </c>
      <c r="P31" t="n">
        <v>623997.789866169</v>
      </c>
      <c r="Q31" t="n">
        <v>620878.138703686</v>
      </c>
      <c r="R31" t="n">
        <v>945252.164112007</v>
      </c>
      <c r="S31" t="n">
        <v>1409924.93022034</v>
      </c>
      <c r="T31" t="n">
        <v>1178061.62389252</v>
      </c>
      <c r="U31" t="n">
        <v>926571.84673268</v>
      </c>
      <c r="V31" t="n">
        <v>514563.253277075</v>
      </c>
      <c r="W31" t="n">
        <v>842212.102406922</v>
      </c>
      <c r="X31" t="n">
        <v>933020.777956046</v>
      </c>
      <c r="Y31" t="n">
        <v>838862.576729066</v>
      </c>
      <c r="Z31" t="n">
        <v>811352.164518735</v>
      </c>
      <c r="AA31" t="n">
        <v>925501.176145514</v>
      </c>
      <c r="AB31" t="n">
        <v>1108249.29821768</v>
      </c>
      <c r="AC31" t="n">
        <v>1003209.98322891</v>
      </c>
      <c r="AD31" t="n">
        <v>951859.813250884</v>
      </c>
      <c r="AE31" t="n">
        <v>1460978.23455505</v>
      </c>
    </row>
    <row r="32">
      <c r="A32" t="s">
        <v>46</v>
      </c>
      <c r="B32" t="s">
        <v>332</v>
      </c>
      <c r="C32" t="s">
        <v>246</v>
      </c>
      <c r="D32" t="s">
        <v>333</v>
      </c>
      <c r="E32" t="s">
        <v>247</v>
      </c>
      <c r="F32"/>
      <c r="G32" t="n">
        <v>3147206.37032316</v>
      </c>
      <c r="H32" t="n">
        <v>2450007.69318549</v>
      </c>
      <c r="I32" t="n">
        <v>2768710.10698421</v>
      </c>
      <c r="J32" t="n">
        <v>3310096.93907345</v>
      </c>
      <c r="K32" t="n">
        <v>2650981.99740029</v>
      </c>
      <c r="L32" t="n">
        <v>2614548.97248797</v>
      </c>
      <c r="M32" t="n">
        <v>2132909.64845535</v>
      </c>
      <c r="N32" t="n">
        <v>2420027.73012982</v>
      </c>
      <c r="O32" t="n">
        <v>2145925.59543249</v>
      </c>
      <c r="P32" t="n">
        <v>1746144.93857215</v>
      </c>
      <c r="Q32" t="n">
        <v>1624125.4810456</v>
      </c>
      <c r="R32" t="n">
        <v>1726188.65127285</v>
      </c>
      <c r="S32" t="n">
        <v>1879226.29605131</v>
      </c>
      <c r="T32" t="n">
        <v>2210073.66170083</v>
      </c>
      <c r="U32" t="n">
        <v>2028163.41173164</v>
      </c>
      <c r="V32" t="n">
        <v>1963085.25598039</v>
      </c>
      <c r="W32" t="n">
        <v>2151469.06307285</v>
      </c>
      <c r="X32" t="n">
        <v>1779965.23561539</v>
      </c>
      <c r="Y32" t="n">
        <v>2257377.45531461</v>
      </c>
      <c r="Z32" t="n">
        <v>2151068.71458213</v>
      </c>
      <c r="AA32" t="n">
        <v>2038429.34605335</v>
      </c>
      <c r="AB32" t="n">
        <v>2217443.32272987</v>
      </c>
      <c r="AC32" t="n">
        <v>2625693.74270619</v>
      </c>
      <c r="AD32" t="n">
        <v>2441336.59807891</v>
      </c>
      <c r="AE32" t="n">
        <v>2297689.74001899</v>
      </c>
    </row>
    <row r="33">
      <c r="A33" t="s">
        <v>46</v>
      </c>
      <c r="B33" t="s">
        <v>334</v>
      </c>
      <c r="C33" t="s">
        <v>246</v>
      </c>
      <c r="D33" t="s">
        <v>335</v>
      </c>
      <c r="E33" t="s">
        <v>247</v>
      </c>
      <c r="F33"/>
      <c r="G33" t="n">
        <v>713415.381566238</v>
      </c>
      <c r="H33" t="n">
        <v>902606.781688855</v>
      </c>
      <c r="I33" t="n">
        <v>678926.602679724</v>
      </c>
      <c r="J33" t="n">
        <v>835301.047326902</v>
      </c>
      <c r="K33" t="n">
        <v>566232.399988536</v>
      </c>
      <c r="L33" t="n">
        <v>670718.829817274</v>
      </c>
      <c r="M33" t="n">
        <v>480339.627020646</v>
      </c>
      <c r="N33" t="n">
        <v>322472.714341101</v>
      </c>
      <c r="O33" t="n">
        <v>267736.649998777</v>
      </c>
      <c r="P33" t="n">
        <v>307101.120758425</v>
      </c>
      <c r="Q33" t="n">
        <v>564953.096079386</v>
      </c>
      <c r="R33" t="n">
        <v>1292558.85339138</v>
      </c>
      <c r="S33" t="n">
        <v>149144.565304924</v>
      </c>
      <c r="T33" t="n">
        <v>144558.676714529</v>
      </c>
      <c r="U33" t="n">
        <v>149796.678650755</v>
      </c>
      <c r="V33" t="n">
        <v>75845.1063206685</v>
      </c>
      <c r="W33" t="n">
        <v>216794.014178686</v>
      </c>
      <c r="X33" t="n">
        <v>90525.6220423876</v>
      </c>
      <c r="Y33" t="n">
        <v>114726.057111081</v>
      </c>
      <c r="Z33" t="n">
        <v>222490.361814475</v>
      </c>
      <c r="AA33" t="n">
        <v>160147.840571135</v>
      </c>
      <c r="AB33" t="n">
        <v>131261.344694253</v>
      </c>
      <c r="AC33" t="n">
        <v>64480.3033457777</v>
      </c>
      <c r="AD33" t="n">
        <v>46321.0269857655</v>
      </c>
      <c r="AE33" t="n">
        <v>32921.1099152428</v>
      </c>
    </row>
    <row r="34">
      <c r="A34" t="s">
        <v>46</v>
      </c>
      <c r="B34" t="s">
        <v>336</v>
      </c>
      <c r="C34" t="s">
        <v>246</v>
      </c>
      <c r="D34" t="s">
        <v>337</v>
      </c>
      <c r="E34" t="s">
        <v>247</v>
      </c>
      <c r="F34"/>
      <c r="G34" t="n">
        <v>2282682.35362654</v>
      </c>
      <c r="H34" t="n">
        <v>2135857.15975432</v>
      </c>
      <c r="I34" t="n">
        <v>1867058.04038411</v>
      </c>
      <c r="J34" t="n">
        <v>2023080.67561594</v>
      </c>
      <c r="K34" t="n">
        <v>2078823.5357707</v>
      </c>
      <c r="L34" t="n">
        <v>2096772.47532567</v>
      </c>
      <c r="M34" t="n">
        <v>1840340.61891734</v>
      </c>
      <c r="N34" t="n">
        <v>1452024.18782408</v>
      </c>
      <c r="O34" t="n">
        <v>1558614.23552774</v>
      </c>
      <c r="P34" t="n">
        <v>1384074.15869789</v>
      </c>
      <c r="Q34" t="n">
        <v>2539854.12212355</v>
      </c>
      <c r="R34" t="n">
        <v>2616621.73212836</v>
      </c>
      <c r="S34" t="n">
        <v>1993362.27530464</v>
      </c>
      <c r="T34" t="n">
        <v>1519537.99267679</v>
      </c>
      <c r="U34" t="n">
        <v>1423207.45383262</v>
      </c>
      <c r="V34" t="n">
        <v>1403453.02830148</v>
      </c>
      <c r="W34" t="n">
        <v>1636984.73097763</v>
      </c>
      <c r="X34" t="n">
        <v>1184859.20570653</v>
      </c>
      <c r="Y34" t="n">
        <v>1506155.38782352</v>
      </c>
      <c r="Z34" t="n">
        <v>1538292.04436082</v>
      </c>
      <c r="AA34" t="n">
        <v>1287349.64966513</v>
      </c>
      <c r="AB34" t="n">
        <v>1369034.29448401</v>
      </c>
      <c r="AC34" t="n">
        <v>1334142.40910459</v>
      </c>
      <c r="AD34" t="n">
        <v>1193985.51233455</v>
      </c>
      <c r="AE34" t="n">
        <v>1000248.26716119</v>
      </c>
    </row>
    <row r="35">
      <c r="A35" t="s">
        <v>46</v>
      </c>
      <c r="B35" t="s">
        <v>338</v>
      </c>
      <c r="C35" t="s">
        <v>246</v>
      </c>
      <c r="D35" t="s">
        <v>339</v>
      </c>
      <c r="E35" t="s">
        <v>247</v>
      </c>
      <c r="F35"/>
      <c r="G35" t="n">
        <v>8513821.22168593</v>
      </c>
      <c r="H35" t="n">
        <v>8568950.84347805</v>
      </c>
      <c r="I35" t="n">
        <v>9135853.27284151</v>
      </c>
      <c r="J35" t="n">
        <v>9175742.68565665</v>
      </c>
      <c r="K35" t="n">
        <v>9791055.47690913</v>
      </c>
      <c r="L35" t="n">
        <v>9098344.43555461</v>
      </c>
      <c r="M35" t="n">
        <v>8627396.01992117</v>
      </c>
      <c r="N35" t="n">
        <v>8519331.38654356</v>
      </c>
      <c r="O35" t="n">
        <v>8010047.67047862</v>
      </c>
      <c r="P35" t="n">
        <v>7796567.54933228</v>
      </c>
      <c r="Q35" t="n">
        <v>8185966.47904551</v>
      </c>
      <c r="R35" t="n">
        <v>7375816.675894</v>
      </c>
      <c r="S35" t="n">
        <v>7265306.01982641</v>
      </c>
      <c r="T35" t="n">
        <v>7160346.50291886</v>
      </c>
      <c r="U35" t="n">
        <v>6852590.64396112</v>
      </c>
      <c r="V35" t="n">
        <v>6939023.07116388</v>
      </c>
      <c r="W35" t="n">
        <v>7281512.33898053</v>
      </c>
      <c r="X35" t="n">
        <v>7013671.90313286</v>
      </c>
      <c r="Y35" t="n">
        <v>6797220.62015138</v>
      </c>
      <c r="Z35" t="n">
        <v>6979736.05031539</v>
      </c>
      <c r="AA35" t="n">
        <v>6959856.58626541</v>
      </c>
      <c r="AB35" t="n">
        <v>6883859.61691604</v>
      </c>
      <c r="AC35" t="n">
        <v>6849130.19834037</v>
      </c>
      <c r="AD35" t="n">
        <v>7009761.90621412</v>
      </c>
      <c r="AE35" t="n">
        <v>6834658.00561194</v>
      </c>
    </row>
    <row r="36">
      <c r="A36" t="s">
        <v>46</v>
      </c>
      <c r="B36" t="s">
        <v>340</v>
      </c>
      <c r="C36" t="s">
        <v>246</v>
      </c>
      <c r="D36" t="s">
        <v>341</v>
      </c>
      <c r="E36" t="s">
        <v>247</v>
      </c>
      <c r="F36"/>
      <c r="G36" t="n">
        <v>2177902.90255009</v>
      </c>
      <c r="H36" t="n">
        <v>1783834.59500006</v>
      </c>
      <c r="I36" t="n">
        <v>1573372.34789173</v>
      </c>
      <c r="J36" t="n">
        <v>1685664.31435374</v>
      </c>
      <c r="K36" t="n">
        <v>1546133.29541898</v>
      </c>
      <c r="L36" t="n">
        <v>1596140.38992117</v>
      </c>
      <c r="M36" t="n">
        <v>1556254.68831339</v>
      </c>
      <c r="N36" t="n">
        <v>1859018.70144435</v>
      </c>
      <c r="O36" t="n">
        <v>1507124.81002772</v>
      </c>
      <c r="P36" t="n">
        <v>1606126.8238956</v>
      </c>
      <c r="Q36" t="n">
        <v>1635393.09259638</v>
      </c>
      <c r="R36" t="n">
        <v>1415670.73637813</v>
      </c>
      <c r="S36" t="n">
        <v>1258318.95397685</v>
      </c>
      <c r="T36" t="n">
        <v>1356765.146737</v>
      </c>
      <c r="U36" t="n">
        <v>1356640.77252303</v>
      </c>
      <c r="V36" t="n">
        <v>1325076.05106298</v>
      </c>
      <c r="W36" t="n">
        <v>1285128.84942066</v>
      </c>
      <c r="X36" t="n">
        <v>1277138.66739369</v>
      </c>
      <c r="Y36" t="n">
        <v>1299645.02349959</v>
      </c>
      <c r="Z36" t="n">
        <v>1209220.58466766</v>
      </c>
      <c r="AA36" t="n">
        <v>1226090.95432341</v>
      </c>
      <c r="AB36" t="n">
        <v>1177295.60339595</v>
      </c>
      <c r="AC36" t="n">
        <v>1124920.5290097</v>
      </c>
      <c r="AD36" t="n">
        <v>1382184.18075054</v>
      </c>
      <c r="AE36" t="n">
        <v>1087230.833203</v>
      </c>
    </row>
    <row r="37">
      <c r="A37" t="s">
        <v>46</v>
      </c>
      <c r="B37" t="s">
        <v>342</v>
      </c>
      <c r="C37" t="s">
        <v>246</v>
      </c>
      <c r="D37" t="s">
        <v>343</v>
      </c>
      <c r="E37" t="s">
        <v>247</v>
      </c>
      <c r="F37"/>
      <c r="G37" t="n">
        <v>4866482.9947061</v>
      </c>
      <c r="H37" t="n">
        <v>5222864.06581488</v>
      </c>
      <c r="I37" t="n">
        <v>5695979.67175244</v>
      </c>
      <c r="J37" t="n">
        <v>5635488.29553494</v>
      </c>
      <c r="K37" t="n">
        <v>6149020.92095371</v>
      </c>
      <c r="L37" t="n">
        <v>5193925.26099621</v>
      </c>
      <c r="M37" t="n">
        <v>4434156.14925831</v>
      </c>
      <c r="N37" t="n">
        <v>3808444.41101166</v>
      </c>
      <c r="O37" t="n">
        <v>3297356.378095</v>
      </c>
      <c r="P37" t="n">
        <v>3214268.61283862</v>
      </c>
      <c r="Q37" t="n">
        <v>3731796.26479875</v>
      </c>
      <c r="R37" t="n">
        <v>3508291.08516412</v>
      </c>
      <c r="S37" t="n">
        <v>3389046.49683711</v>
      </c>
      <c r="T37" t="n">
        <v>3512339.67627016</v>
      </c>
      <c r="U37" t="n">
        <v>3010134.83491415</v>
      </c>
      <c r="V37" t="n">
        <v>3310137.27231717</v>
      </c>
      <c r="W37" t="n">
        <v>3720944.17128931</v>
      </c>
      <c r="X37" t="n">
        <v>3399154.7720969</v>
      </c>
      <c r="Y37" t="n">
        <v>3069718.33655296</v>
      </c>
      <c r="Z37" t="n">
        <v>2991358.19935702</v>
      </c>
      <c r="AA37" t="n">
        <v>3174226.3308946</v>
      </c>
      <c r="AB37" t="n">
        <v>3140309.72393359</v>
      </c>
      <c r="AC37" t="n">
        <v>2740261.44556132</v>
      </c>
      <c r="AD37" t="n">
        <v>2905170.99901735</v>
      </c>
      <c r="AE37" t="n">
        <v>3217575.58716503</v>
      </c>
    </row>
    <row r="38">
      <c r="A38" t="s">
        <v>46</v>
      </c>
      <c r="B38" t="s">
        <v>344</v>
      </c>
      <c r="C38" t="s">
        <v>246</v>
      </c>
      <c r="D38" t="s">
        <v>345</v>
      </c>
      <c r="E38" t="s">
        <v>247</v>
      </c>
      <c r="F38"/>
      <c r="G38" t="n">
        <v>1469435.32442974</v>
      </c>
      <c r="H38" t="n">
        <v>1562252.1826631</v>
      </c>
      <c r="I38" t="n">
        <v>1866501.25319733</v>
      </c>
      <c r="J38" t="n">
        <v>1854590.07576796</v>
      </c>
      <c r="K38" t="n">
        <v>2095901.26053644</v>
      </c>
      <c r="L38" t="n">
        <v>2308278.78463723</v>
      </c>
      <c r="M38" t="n">
        <v>2636985.18234947</v>
      </c>
      <c r="N38" t="n">
        <v>2851868.27408755</v>
      </c>
      <c r="O38" t="n">
        <v>3205566.48235591</v>
      </c>
      <c r="P38" t="n">
        <v>2976172.11259806</v>
      </c>
      <c r="Q38" t="n">
        <v>2818777.12165039</v>
      </c>
      <c r="R38" t="n">
        <v>2451854.85435175</v>
      </c>
      <c r="S38" t="n">
        <v>2617940.56901244</v>
      </c>
      <c r="T38" t="n">
        <v>2291241.67991171</v>
      </c>
      <c r="U38" t="n">
        <v>2485815.03652395</v>
      </c>
      <c r="V38" t="n">
        <v>2303809.74778374</v>
      </c>
      <c r="W38" t="n">
        <v>2275439.31827056</v>
      </c>
      <c r="X38" t="n">
        <v>2337378.46364226</v>
      </c>
      <c r="Y38" t="n">
        <v>2427857.26009883</v>
      </c>
      <c r="Z38" t="n">
        <v>2779157.26629071</v>
      </c>
      <c r="AA38" t="n">
        <v>2559539.3010474</v>
      </c>
      <c r="AB38" t="n">
        <v>2566254.2895865</v>
      </c>
      <c r="AC38" t="n">
        <v>2983948.22376934</v>
      </c>
      <c r="AD38" t="n">
        <v>2722406.72644623</v>
      </c>
      <c r="AE38" t="n">
        <v>2529851.58524391</v>
      </c>
    </row>
    <row r="39">
      <c r="A39" t="s">
        <v>46</v>
      </c>
      <c r="B39" t="s">
        <v>346</v>
      </c>
      <c r="C39" t="s">
        <v>246</v>
      </c>
      <c r="D39" t="s">
        <v>347</v>
      </c>
      <c r="E39" t="s">
        <v>247</v>
      </c>
      <c r="F39"/>
      <c r="G39" t="n">
        <v>2191051.42164358</v>
      </c>
      <c r="H39" t="n">
        <v>2141187.41461093</v>
      </c>
      <c r="I39" t="n">
        <v>2427640.22264828</v>
      </c>
      <c r="J39" t="n">
        <v>2213253.74871311</v>
      </c>
      <c r="K39" t="n">
        <v>2291182.35620562</v>
      </c>
      <c r="L39" t="n">
        <v>2685545.25935327</v>
      </c>
      <c r="M39" t="n">
        <v>2675114.15587978</v>
      </c>
      <c r="N39" t="n">
        <v>2911580.94704332</v>
      </c>
      <c r="O39" t="n">
        <v>2918842.20116304</v>
      </c>
      <c r="P39" t="n">
        <v>2449092.63878012</v>
      </c>
      <c r="Q39" t="n">
        <v>2383930.5377712</v>
      </c>
      <c r="R39" t="n">
        <v>2405745.19836256</v>
      </c>
      <c r="S39" t="n">
        <v>2481308.90612897</v>
      </c>
      <c r="T39" t="n">
        <v>2899648.09581728</v>
      </c>
      <c r="U39" t="n">
        <v>2618726.82332454</v>
      </c>
      <c r="V39" t="n">
        <v>2264888.79169986</v>
      </c>
      <c r="W39" t="n">
        <v>2283975.88137768</v>
      </c>
      <c r="X39" t="n">
        <v>2343944.13149091</v>
      </c>
      <c r="Y39" t="n">
        <v>2538506.79155876</v>
      </c>
      <c r="Z39" t="n">
        <v>2567575.2377643</v>
      </c>
      <c r="AA39" t="n">
        <v>2489984.4134002</v>
      </c>
      <c r="AB39" t="n">
        <v>2533908.97124678</v>
      </c>
      <c r="AC39" t="n">
        <v>2486275.99771113</v>
      </c>
      <c r="AD39" t="n">
        <v>2512385.60016482</v>
      </c>
      <c r="AE39" t="n">
        <v>2497903.73418003</v>
      </c>
    </row>
    <row r="40">
      <c r="A40" t="s">
        <v>46</v>
      </c>
      <c r="B40" t="s">
        <v>348</v>
      </c>
      <c r="C40" t="s">
        <v>246</v>
      </c>
      <c r="D40" t="s">
        <v>349</v>
      </c>
      <c r="E40" t="s">
        <v>247</v>
      </c>
      <c r="F40"/>
      <c r="G40" t="n">
        <v>40093346.8950215</v>
      </c>
      <c r="H40" t="n">
        <v>36333002.2481256</v>
      </c>
      <c r="I40" t="n">
        <v>32496402.4537598</v>
      </c>
      <c r="J40" t="n">
        <v>31766696.2180687</v>
      </c>
      <c r="K40" t="n">
        <v>31608101.002303</v>
      </c>
      <c r="L40" t="n">
        <v>30439927.5758419</v>
      </c>
      <c r="M40" t="n">
        <v>28992272.585829</v>
      </c>
      <c r="N40" t="n">
        <v>27775722.5444478</v>
      </c>
      <c r="O40" t="n">
        <v>27971649.42516</v>
      </c>
      <c r="P40" t="n">
        <v>29500395.8793156</v>
      </c>
      <c r="Q40" t="n">
        <v>28684291.003134</v>
      </c>
      <c r="R40" t="n">
        <v>26110967.8539939</v>
      </c>
      <c r="S40" t="n">
        <v>25184445.4537431</v>
      </c>
      <c r="T40" t="n">
        <v>21902902.0040167</v>
      </c>
      <c r="U40" t="n">
        <v>21390343.9852608</v>
      </c>
      <c r="V40" t="n">
        <v>21562521.4631883</v>
      </c>
      <c r="W40" t="n">
        <v>21979653.9195413</v>
      </c>
      <c r="X40" t="n">
        <v>23872184.6547737</v>
      </c>
      <c r="Y40" t="n">
        <v>24877488.6272155</v>
      </c>
      <c r="Z40" t="n">
        <v>26007686.5163245</v>
      </c>
      <c r="AA40" t="n">
        <v>26540499.6078385</v>
      </c>
      <c r="AB40" t="n">
        <v>26257783.4187717</v>
      </c>
      <c r="AC40" t="n">
        <v>26617103.6984008</v>
      </c>
      <c r="AD40" t="n">
        <v>28453501.9154293</v>
      </c>
      <c r="AE40" t="n">
        <v>27371658.5107585</v>
      </c>
    </row>
    <row r="41">
      <c r="A41" t="s">
        <v>46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46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46</v>
      </c>
      <c r="B43" t="s">
        <v>354</v>
      </c>
      <c r="C43" t="s">
        <v>246</v>
      </c>
      <c r="D43" t="s">
        <v>355</v>
      </c>
      <c r="E43" t="s">
        <v>247</v>
      </c>
      <c r="F43"/>
      <c r="G43" t="n">
        <v>4752362.6199984</v>
      </c>
      <c r="H43" t="n">
        <v>6015555.79303614</v>
      </c>
      <c r="I43" t="n">
        <v>5140160.14330268</v>
      </c>
      <c r="J43" t="n">
        <v>4335907.48829979</v>
      </c>
      <c r="K43" t="n">
        <v>4293459.37988935</v>
      </c>
      <c r="L43" t="n">
        <v>4723632.3363387</v>
      </c>
      <c r="M43" t="n">
        <v>5825244.57849274</v>
      </c>
      <c r="N43" t="n">
        <v>6029466.44161039</v>
      </c>
      <c r="O43" t="n">
        <v>6245351.42938332</v>
      </c>
      <c r="P43" t="n">
        <v>6496800.53341321</v>
      </c>
      <c r="Q43" t="n">
        <v>8468634.54904683</v>
      </c>
      <c r="R43" t="n">
        <v>7227317.72315585</v>
      </c>
      <c r="S43" t="n">
        <v>6089667.07696087</v>
      </c>
      <c r="T43" t="n">
        <v>5727019.80365304</v>
      </c>
      <c r="U43" t="n">
        <v>5575874.33214148</v>
      </c>
      <c r="V43" t="n">
        <v>5807715.62644777</v>
      </c>
      <c r="W43" t="n">
        <v>5875611.40037154</v>
      </c>
      <c r="X43" t="n">
        <v>6377353.92002805</v>
      </c>
      <c r="Y43" t="n">
        <v>6130997.38886657</v>
      </c>
      <c r="Z43" t="n">
        <v>7031522.68705781</v>
      </c>
      <c r="AA43" t="n">
        <v>7396597.94731471</v>
      </c>
      <c r="AB43" t="n">
        <v>7839490.50371904</v>
      </c>
      <c r="AC43" t="n">
        <v>7916927.43293002</v>
      </c>
      <c r="AD43" t="n">
        <v>8333024.9012655</v>
      </c>
      <c r="AE43" t="n">
        <v>7493868.89668288</v>
      </c>
    </row>
    <row r="44">
      <c r="A44" t="s">
        <v>46</v>
      </c>
      <c r="B44" t="s">
        <v>356</v>
      </c>
      <c r="C44" t="s">
        <v>246</v>
      </c>
      <c r="D44" t="s">
        <v>357</v>
      </c>
      <c r="E44" t="s">
        <v>247</v>
      </c>
      <c r="F44"/>
      <c r="G44" t="n">
        <v>97801994.0319718</v>
      </c>
      <c r="H44" t="n">
        <v>99528801.4390413</v>
      </c>
      <c r="I44" t="n">
        <v>97537433.2948449</v>
      </c>
      <c r="J44" t="n">
        <v>92163066.7031185</v>
      </c>
      <c r="K44" t="n">
        <v>93697526.6498111</v>
      </c>
      <c r="L44" t="n">
        <v>91906492.2881531</v>
      </c>
      <c r="M44" t="n">
        <v>84716392.8775123</v>
      </c>
      <c r="N44" t="n">
        <v>84368634.2471132</v>
      </c>
      <c r="O44" t="n">
        <v>84014654.4830435</v>
      </c>
      <c r="P44" t="n">
        <v>86062664.6549897</v>
      </c>
      <c r="Q44" t="n">
        <v>88729342.2412822</v>
      </c>
      <c r="R44" t="n">
        <v>90181531.3390131</v>
      </c>
      <c r="S44" t="n">
        <v>87799508.3795822</v>
      </c>
      <c r="T44" t="n">
        <v>77283651.6169818</v>
      </c>
      <c r="U44" t="n">
        <v>72938391.6324196</v>
      </c>
      <c r="V44" t="n">
        <v>74323181.7147978</v>
      </c>
      <c r="W44" t="n">
        <v>76834540.9626053</v>
      </c>
      <c r="X44" t="n">
        <v>77767085.0537191</v>
      </c>
      <c r="Y44" t="n">
        <v>79827292.9344007</v>
      </c>
      <c r="Z44" t="n">
        <v>85249311.2760575</v>
      </c>
      <c r="AA44" t="n">
        <v>86356505.2876794</v>
      </c>
      <c r="AB44" t="n">
        <v>87692152.1235327</v>
      </c>
      <c r="AC44" t="n">
        <v>89909485.07677</v>
      </c>
      <c r="AD44" t="n">
        <v>89220400.4865333</v>
      </c>
      <c r="AE44" t="n">
        <v>85339300.4132076</v>
      </c>
    </row>
    <row r="45">
      <c r="A45" t="s">
        <v>46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46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46</v>
      </c>
      <c r="B47" t="s">
        <v>362</v>
      </c>
      <c r="C47" t="s">
        <v>246</v>
      </c>
      <c r="D47" t="s">
        <v>363</v>
      </c>
      <c r="E47" t="s">
        <v>247</v>
      </c>
      <c r="F47"/>
      <c r="G47" t="n">
        <v>22640116.9382884</v>
      </c>
      <c r="H47" t="n">
        <v>20618569.9292064</v>
      </c>
      <c r="I47" t="n">
        <v>19948461.0675303</v>
      </c>
      <c r="J47" t="n">
        <v>21391078.319286</v>
      </c>
      <c r="K47" t="n">
        <v>18878720.3318319</v>
      </c>
      <c r="L47" t="n">
        <v>18166516.8655723</v>
      </c>
      <c r="M47" t="n">
        <v>17201182.1208874</v>
      </c>
      <c r="N47" t="n">
        <v>15439154.4977497</v>
      </c>
      <c r="O47" t="n">
        <v>13813006.4303141</v>
      </c>
      <c r="P47" t="n">
        <v>12977619.9270472</v>
      </c>
      <c r="Q47" t="n">
        <v>12304429.4381205</v>
      </c>
      <c r="R47" t="n">
        <v>11735760.8639691</v>
      </c>
      <c r="S47" t="n">
        <v>10880909.6514908</v>
      </c>
      <c r="T47" t="n">
        <v>12143470.5396701</v>
      </c>
      <c r="U47" t="n">
        <v>11766618.0886273</v>
      </c>
      <c r="V47" t="n">
        <v>11149401.1652221</v>
      </c>
      <c r="W47" t="n">
        <v>11266716.2986528</v>
      </c>
      <c r="X47" t="n">
        <v>11975888.1152063</v>
      </c>
      <c r="Y47" t="n">
        <v>12681706.2565235</v>
      </c>
      <c r="Z47" t="n">
        <v>12417269.9166147</v>
      </c>
      <c r="AA47" t="n">
        <v>13263518.4310468</v>
      </c>
      <c r="AB47" t="n">
        <v>13499487.0583471</v>
      </c>
      <c r="AC47" t="n">
        <v>13764101.2827597</v>
      </c>
      <c r="AD47" t="n">
        <v>14448565.3681295</v>
      </c>
      <c r="AE47" t="n">
        <v>15287481.4978078</v>
      </c>
    </row>
    <row r="48">
      <c r="A48" t="s">
        <v>46</v>
      </c>
      <c r="B48" t="s">
        <v>364</v>
      </c>
      <c r="C48" t="s">
        <v>246</v>
      </c>
      <c r="D48" t="s">
        <v>365</v>
      </c>
      <c r="E48" t="s">
        <v>247</v>
      </c>
      <c r="F48"/>
      <c r="G48" t="n">
        <v>32180437.9633577</v>
      </c>
      <c r="H48" t="n">
        <v>29807610.7181858</v>
      </c>
      <c r="I48" t="n">
        <v>29517945.3343657</v>
      </c>
      <c r="J48" t="n">
        <v>31284293.3502022</v>
      </c>
      <c r="K48" t="n">
        <v>28125600.1973646</v>
      </c>
      <c r="L48" t="n">
        <v>27300570.5593586</v>
      </c>
      <c r="M48" t="n">
        <v>26555448.6156916</v>
      </c>
      <c r="N48" t="n">
        <v>24166124.0311538</v>
      </c>
      <c r="O48" t="n">
        <v>22869662.8625185</v>
      </c>
      <c r="P48" t="n">
        <v>22200997.3799976</v>
      </c>
      <c r="Q48" t="n">
        <v>21065183.5289121</v>
      </c>
      <c r="R48" t="n">
        <v>20146721.9786949</v>
      </c>
      <c r="S48" t="n">
        <v>18872097.9541098</v>
      </c>
      <c r="T48" t="n">
        <v>20767360.5004494</v>
      </c>
      <c r="U48" t="n">
        <v>21031835.8522694</v>
      </c>
      <c r="V48" t="n">
        <v>20600468.7530273</v>
      </c>
      <c r="W48" t="n">
        <v>20814741.1542175</v>
      </c>
      <c r="X48" t="n">
        <v>22289047.6781149</v>
      </c>
      <c r="Y48" t="n">
        <v>22828505.1562044</v>
      </c>
      <c r="Z48" t="n">
        <v>22080543.1931948</v>
      </c>
      <c r="AA48" t="n">
        <v>22768059.1766475</v>
      </c>
      <c r="AB48" t="n">
        <v>23076119.5338103</v>
      </c>
      <c r="AC48" t="n">
        <v>22606884.5382206</v>
      </c>
      <c r="AD48" t="n">
        <v>23660430.6011204</v>
      </c>
      <c r="AE48" t="n">
        <v>24465861.0389998</v>
      </c>
    </row>
    <row r="49">
      <c r="A49" t="s">
        <v>46</v>
      </c>
      <c r="B49" t="s">
        <v>366</v>
      </c>
      <c r="C49" t="s">
        <v>246</v>
      </c>
      <c r="D49" t="s">
        <v>367</v>
      </c>
      <c r="E49" t="s">
        <v>247</v>
      </c>
      <c r="F49"/>
      <c r="G49" t="n">
        <v>4589244.26655694</v>
      </c>
      <c r="H49" t="n">
        <v>4421386.37110406</v>
      </c>
      <c r="I49" t="n">
        <v>4559578.34339216</v>
      </c>
      <c r="J49" t="n">
        <v>4507491.60154306</v>
      </c>
      <c r="K49" t="n">
        <v>4179833.52721357</v>
      </c>
      <c r="L49" t="n">
        <v>4296592.06482487</v>
      </c>
      <c r="M49" t="n">
        <v>4239451.44003204</v>
      </c>
      <c r="N49" t="n">
        <v>4129154.22665008</v>
      </c>
      <c r="O49" t="n">
        <v>4137973.51514899</v>
      </c>
      <c r="P49" t="n">
        <v>4309945.3749556</v>
      </c>
      <c r="Q49" t="n">
        <v>4227312.91435924</v>
      </c>
      <c r="R49" t="n">
        <v>4142435.17877249</v>
      </c>
      <c r="S49" t="n">
        <v>4108407.62185958</v>
      </c>
      <c r="T49" t="n">
        <v>4685384.7183963</v>
      </c>
      <c r="U49" t="n">
        <v>4536137.92584602</v>
      </c>
      <c r="V49" t="n">
        <v>4270859.94017835</v>
      </c>
      <c r="W49" t="n">
        <v>4368539.59905714</v>
      </c>
      <c r="X49" t="n">
        <v>4801155.52785233</v>
      </c>
      <c r="Y49" t="n">
        <v>4663406.04626775</v>
      </c>
      <c r="Z49" t="n">
        <v>4495979.74030431</v>
      </c>
      <c r="AA49" t="n">
        <v>4284418.38047303</v>
      </c>
      <c r="AB49" t="n">
        <v>4073538.87458997</v>
      </c>
      <c r="AC49" t="n">
        <v>4038924.25375473</v>
      </c>
      <c r="AD49" t="n">
        <v>4293704.3085332</v>
      </c>
      <c r="AE49" t="n">
        <v>4484826.50443657</v>
      </c>
    </row>
    <row r="50">
      <c r="A50" t="s">
        <v>46</v>
      </c>
      <c r="B50" t="s">
        <v>368</v>
      </c>
      <c r="C50" t="s">
        <v>246</v>
      </c>
      <c r="D50" t="s">
        <v>369</v>
      </c>
      <c r="E50" t="s">
        <v>247</v>
      </c>
      <c r="F50"/>
      <c r="G50" t="n">
        <v>4951076.75851237</v>
      </c>
      <c r="H50" t="n">
        <v>4767654.41787531</v>
      </c>
      <c r="I50" t="n">
        <v>5009905.92344329</v>
      </c>
      <c r="J50" t="n">
        <v>5385723.42937315</v>
      </c>
      <c r="K50" t="n">
        <v>5067046.33831915</v>
      </c>
      <c r="L50" t="n">
        <v>4837461.62896145</v>
      </c>
      <c r="M50" t="n">
        <v>5114815.05477216</v>
      </c>
      <c r="N50" t="n">
        <v>4597815.30675396</v>
      </c>
      <c r="O50" t="n">
        <v>4918682.91705548</v>
      </c>
      <c r="P50" t="n">
        <v>4913432.07799479</v>
      </c>
      <c r="Q50" t="n">
        <v>4533441.17643232</v>
      </c>
      <c r="R50" t="n">
        <v>4268525.93595331</v>
      </c>
      <c r="S50" t="n">
        <v>3882780.68075945</v>
      </c>
      <c r="T50" t="n">
        <v>3938505.24238307</v>
      </c>
      <c r="U50" t="n">
        <v>4729079.83779607</v>
      </c>
      <c r="V50" t="n">
        <v>5180207.64762692</v>
      </c>
      <c r="W50" t="n">
        <v>5179485.25650761</v>
      </c>
      <c r="X50" t="n">
        <v>5512004.03505622</v>
      </c>
      <c r="Y50" t="n">
        <v>5483392.85341315</v>
      </c>
      <c r="Z50" t="n">
        <v>5167293.53627575</v>
      </c>
      <c r="AA50" t="n">
        <v>5220122.36512764</v>
      </c>
      <c r="AB50" t="n">
        <v>5503093.60087324</v>
      </c>
      <c r="AC50" t="n">
        <v>4803859.0017062</v>
      </c>
      <c r="AD50" t="n">
        <v>4918160.9244577</v>
      </c>
      <c r="AE50" t="n">
        <v>4693553.03675543</v>
      </c>
    </row>
    <row r="51">
      <c r="A51" t="s">
        <v>46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46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46</v>
      </c>
      <c r="B53" t="s">
        <v>374</v>
      </c>
      <c r="C53" t="s">
        <v>246</v>
      </c>
      <c r="D53" t="s">
        <v>375</v>
      </c>
      <c r="E53" t="s">
        <v>247</v>
      </c>
      <c r="F53"/>
      <c r="G53" t="n">
        <v>2999352.93607678</v>
      </c>
      <c r="H53" t="n">
        <v>3317715.70260317</v>
      </c>
      <c r="I53" t="n">
        <v>2897964.17423121</v>
      </c>
      <c r="J53" t="n">
        <v>2823558.72029213</v>
      </c>
      <c r="K53" t="n">
        <v>3193774.90649941</v>
      </c>
      <c r="L53" t="n">
        <v>3730213.11866631</v>
      </c>
      <c r="M53" t="n">
        <v>3154118.453301</v>
      </c>
      <c r="N53" t="n">
        <v>3494569.23735366</v>
      </c>
      <c r="O53" t="n">
        <v>3747837.86303334</v>
      </c>
      <c r="P53" t="n">
        <v>3575348.00986182</v>
      </c>
      <c r="Q53" t="n">
        <v>3532445.25396206</v>
      </c>
      <c r="R53" t="n">
        <v>2770761.90535882</v>
      </c>
      <c r="S53" t="n">
        <v>3146087.13198958</v>
      </c>
      <c r="T53" t="n">
        <v>2446937.55451542</v>
      </c>
      <c r="U53" t="n">
        <v>2300508.53659466</v>
      </c>
      <c r="V53" t="n">
        <v>2191149.21933611</v>
      </c>
      <c r="W53" t="n">
        <v>2155461.85926672</v>
      </c>
      <c r="X53" t="n">
        <v>2323791.84776583</v>
      </c>
      <c r="Y53" t="n">
        <v>2296752.54828571</v>
      </c>
      <c r="Z53" t="n">
        <v>2441953.30953595</v>
      </c>
      <c r="AA53" t="n">
        <v>2149127.11173002</v>
      </c>
      <c r="AB53" t="n">
        <v>2050427.75370479</v>
      </c>
      <c r="AC53" t="n">
        <v>2369168.17805161</v>
      </c>
      <c r="AD53" t="n">
        <v>2260343.41976188</v>
      </c>
      <c r="AE53" t="n">
        <v>1420361.05323585</v>
      </c>
    </row>
    <row r="54">
      <c r="A54" t="s">
        <v>46</v>
      </c>
      <c r="B54" t="s">
        <v>376</v>
      </c>
      <c r="C54" t="s">
        <v>246</v>
      </c>
      <c r="D54" t="s">
        <v>377</v>
      </c>
      <c r="E54" t="s">
        <v>247</v>
      </c>
      <c r="F54"/>
      <c r="G54" t="n">
        <v>4459538.10382999</v>
      </c>
      <c r="H54" t="n">
        <v>4836595.05111233</v>
      </c>
      <c r="I54" t="n">
        <v>4246450.18095858</v>
      </c>
      <c r="J54" t="n">
        <v>4549290.32146338</v>
      </c>
      <c r="K54" t="n">
        <v>4949407.07554104</v>
      </c>
      <c r="L54" t="n">
        <v>5260753.52956575</v>
      </c>
      <c r="M54" t="n">
        <v>4267222.52454329</v>
      </c>
      <c r="N54" t="n">
        <v>4913289.85388775</v>
      </c>
      <c r="O54" t="n">
        <v>5574689.65080667</v>
      </c>
      <c r="P54" t="n">
        <v>5237570.42480258</v>
      </c>
      <c r="Q54" t="n">
        <v>4943413.4015539</v>
      </c>
      <c r="R54" t="n">
        <v>4157972.86750997</v>
      </c>
      <c r="S54" t="n">
        <v>4800592.85940056</v>
      </c>
      <c r="T54" t="n">
        <v>3634510.81681173</v>
      </c>
      <c r="U54" t="n">
        <v>3457653.29184815</v>
      </c>
      <c r="V54" t="n">
        <v>3200392.38022645</v>
      </c>
      <c r="W54" t="n">
        <v>3067616.72811248</v>
      </c>
      <c r="X54" t="n">
        <v>3503845.63678741</v>
      </c>
      <c r="Y54" t="n">
        <v>3417892.3088991</v>
      </c>
      <c r="Z54" t="n">
        <v>3546597.48838695</v>
      </c>
      <c r="AA54" t="n">
        <v>3195680.75086515</v>
      </c>
      <c r="AB54" t="n">
        <v>3214881.96780076</v>
      </c>
      <c r="AC54" t="n">
        <v>3557729.16821131</v>
      </c>
      <c r="AD54" t="n">
        <v>3360473.11463145</v>
      </c>
      <c r="AE54" t="n">
        <v>2727787.09004718</v>
      </c>
    </row>
    <row r="55">
      <c r="A55" t="s">
        <v>46</v>
      </c>
      <c r="B55" t="s">
        <v>378</v>
      </c>
      <c r="C55" t="s">
        <v>246</v>
      </c>
      <c r="D55" t="s">
        <v>379</v>
      </c>
      <c r="E55" t="s">
        <v>247</v>
      </c>
      <c r="F55"/>
      <c r="G55" t="n">
        <v>1460185.16775321</v>
      </c>
      <c r="H55" t="n">
        <v>1518879.34850915</v>
      </c>
      <c r="I55" t="n">
        <v>1348486.00672737</v>
      </c>
      <c r="J55" t="n">
        <v>1725731.60117126</v>
      </c>
      <c r="K55" t="n">
        <v>1755632.16904163</v>
      </c>
      <c r="L55" t="n">
        <v>1530540.41089944</v>
      </c>
      <c r="M55" t="n">
        <v>1113104.07124229</v>
      </c>
      <c r="N55" t="n">
        <v>1418720.61653409</v>
      </c>
      <c r="O55" t="n">
        <v>1826851.78777334</v>
      </c>
      <c r="P55" t="n">
        <v>1662222.41494076</v>
      </c>
      <c r="Q55" t="n">
        <v>1410968.14759184</v>
      </c>
      <c r="R55" t="n">
        <v>1387210.96215115</v>
      </c>
      <c r="S55" t="n">
        <v>1654505.72741098</v>
      </c>
      <c r="T55" t="n">
        <v>1187573.26229632</v>
      </c>
      <c r="U55" t="n">
        <v>1157144.75525349</v>
      </c>
      <c r="V55" t="n">
        <v>1009243.16089034</v>
      </c>
      <c r="W55" t="n">
        <v>912154.868845755</v>
      </c>
      <c r="X55" t="n">
        <v>1180053.78902158</v>
      </c>
      <c r="Y55" t="n">
        <v>1121139.76061339</v>
      </c>
      <c r="Z55" t="n">
        <v>1104644.17885101</v>
      </c>
      <c r="AA55" t="n">
        <v>1046553.63913512</v>
      </c>
      <c r="AB55" t="n">
        <v>1164454.21409597</v>
      </c>
      <c r="AC55" t="n">
        <v>1188560.9901597</v>
      </c>
      <c r="AD55" t="n">
        <v>1100129.69486958</v>
      </c>
      <c r="AE55" t="n">
        <v>1307426.03681134</v>
      </c>
    </row>
    <row r="56">
      <c r="A56" t="s">
        <v>46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46</v>
      </c>
      <c r="B57" t="s">
        <v>382</v>
      </c>
      <c r="C57" t="s">
        <v>246</v>
      </c>
      <c r="D57" t="s">
        <v>383</v>
      </c>
      <c r="E57" t="s">
        <v>247</v>
      </c>
      <c r="F57"/>
      <c r="G57" t="n">
        <v>170075778.890351</v>
      </c>
      <c r="H57" t="n">
        <v>165669414.405353</v>
      </c>
      <c r="I57" t="n">
        <v>159551781.08297</v>
      </c>
      <c r="J57" t="n">
        <v>155214056.27139</v>
      </c>
      <c r="K57" t="n">
        <v>153431227.849479</v>
      </c>
      <c r="L57" t="n">
        <v>149646990.423354</v>
      </c>
      <c r="M57" t="n">
        <v>140264114.079033</v>
      </c>
      <c r="N57" t="n">
        <v>136310480.822715</v>
      </c>
      <c r="O57" t="n">
        <v>134855966.770722</v>
      </c>
      <c r="P57" t="n">
        <v>137764057.914303</v>
      </c>
      <c r="Q57" t="n">
        <v>138478816.773328</v>
      </c>
      <c r="R57" t="n">
        <v>136439221.171702</v>
      </c>
      <c r="S57" t="n">
        <v>131856051.787435</v>
      </c>
      <c r="T57" t="n">
        <v>119953914.121448</v>
      </c>
      <c r="U57" t="n">
        <v>115360571.46995</v>
      </c>
      <c r="V57" t="n">
        <v>116486171.931013</v>
      </c>
      <c r="W57" t="n">
        <v>119628936.036364</v>
      </c>
      <c r="X57" t="n">
        <v>123928317.386608</v>
      </c>
      <c r="Y57" t="n">
        <v>127533286.717821</v>
      </c>
      <c r="Z57" t="n">
        <v>133337540.985577</v>
      </c>
      <c r="AA57" t="n">
        <v>135665064.072165</v>
      </c>
      <c r="AB57" t="n">
        <v>137026055.076115</v>
      </c>
      <c r="AC57" t="n">
        <v>139133473.313391</v>
      </c>
      <c r="AD57" t="n">
        <v>141334333.003083</v>
      </c>
      <c r="AE57" t="n">
        <v>137176819.962966</v>
      </c>
    </row>
    <row r="58">
      <c r="A58" t="s">
        <v>46</v>
      </c>
      <c r="B58" t="s">
        <v>384</v>
      </c>
      <c r="C58" t="s">
        <v>246</v>
      </c>
      <c r="D58" t="s">
        <v>385</v>
      </c>
      <c r="E58" t="s">
        <v>247</v>
      </c>
      <c r="F58"/>
      <c r="G58" t="n">
        <v>170075778.890351</v>
      </c>
      <c r="H58" t="n">
        <v>165669414.405353</v>
      </c>
      <c r="I58" t="n">
        <v>159551781.08297</v>
      </c>
      <c r="J58" t="n">
        <v>155214056.27139</v>
      </c>
      <c r="K58" t="n">
        <v>153431227.849479</v>
      </c>
      <c r="L58" t="n">
        <v>149646990.423354</v>
      </c>
      <c r="M58" t="n">
        <v>140264114.079033</v>
      </c>
      <c r="N58" t="n">
        <v>136310480.822715</v>
      </c>
      <c r="O58" t="n">
        <v>134855966.770722</v>
      </c>
      <c r="P58" t="n">
        <v>137764057.914303</v>
      </c>
      <c r="Q58" t="n">
        <v>138478816.773328</v>
      </c>
      <c r="R58" t="n">
        <v>136439221.171702</v>
      </c>
      <c r="S58" t="n">
        <v>131856051.787435</v>
      </c>
      <c r="T58" t="n">
        <v>119953914.121448</v>
      </c>
      <c r="U58" t="n">
        <v>115360571.46995</v>
      </c>
      <c r="V58" t="n">
        <v>116486171.931013</v>
      </c>
      <c r="W58" t="n">
        <v>119628936.036364</v>
      </c>
      <c r="X58" t="n">
        <v>123928317.386608</v>
      </c>
      <c r="Y58" t="n">
        <v>127533286.717821</v>
      </c>
      <c r="Z58" t="n">
        <v>133337540.985577</v>
      </c>
      <c r="AA58" t="n">
        <v>135665064.072165</v>
      </c>
      <c r="AB58" t="n">
        <v>137026055.076115</v>
      </c>
      <c r="AC58" t="n">
        <v>139133473.313391</v>
      </c>
      <c r="AD58" t="n">
        <v>141334333.003083</v>
      </c>
      <c r="AE58" t="n">
        <v>137176819.962966</v>
      </c>
    </row>
    <row r="59">
      <c r="A59" t="s">
        <v>46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72</v>
      </c>
      <c r="B2" t="s">
        <v>196</v>
      </c>
      <c r="C2" t="s">
        <v>246</v>
      </c>
      <c r="D2" t="s">
        <v>198</v>
      </c>
      <c r="E2" t="s">
        <v>247</v>
      </c>
      <c r="F2" t="n">
        <v>508.648495471908</v>
      </c>
      <c r="G2" t="n">
        <v>447.421541788096</v>
      </c>
      <c r="H2" t="n">
        <v>411.67486676605</v>
      </c>
      <c r="I2" t="n">
        <v>380.129353056374</v>
      </c>
      <c r="J2" t="n">
        <v>369.190194176919</v>
      </c>
      <c r="K2" t="n">
        <v>342.417532755102</v>
      </c>
      <c r="L2" t="n">
        <v>304.334350588846</v>
      </c>
      <c r="M2" t="n">
        <v>266.793992558972</v>
      </c>
      <c r="N2" t="n">
        <v>222.406659584192</v>
      </c>
      <c r="O2" t="n">
        <v>191.586945810815</v>
      </c>
      <c r="P2" t="n">
        <v>174.680729910236</v>
      </c>
      <c r="Q2" t="n">
        <v>169.367197615643</v>
      </c>
      <c r="R2" t="n">
        <v>160.054709050439</v>
      </c>
      <c r="S2" t="n">
        <v>141.188430185742</v>
      </c>
      <c r="T2" t="n">
        <v>119.86896990939</v>
      </c>
      <c r="U2" t="n">
        <v>109.337952640246</v>
      </c>
      <c r="V2" t="n">
        <v>102.993357838638</v>
      </c>
      <c r="W2" t="n">
        <v>95.7775843932061</v>
      </c>
      <c r="X2" t="n">
        <v>96.8422820897183</v>
      </c>
      <c r="Y2" t="n">
        <v>98.613167968507</v>
      </c>
      <c r="Z2" t="n">
        <v>100</v>
      </c>
      <c r="AA2" t="n">
        <v>96.2735046895654</v>
      </c>
      <c r="AB2" t="n">
        <v>94.824876733816</v>
      </c>
      <c r="AC2" t="n">
        <v>94.1709172241399</v>
      </c>
      <c r="AD2" t="n">
        <v>91.7647309538696</v>
      </c>
      <c r="AE2" t="n">
        <v>91.1642431520609</v>
      </c>
    </row>
    <row r="3">
      <c r="A3" t="s">
        <v>72</v>
      </c>
      <c r="B3" t="s">
        <v>274</v>
      </c>
      <c r="C3" t="s">
        <v>246</v>
      </c>
      <c r="D3" t="s">
        <v>275</v>
      </c>
      <c r="E3" t="s">
        <v>247</v>
      </c>
      <c r="F3" t="n">
        <v>508.648495471908</v>
      </c>
      <c r="G3" t="n">
        <v>447.421541788096</v>
      </c>
      <c r="H3" t="n">
        <v>411.67486676605</v>
      </c>
      <c r="I3" t="n">
        <v>380.129353056374</v>
      </c>
      <c r="J3" t="n">
        <v>369.190194176919</v>
      </c>
      <c r="K3" t="n">
        <v>342.417532755103</v>
      </c>
      <c r="L3" t="n">
        <v>304.334350588846</v>
      </c>
      <c r="M3" t="n">
        <v>266.793992558973</v>
      </c>
      <c r="N3" t="n">
        <v>222.406659584192</v>
      </c>
      <c r="O3" t="n">
        <v>191.586945810815</v>
      </c>
      <c r="P3" t="n">
        <v>174.680729910236</v>
      </c>
      <c r="Q3" t="n">
        <v>169.367197615643</v>
      </c>
      <c r="R3" t="n">
        <v>160.054709050439</v>
      </c>
      <c r="S3" t="n">
        <v>141.188430185742</v>
      </c>
      <c r="T3" t="n">
        <v>119.86896990939</v>
      </c>
      <c r="U3" t="n">
        <v>109.337952640246</v>
      </c>
      <c r="V3" t="n">
        <v>102.993357838638</v>
      </c>
      <c r="W3" t="n">
        <v>95.7775843932062</v>
      </c>
      <c r="X3" t="n">
        <v>96.8422820897183</v>
      </c>
      <c r="Y3" t="n">
        <v>98.6131679685071</v>
      </c>
      <c r="Z3" t="n">
        <v>100</v>
      </c>
      <c r="AA3" t="n">
        <v>96.2735046895654</v>
      </c>
      <c r="AB3" t="n">
        <v>94.8248767338161</v>
      </c>
      <c r="AC3" t="n">
        <v>94.1709172241399</v>
      </c>
      <c r="AD3" t="n">
        <v>91.7647309538696</v>
      </c>
      <c r="AE3" t="n">
        <v>91.1642431520609</v>
      </c>
    </row>
    <row r="4">
      <c r="A4" t="s">
        <v>72</v>
      </c>
      <c r="B4" t="s">
        <v>276</v>
      </c>
      <c r="C4" t="s">
        <v>246</v>
      </c>
      <c r="D4" t="s">
        <v>277</v>
      </c>
      <c r="E4" t="s">
        <v>247</v>
      </c>
      <c r="F4" t="n">
        <v>508.648495471908</v>
      </c>
      <c r="G4" t="n">
        <v>447.421541788096</v>
      </c>
      <c r="H4" t="n">
        <v>411.67486676605</v>
      </c>
      <c r="I4" t="n">
        <v>380.129353056374</v>
      </c>
      <c r="J4" t="n">
        <v>369.190194176919</v>
      </c>
      <c r="K4" t="n">
        <v>342.417532755102</v>
      </c>
      <c r="L4" t="n">
        <v>304.334350588846</v>
      </c>
      <c r="M4" t="n">
        <v>266.793992558973</v>
      </c>
      <c r="N4" t="n">
        <v>222.406659584192</v>
      </c>
      <c r="O4" t="n">
        <v>191.586945810815</v>
      </c>
      <c r="P4" t="n">
        <v>174.680729910236</v>
      </c>
      <c r="Q4" t="n">
        <v>169.367197615643</v>
      </c>
      <c r="R4" t="n">
        <v>160.054709050439</v>
      </c>
      <c r="S4" t="n">
        <v>141.188430185743</v>
      </c>
      <c r="T4" t="n">
        <v>119.86896990939</v>
      </c>
      <c r="U4" t="n">
        <v>109.337952640246</v>
      </c>
      <c r="V4" t="n">
        <v>102.993357838638</v>
      </c>
      <c r="W4" t="n">
        <v>95.7775843932062</v>
      </c>
      <c r="X4" t="n">
        <v>96.8422820897183</v>
      </c>
      <c r="Y4" t="n">
        <v>98.6131679685071</v>
      </c>
      <c r="Z4" t="n">
        <v>100</v>
      </c>
      <c r="AA4" t="n">
        <v>96.2735046895654</v>
      </c>
      <c r="AB4" t="n">
        <v>94.824876733816</v>
      </c>
      <c r="AC4" t="n">
        <v>94.1709172241399</v>
      </c>
      <c r="AD4" t="n">
        <v>91.7647309538696</v>
      </c>
      <c r="AE4" t="n">
        <v>91.1642431520609</v>
      </c>
    </row>
    <row r="5">
      <c r="A5" t="s">
        <v>72</v>
      </c>
      <c r="B5" t="s">
        <v>278</v>
      </c>
      <c r="C5" t="s">
        <v>246</v>
      </c>
      <c r="D5" t="s">
        <v>279</v>
      </c>
      <c r="E5" t="s">
        <v>247</v>
      </c>
      <c r="F5" t="n">
        <v>508.648495471908</v>
      </c>
      <c r="G5" t="n">
        <v>447.421541788096</v>
      </c>
      <c r="H5" t="n">
        <v>411.67486676605</v>
      </c>
      <c r="I5" t="n">
        <v>380.129353056375</v>
      </c>
      <c r="J5" t="n">
        <v>369.190194176919</v>
      </c>
      <c r="K5" t="n">
        <v>342.417532755103</v>
      </c>
      <c r="L5" t="n">
        <v>304.334350588846</v>
      </c>
      <c r="M5" t="n">
        <v>266.793992558973</v>
      </c>
      <c r="N5" t="n">
        <v>222.406659584192</v>
      </c>
      <c r="O5" t="n">
        <v>191.586945810815</v>
      </c>
      <c r="P5" t="n">
        <v>174.680729910236</v>
      </c>
      <c r="Q5" t="n">
        <v>169.367197615643</v>
      </c>
      <c r="R5" t="n">
        <v>160.054709050439</v>
      </c>
      <c r="S5" t="n">
        <v>141.188430185742</v>
      </c>
      <c r="T5" t="n">
        <v>119.86896990939</v>
      </c>
      <c r="U5" t="n">
        <v>109.337952640246</v>
      </c>
      <c r="V5" t="n">
        <v>102.993357838638</v>
      </c>
      <c r="W5" t="n">
        <v>95.7775843932062</v>
      </c>
      <c r="X5" t="n">
        <v>96.8422820897183</v>
      </c>
      <c r="Y5" t="n">
        <v>98.6131679685071</v>
      </c>
      <c r="Z5" t="n">
        <v>100</v>
      </c>
      <c r="AA5" t="n">
        <v>96.2735046895654</v>
      </c>
      <c r="AB5" t="n">
        <v>94.824876733816</v>
      </c>
      <c r="AC5" t="n">
        <v>94.1709172241399</v>
      </c>
      <c r="AD5" t="n">
        <v>91.7647309538696</v>
      </c>
      <c r="AE5" t="n">
        <v>91.1642431520609</v>
      </c>
    </row>
    <row r="6">
      <c r="A6" t="s">
        <v>72</v>
      </c>
      <c r="B6" t="s">
        <v>280</v>
      </c>
      <c r="C6" t="s">
        <v>246</v>
      </c>
      <c r="D6" t="s">
        <v>281</v>
      </c>
      <c r="E6" t="s">
        <v>247</v>
      </c>
      <c r="F6" t="n">
        <v>508.648495471908</v>
      </c>
      <c r="G6" t="n">
        <v>447.421541788096</v>
      </c>
      <c r="H6" t="n">
        <v>411.674866766051</v>
      </c>
      <c r="I6" t="n">
        <v>380.129353056374</v>
      </c>
      <c r="J6" t="n">
        <v>369.190194176919</v>
      </c>
      <c r="K6" t="n">
        <v>342.417532755103</v>
      </c>
      <c r="L6" t="n">
        <v>304.334350588846</v>
      </c>
      <c r="M6" t="n">
        <v>266.793992558973</v>
      </c>
      <c r="N6" t="n">
        <v>222.406659584192</v>
      </c>
      <c r="O6" t="n">
        <v>191.586945810815</v>
      </c>
      <c r="P6" t="n">
        <v>174.680729910236</v>
      </c>
      <c r="Q6" t="n">
        <v>169.367197615643</v>
      </c>
      <c r="R6" t="n">
        <v>160.054709050439</v>
      </c>
      <c r="S6" t="n">
        <v>141.188430185742</v>
      </c>
      <c r="T6" t="n">
        <v>119.86896990939</v>
      </c>
      <c r="U6" t="n">
        <v>109.337952640246</v>
      </c>
      <c r="V6" t="n">
        <v>102.993357838638</v>
      </c>
      <c r="W6" t="n">
        <v>95.7775843932062</v>
      </c>
      <c r="X6" t="n">
        <v>96.8422820897182</v>
      </c>
      <c r="Y6" t="n">
        <v>98.6131679685071</v>
      </c>
      <c r="Z6" t="n">
        <v>100</v>
      </c>
      <c r="AA6" t="n">
        <v>96.2735046895654</v>
      </c>
      <c r="AB6" t="n">
        <v>94.824876733816</v>
      </c>
      <c r="AC6" t="n">
        <v>94.1709172241399</v>
      </c>
      <c r="AD6" t="n">
        <v>91.7647309538696</v>
      </c>
      <c r="AE6" t="n">
        <v>91.1642431520609</v>
      </c>
    </row>
    <row r="7">
      <c r="A7" t="s">
        <v>72</v>
      </c>
      <c r="B7" t="s">
        <v>282</v>
      </c>
      <c r="C7" t="s">
        <v>246</v>
      </c>
      <c r="D7" t="s">
        <v>283</v>
      </c>
      <c r="E7" t="s">
        <v>247</v>
      </c>
      <c r="F7" t="n">
        <v>508.648495471908</v>
      </c>
      <c r="G7" t="n">
        <v>447.421541788096</v>
      </c>
      <c r="H7" t="n">
        <v>411.67486676605</v>
      </c>
      <c r="I7" t="n">
        <v>380.129353056374</v>
      </c>
      <c r="J7" t="n">
        <v>369.190194176919</v>
      </c>
      <c r="K7" t="n">
        <v>342.417532755102</v>
      </c>
      <c r="L7" t="n">
        <v>304.334350588846</v>
      </c>
      <c r="M7" t="n">
        <v>266.793992558972</v>
      </c>
      <c r="N7" t="n">
        <v>222.406659584192</v>
      </c>
      <c r="O7" t="n">
        <v>191.586945810815</v>
      </c>
      <c r="P7" t="n">
        <v>174.680729910236</v>
      </c>
      <c r="Q7" t="n">
        <v>169.367197615643</v>
      </c>
      <c r="R7" t="n">
        <v>160.054709050439</v>
      </c>
      <c r="S7" t="n">
        <v>141.188430185742</v>
      </c>
      <c r="T7" t="n">
        <v>119.86896990939</v>
      </c>
      <c r="U7" t="n">
        <v>109.337952640246</v>
      </c>
      <c r="V7" t="n">
        <v>102.993357838638</v>
      </c>
      <c r="W7" t="n">
        <v>95.7775843932061</v>
      </c>
      <c r="X7" t="n">
        <v>96.8422820897182</v>
      </c>
      <c r="Y7" t="n">
        <v>98.613167968507</v>
      </c>
      <c r="Z7" t="n">
        <v>100</v>
      </c>
      <c r="AA7" t="n">
        <v>96.2735046895654</v>
      </c>
      <c r="AB7" t="n">
        <v>94.824876733816</v>
      </c>
      <c r="AC7" t="n">
        <v>94.1709172241399</v>
      </c>
      <c r="AD7" t="n">
        <v>91.7647309538696</v>
      </c>
      <c r="AE7" t="n">
        <v>91.164243152061</v>
      </c>
    </row>
    <row r="8">
      <c r="A8" t="s">
        <v>72</v>
      </c>
      <c r="B8" t="s">
        <v>284</v>
      </c>
      <c r="C8" t="s">
        <v>246</v>
      </c>
      <c r="D8" t="s">
        <v>285</v>
      </c>
      <c r="E8" t="s">
        <v>247</v>
      </c>
      <c r="F8" t="n">
        <v>508.648495471908</v>
      </c>
      <c r="G8" t="n">
        <v>447.421541788096</v>
      </c>
      <c r="H8" t="n">
        <v>411.67486676605</v>
      </c>
      <c r="I8" t="n">
        <v>380.129353056374</v>
      </c>
      <c r="J8" t="n">
        <v>369.190194176919</v>
      </c>
      <c r="K8" t="n">
        <v>342.417532755103</v>
      </c>
      <c r="L8" t="n">
        <v>304.334350588846</v>
      </c>
      <c r="M8" t="n">
        <v>266.793992558973</v>
      </c>
      <c r="N8" t="n">
        <v>222.406659584192</v>
      </c>
      <c r="O8" t="n">
        <v>191.586945810815</v>
      </c>
      <c r="P8" t="n">
        <v>174.680729910236</v>
      </c>
      <c r="Q8" t="n">
        <v>169.367197615643</v>
      </c>
      <c r="R8" t="n">
        <v>160.054709050439</v>
      </c>
      <c r="S8" t="n">
        <v>141.188430185743</v>
      </c>
      <c r="T8" t="n">
        <v>119.86896990939</v>
      </c>
      <c r="U8" t="n">
        <v>109.337952640246</v>
      </c>
      <c r="V8" t="n">
        <v>102.993357838638</v>
      </c>
      <c r="W8" t="n">
        <v>95.7775843932061</v>
      </c>
      <c r="X8" t="n">
        <v>96.8422820897182</v>
      </c>
      <c r="Y8" t="n">
        <v>98.6131679685071</v>
      </c>
      <c r="Z8" t="n">
        <v>100</v>
      </c>
      <c r="AA8" t="n">
        <v>96.2735046895654</v>
      </c>
      <c r="AB8" t="n">
        <v>94.824876733816</v>
      </c>
      <c r="AC8" t="n">
        <v>94.1709172241399</v>
      </c>
      <c r="AD8" t="n">
        <v>91.7647309538696</v>
      </c>
      <c r="AE8" t="n">
        <v>91.1642431520609</v>
      </c>
    </row>
    <row r="9">
      <c r="A9" t="s">
        <v>72</v>
      </c>
      <c r="B9" t="s">
        <v>286</v>
      </c>
      <c r="C9" t="s">
        <v>246</v>
      </c>
      <c r="D9" t="s">
        <v>287</v>
      </c>
      <c r="E9" t="s">
        <v>247</v>
      </c>
      <c r="F9" t="n">
        <v>508.648495471908</v>
      </c>
      <c r="G9" t="n">
        <v>447.421541788096</v>
      </c>
      <c r="H9" t="n">
        <v>411.67486676605</v>
      </c>
      <c r="I9" t="n">
        <v>380.129353056374</v>
      </c>
      <c r="J9" t="n">
        <v>369.190194176919</v>
      </c>
      <c r="K9" t="n">
        <v>342.417532755103</v>
      </c>
      <c r="L9" t="n">
        <v>304.334350588846</v>
      </c>
      <c r="M9" t="n">
        <v>266.793992558973</v>
      </c>
      <c r="N9" t="n">
        <v>222.406659584192</v>
      </c>
      <c r="O9" t="n">
        <v>191.586945810815</v>
      </c>
      <c r="P9" t="n">
        <v>174.680729910236</v>
      </c>
      <c r="Q9" t="n">
        <v>169.367197615643</v>
      </c>
      <c r="R9" t="n">
        <v>160.054709050439</v>
      </c>
      <c r="S9" t="n">
        <v>141.188430185743</v>
      </c>
      <c r="T9" t="n">
        <v>119.86896990939</v>
      </c>
      <c r="U9" t="n">
        <v>109.337952640246</v>
      </c>
      <c r="V9" t="n">
        <v>102.993357838638</v>
      </c>
      <c r="W9" t="n">
        <v>95.7775843932062</v>
      </c>
      <c r="X9" t="n">
        <v>96.8422820897182</v>
      </c>
      <c r="Y9" t="n">
        <v>98.6131679685071</v>
      </c>
      <c r="Z9" t="n">
        <v>100</v>
      </c>
      <c r="AA9" t="n">
        <v>96.2735046895654</v>
      </c>
      <c r="AB9" t="n">
        <v>94.824876733816</v>
      </c>
      <c r="AC9" t="n">
        <v>94.1709172241399</v>
      </c>
      <c r="AD9" t="n">
        <v>91.7647309538696</v>
      </c>
      <c r="AE9" t="n">
        <v>91.1642431520609</v>
      </c>
    </row>
    <row r="10">
      <c r="A10" t="s">
        <v>72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72</v>
      </c>
      <c r="B11" t="s">
        <v>290</v>
      </c>
      <c r="C11" t="s">
        <v>246</v>
      </c>
      <c r="D11" t="s">
        <v>291</v>
      </c>
      <c r="E11" t="s">
        <v>247</v>
      </c>
      <c r="F11" t="n">
        <v>508.648495471908</v>
      </c>
      <c r="G11" t="n">
        <v>447.421541788096</v>
      </c>
      <c r="H11" t="n">
        <v>411.674866766051</v>
      </c>
      <c r="I11" t="n">
        <v>380.129353056375</v>
      </c>
      <c r="J11" t="n">
        <v>369.190194176919</v>
      </c>
      <c r="K11" t="n">
        <v>342.417532755103</v>
      </c>
      <c r="L11" t="n">
        <v>304.334350588846</v>
      </c>
      <c r="M11" t="n">
        <v>266.793992558973</v>
      </c>
      <c r="N11" t="n">
        <v>222.406659584192</v>
      </c>
      <c r="O11" t="n">
        <v>191.586945810815</v>
      </c>
      <c r="P11" t="n">
        <v>174.680729910236</v>
      </c>
      <c r="Q11" t="n">
        <v>169.367197615643</v>
      </c>
      <c r="R11" t="n">
        <v>160.054709050439</v>
      </c>
      <c r="S11" t="n">
        <v>141.188430185742</v>
      </c>
      <c r="T11" t="n">
        <v>119.86896990939</v>
      </c>
      <c r="U11" t="n">
        <v>109.337952640246</v>
      </c>
      <c r="V11" t="n">
        <v>102.993357838638</v>
      </c>
      <c r="W11" t="n">
        <v>95.7775843932062</v>
      </c>
      <c r="X11" t="n">
        <v>96.8422820897182</v>
      </c>
      <c r="Y11" t="n">
        <v>98.6131679685071</v>
      </c>
      <c r="Z11" t="n">
        <v>100</v>
      </c>
      <c r="AA11" t="n">
        <v>96.2735046895654</v>
      </c>
      <c r="AB11" t="n">
        <v>94.824876733816</v>
      </c>
      <c r="AC11" t="n">
        <v>94.1709172241399</v>
      </c>
      <c r="AD11" t="n">
        <v>91.7647309538696</v>
      </c>
      <c r="AE11" t="n">
        <v>91.1642431520609</v>
      </c>
    </row>
    <row r="12">
      <c r="A12" t="s">
        <v>72</v>
      </c>
      <c r="B12" t="s">
        <v>292</v>
      </c>
      <c r="C12" t="s">
        <v>246</v>
      </c>
      <c r="D12" t="s">
        <v>293</v>
      </c>
      <c r="E12" t="s">
        <v>247</v>
      </c>
      <c r="F12" t="n">
        <v>508.648495471908</v>
      </c>
      <c r="G12" t="n">
        <v>447.421541788096</v>
      </c>
      <c r="H12" t="n">
        <v>411.67486676605</v>
      </c>
      <c r="I12" t="n">
        <v>380.129353056374</v>
      </c>
      <c r="J12" t="n">
        <v>369.190194176919</v>
      </c>
      <c r="K12" t="n">
        <v>342.417532755102</v>
      </c>
      <c r="L12" t="n">
        <v>304.334350588846</v>
      </c>
      <c r="M12" t="n">
        <v>266.793992558972</v>
      </c>
      <c r="N12" t="n">
        <v>222.406659584192</v>
      </c>
      <c r="O12" t="n">
        <v>191.586945810815</v>
      </c>
      <c r="P12" t="n">
        <v>174.680729910236</v>
      </c>
      <c r="Q12" t="n">
        <v>169.367197615643</v>
      </c>
      <c r="R12" t="n">
        <v>160.054709050439</v>
      </c>
      <c r="S12" t="n">
        <v>141.188430185742</v>
      </c>
      <c r="T12" t="n">
        <v>119.86896990939</v>
      </c>
      <c r="U12" t="n">
        <v>109.337952640246</v>
      </c>
      <c r="V12" t="n">
        <v>102.993357838638</v>
      </c>
      <c r="W12" t="n">
        <v>95.7775843932061</v>
      </c>
      <c r="X12" t="n">
        <v>96.8422820897182</v>
      </c>
      <c r="Y12" t="n">
        <v>98.6131679685071</v>
      </c>
      <c r="Z12" t="n">
        <v>100</v>
      </c>
      <c r="AA12" t="n">
        <v>96.2735046895654</v>
      </c>
      <c r="AB12" t="n">
        <v>94.824876733816</v>
      </c>
      <c r="AC12" t="n">
        <v>94.1709172241399</v>
      </c>
      <c r="AD12" t="n">
        <v>91.7647309538696</v>
      </c>
      <c r="AE12" t="n">
        <v>91.1642431520609</v>
      </c>
    </row>
    <row r="13">
      <c r="A13" t="s">
        <v>72</v>
      </c>
      <c r="B13" t="s">
        <v>294</v>
      </c>
      <c r="C13" t="s">
        <v>246</v>
      </c>
      <c r="D13" t="s">
        <v>295</v>
      </c>
      <c r="E13" t="s">
        <v>247</v>
      </c>
      <c r="F13" t="n">
        <v>508.648495471908</v>
      </c>
      <c r="G13" t="n">
        <v>447.421541788096</v>
      </c>
      <c r="H13" t="n">
        <v>411.674866766051</v>
      </c>
      <c r="I13" t="n">
        <v>380.129353056375</v>
      </c>
      <c r="J13" t="n">
        <v>369.190194176919</v>
      </c>
      <c r="K13" t="n">
        <v>342.417532755103</v>
      </c>
      <c r="L13" t="n">
        <v>304.334350588846</v>
      </c>
      <c r="M13" t="n">
        <v>266.793992558973</v>
      </c>
      <c r="N13" t="n">
        <v>222.406659584192</v>
      </c>
      <c r="O13" t="n">
        <v>191.586945810815</v>
      </c>
      <c r="P13" t="n">
        <v>174.680729910236</v>
      </c>
      <c r="Q13" t="n">
        <v>169.367197615643</v>
      </c>
      <c r="R13" t="n">
        <v>160.054709050439</v>
      </c>
      <c r="S13" t="n">
        <v>141.188430185743</v>
      </c>
      <c r="T13" t="n">
        <v>119.86896990939</v>
      </c>
      <c r="U13" t="n">
        <v>109.337952640246</v>
      </c>
      <c r="V13" t="n">
        <v>102.993357838638</v>
      </c>
      <c r="W13" t="n">
        <v>95.7775843932062</v>
      </c>
      <c r="X13" t="n">
        <v>96.8422820897182</v>
      </c>
      <c r="Y13" t="n">
        <v>98.6131679685071</v>
      </c>
      <c r="Z13" t="n">
        <v>100</v>
      </c>
      <c r="AA13" t="n">
        <v>96.2735046895654</v>
      </c>
      <c r="AB13" t="n">
        <v>94.824876733816</v>
      </c>
      <c r="AC13" t="n">
        <v>94.1709172241398</v>
      </c>
      <c r="AD13" t="n">
        <v>91.7647309538696</v>
      </c>
      <c r="AE13" t="n">
        <v>91.1642431520609</v>
      </c>
    </row>
    <row r="14">
      <c r="A14" t="s">
        <v>72</v>
      </c>
      <c r="B14" t="s">
        <v>296</v>
      </c>
      <c r="C14" t="s">
        <v>246</v>
      </c>
      <c r="D14" t="s">
        <v>297</v>
      </c>
      <c r="E14" t="s">
        <v>247</v>
      </c>
      <c r="F14" t="n">
        <v>508.648495471907</v>
      </c>
      <c r="G14" t="n">
        <v>447.421541788096</v>
      </c>
      <c r="H14" t="n">
        <v>411.67486676605</v>
      </c>
      <c r="I14" t="n">
        <v>380.129353056374</v>
      </c>
      <c r="J14" t="n">
        <v>369.190194176919</v>
      </c>
      <c r="K14" t="n">
        <v>342.417532755102</v>
      </c>
      <c r="L14" t="n">
        <v>304.334350588846</v>
      </c>
      <c r="M14" t="n">
        <v>266.793992558972</v>
      </c>
      <c r="N14" t="n">
        <v>222.406659584192</v>
      </c>
      <c r="O14" t="n">
        <v>191.586945810815</v>
      </c>
      <c r="P14" t="n">
        <v>174.680729910236</v>
      </c>
      <c r="Q14" t="n">
        <v>169.367197615643</v>
      </c>
      <c r="R14" t="n">
        <v>160.054709050439</v>
      </c>
      <c r="S14" t="n">
        <v>141.188430185742</v>
      </c>
      <c r="T14" t="n">
        <v>119.86896990939</v>
      </c>
      <c r="U14" t="n">
        <v>109.337952640246</v>
      </c>
      <c r="V14" t="n">
        <v>102.993357838638</v>
      </c>
      <c r="W14" t="n">
        <v>95.7775843932062</v>
      </c>
      <c r="X14" t="n">
        <v>96.8422820897183</v>
      </c>
      <c r="Y14" t="n">
        <v>98.6131679685071</v>
      </c>
      <c r="Z14" t="n">
        <v>100</v>
      </c>
      <c r="AA14" t="n">
        <v>96.2735046895654</v>
      </c>
      <c r="AB14" t="n">
        <v>94.824876733816</v>
      </c>
      <c r="AC14" t="n">
        <v>94.1709172241399</v>
      </c>
      <c r="AD14" t="n">
        <v>91.7647309538696</v>
      </c>
      <c r="AE14" t="n">
        <v>91.164243152061</v>
      </c>
    </row>
    <row r="15">
      <c r="A15" t="s">
        <v>72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72</v>
      </c>
      <c r="B16" t="s">
        <v>300</v>
      </c>
      <c r="C16" t="s">
        <v>246</v>
      </c>
      <c r="D16" t="s">
        <v>301</v>
      </c>
      <c r="E16" t="s">
        <v>247</v>
      </c>
      <c r="F16" t="n">
        <v>508.648495471908</v>
      </c>
      <c r="G16" t="n">
        <v>447.421541788096</v>
      </c>
      <c r="H16" t="n">
        <v>411.67486676605</v>
      </c>
      <c r="I16" t="n">
        <v>380.129353056374</v>
      </c>
      <c r="J16" t="n">
        <v>369.190194176919</v>
      </c>
      <c r="K16" t="n">
        <v>342.417532755103</v>
      </c>
      <c r="L16" t="n">
        <v>304.334350588846</v>
      </c>
      <c r="M16" t="n">
        <v>266.793992558972</v>
      </c>
      <c r="N16" t="n">
        <v>222.406659584192</v>
      </c>
      <c r="O16" t="n">
        <v>191.586945810815</v>
      </c>
      <c r="P16" t="n">
        <v>174.680729910236</v>
      </c>
      <c r="Q16" t="n">
        <v>169.367197615643</v>
      </c>
      <c r="R16" t="n">
        <v>160.054709050439</v>
      </c>
      <c r="S16" t="n">
        <v>141.188430185743</v>
      </c>
      <c r="T16" t="n">
        <v>119.86896990939</v>
      </c>
      <c r="U16" t="n">
        <v>109.337952640246</v>
      </c>
      <c r="V16" t="n">
        <v>102.993357838638</v>
      </c>
      <c r="W16" t="n">
        <v>95.7775843932062</v>
      </c>
      <c r="X16" t="n">
        <v>96.8422820897183</v>
      </c>
      <c r="Y16" t="n">
        <v>98.6131679685071</v>
      </c>
      <c r="Z16" t="n">
        <v>100</v>
      </c>
      <c r="AA16" t="n">
        <v>96.2735046895654</v>
      </c>
      <c r="AB16" t="n">
        <v>94.824876733816</v>
      </c>
      <c r="AC16" t="n">
        <v>94.1709172241399</v>
      </c>
      <c r="AD16" t="n">
        <v>91.7647309538696</v>
      </c>
      <c r="AE16" t="n">
        <v>91.1642431520609</v>
      </c>
    </row>
    <row r="17">
      <c r="A17" t="s">
        <v>72</v>
      </c>
      <c r="B17" t="s">
        <v>302</v>
      </c>
      <c r="C17" t="s">
        <v>246</v>
      </c>
      <c r="D17" t="s">
        <v>303</v>
      </c>
      <c r="E17" t="s">
        <v>247</v>
      </c>
      <c r="F17" t="n">
        <v>508.648495471908</v>
      </c>
      <c r="G17" t="n">
        <v>447.421541788096</v>
      </c>
      <c r="H17" t="n">
        <v>411.67486676605</v>
      </c>
      <c r="I17" t="n">
        <v>380.129353056374</v>
      </c>
      <c r="J17" t="n">
        <v>369.190194176919</v>
      </c>
      <c r="K17" t="n">
        <v>342.417532755103</v>
      </c>
      <c r="L17" t="n">
        <v>304.334350588846</v>
      </c>
      <c r="M17" t="n">
        <v>266.793992558973</v>
      </c>
      <c r="N17" t="n">
        <v>222.406659584192</v>
      </c>
      <c r="O17" t="n">
        <v>191.586945810815</v>
      </c>
      <c r="P17" t="n">
        <v>174.680729910236</v>
      </c>
      <c r="Q17" t="n">
        <v>169.367197615643</v>
      </c>
      <c r="R17" t="n">
        <v>160.054709050439</v>
      </c>
      <c r="S17" t="n">
        <v>141.188430185742</v>
      </c>
      <c r="T17" t="n">
        <v>119.86896990939</v>
      </c>
      <c r="U17" t="n">
        <v>109.337952640246</v>
      </c>
      <c r="V17" t="n">
        <v>102.993357838638</v>
      </c>
      <c r="W17" t="n">
        <v>95.7775843932062</v>
      </c>
      <c r="X17" t="n">
        <v>96.8422820897183</v>
      </c>
      <c r="Y17" t="n">
        <v>98.6131679685071</v>
      </c>
      <c r="Z17" t="n">
        <v>100</v>
      </c>
      <c r="AA17" t="n">
        <v>96.2735046895654</v>
      </c>
      <c r="AB17" t="n">
        <v>94.824876733816</v>
      </c>
      <c r="AC17" t="n">
        <v>94.1709172241399</v>
      </c>
      <c r="AD17" t="n">
        <v>91.7647309538697</v>
      </c>
      <c r="AE17" t="n">
        <v>91.1642431520609</v>
      </c>
    </row>
    <row r="18">
      <c r="A18" t="s">
        <v>72</v>
      </c>
      <c r="B18" t="s">
        <v>304</v>
      </c>
      <c r="C18" t="s">
        <v>246</v>
      </c>
      <c r="D18" t="s">
        <v>305</v>
      </c>
      <c r="E18" t="s">
        <v>247</v>
      </c>
      <c r="F18" t="n">
        <v>508.648495471908</v>
      </c>
      <c r="G18" t="n">
        <v>447.421541788096</v>
      </c>
      <c r="H18" t="n">
        <v>411.67486676605</v>
      </c>
      <c r="I18" t="n">
        <v>380.129353056374</v>
      </c>
      <c r="J18" t="n">
        <v>369.190194176919</v>
      </c>
      <c r="K18" t="n">
        <v>342.417532755103</v>
      </c>
      <c r="L18" t="n">
        <v>304.334350588846</v>
      </c>
      <c r="M18" t="n">
        <v>266.793992558973</v>
      </c>
      <c r="N18" t="n">
        <v>222.406659584192</v>
      </c>
      <c r="O18" t="n">
        <v>191.586945810815</v>
      </c>
      <c r="P18" t="n">
        <v>174.680729910236</v>
      </c>
      <c r="Q18" t="n">
        <v>169.367197615643</v>
      </c>
      <c r="R18" t="n">
        <v>160.054709050439</v>
      </c>
      <c r="S18" t="n">
        <v>141.188430185742</v>
      </c>
      <c r="T18" t="n">
        <v>119.86896990939</v>
      </c>
      <c r="U18" t="n">
        <v>109.337952640246</v>
      </c>
      <c r="V18" t="n">
        <v>102.993357838638</v>
      </c>
      <c r="W18" t="n">
        <v>95.7775843932062</v>
      </c>
      <c r="X18" t="n">
        <v>96.8422820897182</v>
      </c>
      <c r="Y18" t="n">
        <v>98.6131679685071</v>
      </c>
      <c r="Z18" t="n">
        <v>100</v>
      </c>
      <c r="AA18" t="n">
        <v>96.2735046895654</v>
      </c>
      <c r="AB18" t="n">
        <v>94.824876733816</v>
      </c>
      <c r="AC18" t="n">
        <v>94.1709172241399</v>
      </c>
      <c r="AD18" t="n">
        <v>91.7647309538696</v>
      </c>
      <c r="AE18" t="n">
        <v>91.1642431520609</v>
      </c>
    </row>
    <row r="19">
      <c r="A19" t="s">
        <v>72</v>
      </c>
      <c r="B19" t="s">
        <v>306</v>
      </c>
      <c r="C19" t="s">
        <v>246</v>
      </c>
      <c r="D19" t="s">
        <v>307</v>
      </c>
      <c r="E19" t="s">
        <v>247</v>
      </c>
      <c r="F19" t="n">
        <v>508.648495471908</v>
      </c>
      <c r="G19" t="n">
        <v>447.421541788096</v>
      </c>
      <c r="H19" t="n">
        <v>411.67486676605</v>
      </c>
      <c r="I19" t="n">
        <v>380.129353056374</v>
      </c>
      <c r="J19" t="n">
        <v>369.190194176919</v>
      </c>
      <c r="K19" t="n">
        <v>342.417532755103</v>
      </c>
      <c r="L19" t="n">
        <v>304.334350588846</v>
      </c>
      <c r="M19" t="n">
        <v>266.793992558972</v>
      </c>
      <c r="N19" t="n">
        <v>222.406659584192</v>
      </c>
      <c r="O19" t="n">
        <v>191.586945810815</v>
      </c>
      <c r="P19" t="n">
        <v>174.680729910236</v>
      </c>
      <c r="Q19" t="n">
        <v>169.367197615643</v>
      </c>
      <c r="R19" t="n">
        <v>160.054709050439</v>
      </c>
      <c r="S19" t="n">
        <v>141.188430185742</v>
      </c>
      <c r="T19" t="n">
        <v>119.86896990939</v>
      </c>
      <c r="U19" t="n">
        <v>109.337952640246</v>
      </c>
      <c r="V19" t="n">
        <v>102.993357838638</v>
      </c>
      <c r="W19" t="n">
        <v>95.7775843932062</v>
      </c>
      <c r="X19" t="n">
        <v>96.8422820897182</v>
      </c>
      <c r="Y19" t="n">
        <v>98.613167968507</v>
      </c>
      <c r="Z19" t="n">
        <v>100</v>
      </c>
      <c r="AA19" t="n">
        <v>96.2735046895654</v>
      </c>
      <c r="AB19" t="n">
        <v>94.8248767338161</v>
      </c>
      <c r="AC19" t="n">
        <v>94.17091722414</v>
      </c>
      <c r="AD19" t="n">
        <v>91.7647309538697</v>
      </c>
      <c r="AE19" t="n">
        <v>91.1642431520609</v>
      </c>
    </row>
    <row r="20">
      <c r="A20" t="s">
        <v>72</v>
      </c>
      <c r="B20" t="s">
        <v>308</v>
      </c>
      <c r="C20" t="s">
        <v>246</v>
      </c>
      <c r="D20" t="s">
        <v>309</v>
      </c>
      <c r="E20" t="s">
        <v>247</v>
      </c>
      <c r="F20" t="n">
        <v>508.648495471908</v>
      </c>
      <c r="G20" t="n">
        <v>447.421541788096</v>
      </c>
      <c r="H20" t="n">
        <v>411.674866766051</v>
      </c>
      <c r="I20" t="n">
        <v>380.129353056374</v>
      </c>
      <c r="J20" t="n">
        <v>369.190194176919</v>
      </c>
      <c r="K20" t="n">
        <v>342.417532755103</v>
      </c>
      <c r="L20" t="n">
        <v>304.334350588846</v>
      </c>
      <c r="M20" t="n">
        <v>266.793992558973</v>
      </c>
      <c r="N20" t="n">
        <v>222.406659584192</v>
      </c>
      <c r="O20" t="n">
        <v>191.586945810815</v>
      </c>
      <c r="P20" t="n">
        <v>174.680729910236</v>
      </c>
      <c r="Q20" t="n">
        <v>169.367197615643</v>
      </c>
      <c r="R20" t="n">
        <v>160.054709050439</v>
      </c>
      <c r="S20" t="n">
        <v>141.188430185743</v>
      </c>
      <c r="T20" t="n">
        <v>119.86896990939</v>
      </c>
      <c r="U20" t="n">
        <v>109.337952640246</v>
      </c>
      <c r="V20" t="n">
        <v>102.993357838638</v>
      </c>
      <c r="W20" t="n">
        <v>95.7775843932062</v>
      </c>
      <c r="X20" t="n">
        <v>96.8422820897183</v>
      </c>
      <c r="Y20" t="n">
        <v>98.6131679685071</v>
      </c>
      <c r="Z20" t="n">
        <v>100</v>
      </c>
      <c r="AA20" t="n">
        <v>96.2735046895654</v>
      </c>
      <c r="AB20" t="n">
        <v>94.824876733816</v>
      </c>
      <c r="AC20" t="n">
        <v>94.1709172241399</v>
      </c>
      <c r="AD20" t="n">
        <v>91.7647309538696</v>
      </c>
      <c r="AE20" t="n">
        <v>91.1642431520609</v>
      </c>
    </row>
    <row r="21">
      <c r="A21" t="s">
        <v>72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72</v>
      </c>
      <c r="B22" t="s">
        <v>312</v>
      </c>
      <c r="C22" t="s">
        <v>246</v>
      </c>
      <c r="D22" t="s">
        <v>313</v>
      </c>
      <c r="E22" t="s">
        <v>247</v>
      </c>
      <c r="F22" t="n">
        <v>508.648495471908</v>
      </c>
      <c r="G22" t="n">
        <v>447.421541788096</v>
      </c>
      <c r="H22" t="n">
        <v>411.67486676605</v>
      </c>
      <c r="I22" t="n">
        <v>380.129353056374</v>
      </c>
      <c r="J22" t="n">
        <v>369.190194176919</v>
      </c>
      <c r="K22" t="n">
        <v>342.417532755103</v>
      </c>
      <c r="L22" t="n">
        <v>304.334350588846</v>
      </c>
      <c r="M22" t="n">
        <v>266.793992558973</v>
      </c>
      <c r="N22" t="n">
        <v>222.406659584192</v>
      </c>
      <c r="O22" t="n">
        <v>191.586945810815</v>
      </c>
      <c r="P22" t="n">
        <v>174.680729910236</v>
      </c>
      <c r="Q22" t="n">
        <v>169.367197615643</v>
      </c>
      <c r="R22" t="n">
        <v>160.054709050439</v>
      </c>
      <c r="S22" t="n">
        <v>141.188430185742</v>
      </c>
      <c r="T22" t="n">
        <v>119.86896990939</v>
      </c>
      <c r="U22" t="n">
        <v>109.337952640246</v>
      </c>
      <c r="V22" t="n">
        <v>102.993357838638</v>
      </c>
      <c r="W22" t="n">
        <v>95.7775843932062</v>
      </c>
      <c r="X22" t="n">
        <v>96.8422820897182</v>
      </c>
      <c r="Y22" t="n">
        <v>98.6131679685071</v>
      </c>
      <c r="Z22" t="n">
        <v>100</v>
      </c>
      <c r="AA22" t="n">
        <v>96.2735046895654</v>
      </c>
      <c r="AB22" t="n">
        <v>94.824876733816</v>
      </c>
      <c r="AC22" t="n">
        <v>94.1709172241399</v>
      </c>
      <c r="AD22" t="n">
        <v>91.7647309538696</v>
      </c>
      <c r="AE22" t="n">
        <v>91.1642431520609</v>
      </c>
    </row>
    <row r="23">
      <c r="A23" t="s">
        <v>72</v>
      </c>
      <c r="B23" t="s">
        <v>314</v>
      </c>
      <c r="C23" t="s">
        <v>246</v>
      </c>
      <c r="D23" t="s">
        <v>315</v>
      </c>
      <c r="E23" t="s">
        <v>247</v>
      </c>
      <c r="F23" t="n">
        <v>508.648495471908</v>
      </c>
      <c r="G23" t="n">
        <v>447.421541788096</v>
      </c>
      <c r="H23" t="n">
        <v>411.674866766051</v>
      </c>
      <c r="I23" t="n">
        <v>380.129353056374</v>
      </c>
      <c r="J23" t="n">
        <v>369.190194176919</v>
      </c>
      <c r="K23" t="n">
        <v>342.417532755103</v>
      </c>
      <c r="L23" t="n">
        <v>304.334350588846</v>
      </c>
      <c r="M23" t="n">
        <v>266.793992558973</v>
      </c>
      <c r="N23" t="n">
        <v>222.406659584192</v>
      </c>
      <c r="O23" t="n">
        <v>191.586945810815</v>
      </c>
      <c r="P23" t="n">
        <v>174.680729910236</v>
      </c>
      <c r="Q23" t="n">
        <v>169.367197615643</v>
      </c>
      <c r="R23" t="n">
        <v>160.054709050439</v>
      </c>
      <c r="S23" t="n">
        <v>141.188430185742</v>
      </c>
      <c r="T23" t="n">
        <v>119.86896990939</v>
      </c>
      <c r="U23" t="n">
        <v>109.337952640246</v>
      </c>
      <c r="V23" t="n">
        <v>102.993357838638</v>
      </c>
      <c r="W23" t="n">
        <v>95.7775843932062</v>
      </c>
      <c r="X23" t="n">
        <v>96.8422820897182</v>
      </c>
      <c r="Y23" t="n">
        <v>98.6131679685071</v>
      </c>
      <c r="Z23" t="n">
        <v>100</v>
      </c>
      <c r="AA23" t="n">
        <v>96.2735046895654</v>
      </c>
      <c r="AB23" t="n">
        <v>94.8248767338161</v>
      </c>
      <c r="AC23" t="n">
        <v>94.1709172241399</v>
      </c>
      <c r="AD23" t="n">
        <v>91.7647309538696</v>
      </c>
      <c r="AE23" t="n">
        <v>91.1642431520609</v>
      </c>
    </row>
    <row r="24">
      <c r="A24" t="s">
        <v>72</v>
      </c>
      <c r="B24" t="s">
        <v>316</v>
      </c>
      <c r="C24" t="s">
        <v>246</v>
      </c>
      <c r="D24" t="s">
        <v>317</v>
      </c>
      <c r="E24" t="s">
        <v>247</v>
      </c>
      <c r="F24" t="n">
        <v>508.648495471908</v>
      </c>
      <c r="G24" t="n">
        <v>447.421541788096</v>
      </c>
      <c r="H24" t="n">
        <v>411.674866766051</v>
      </c>
      <c r="I24" t="n">
        <v>380.129353056374</v>
      </c>
      <c r="J24" t="n">
        <v>369.190194176919</v>
      </c>
      <c r="K24" t="n">
        <v>342.417532755103</v>
      </c>
      <c r="L24" t="n">
        <v>304.334350588846</v>
      </c>
      <c r="M24" t="n">
        <v>266.793992558973</v>
      </c>
      <c r="N24" t="n">
        <v>222.406659584192</v>
      </c>
      <c r="O24" t="n">
        <v>191.586945810815</v>
      </c>
      <c r="P24" t="n">
        <v>174.680729910236</v>
      </c>
      <c r="Q24" t="n">
        <v>169.367197615643</v>
      </c>
      <c r="R24" t="n">
        <v>160.054709050439</v>
      </c>
      <c r="S24" t="n">
        <v>141.188430185743</v>
      </c>
      <c r="T24" t="n">
        <v>119.86896990939</v>
      </c>
      <c r="U24" t="n">
        <v>109.337952640246</v>
      </c>
      <c r="V24" t="n">
        <v>102.993357838638</v>
      </c>
      <c r="W24" t="n">
        <v>95.7775843932062</v>
      </c>
      <c r="X24" t="n">
        <v>96.8422820897182</v>
      </c>
      <c r="Y24" t="n">
        <v>98.613167968507</v>
      </c>
      <c r="Z24" t="n">
        <v>100</v>
      </c>
      <c r="AA24" t="n">
        <v>96.2735046895654</v>
      </c>
      <c r="AB24" t="n">
        <v>94.824876733816</v>
      </c>
      <c r="AC24" t="n">
        <v>94.1709172241399</v>
      </c>
      <c r="AD24" t="n">
        <v>91.7647309538696</v>
      </c>
      <c r="AE24" t="n">
        <v>91.1642431520609</v>
      </c>
    </row>
    <row r="25">
      <c r="A25" t="s">
        <v>72</v>
      </c>
      <c r="B25" t="s">
        <v>318</v>
      </c>
      <c r="C25" t="s">
        <v>246</v>
      </c>
      <c r="D25" t="s">
        <v>319</v>
      </c>
      <c r="E25" t="s">
        <v>247</v>
      </c>
      <c r="F25" t="n">
        <v>508.648495471908</v>
      </c>
      <c r="G25" t="n">
        <v>447.421541788096</v>
      </c>
      <c r="H25" t="n">
        <v>411.67486676605</v>
      </c>
      <c r="I25" t="n">
        <v>380.129353056374</v>
      </c>
      <c r="J25" t="n">
        <v>369.190194176919</v>
      </c>
      <c r="K25" t="n">
        <v>342.417532755103</v>
      </c>
      <c r="L25" t="n">
        <v>304.334350588846</v>
      </c>
      <c r="M25" t="n">
        <v>266.793992558972</v>
      </c>
      <c r="N25" t="n">
        <v>222.406659584192</v>
      </c>
      <c r="O25" t="n">
        <v>191.586945810815</v>
      </c>
      <c r="P25" t="n">
        <v>174.680729910236</v>
      </c>
      <c r="Q25" t="n">
        <v>169.367197615643</v>
      </c>
      <c r="R25" t="n">
        <v>160.054709050439</v>
      </c>
      <c r="S25" t="n">
        <v>141.188430185742</v>
      </c>
      <c r="T25" t="n">
        <v>119.86896990939</v>
      </c>
      <c r="U25" t="n">
        <v>109.337952640246</v>
      </c>
      <c r="V25" t="n">
        <v>102.993357838638</v>
      </c>
      <c r="W25" t="n">
        <v>95.7775843932062</v>
      </c>
      <c r="X25" t="n">
        <v>96.8422820897182</v>
      </c>
      <c r="Y25" t="n">
        <v>98.613167968507</v>
      </c>
      <c r="Z25" t="n">
        <v>100</v>
      </c>
      <c r="AA25" t="n">
        <v>96.2735046895654</v>
      </c>
      <c r="AB25" t="n">
        <v>94.824876733816</v>
      </c>
      <c r="AC25" t="n">
        <v>94.1709172241399</v>
      </c>
      <c r="AD25" t="n">
        <v>91.7647309538696</v>
      </c>
      <c r="AE25" t="n">
        <v>91.1642431520609</v>
      </c>
    </row>
    <row r="26">
      <c r="A26" t="s">
        <v>72</v>
      </c>
      <c r="B26" t="s">
        <v>320</v>
      </c>
      <c r="C26" t="s">
        <v>246</v>
      </c>
      <c r="D26" t="s">
        <v>321</v>
      </c>
      <c r="E26" t="s">
        <v>247</v>
      </c>
      <c r="F26" t="n">
        <v>508.648495471908</v>
      </c>
      <c r="G26" t="n">
        <v>447.421541788096</v>
      </c>
      <c r="H26" t="n">
        <v>411.674866766051</v>
      </c>
      <c r="I26" t="n">
        <v>380.129353056374</v>
      </c>
      <c r="J26" t="n">
        <v>369.190194176919</v>
      </c>
      <c r="K26" t="n">
        <v>342.417532755103</v>
      </c>
      <c r="L26" t="n">
        <v>304.334350588846</v>
      </c>
      <c r="M26" t="n">
        <v>266.793992558973</v>
      </c>
      <c r="N26" t="n">
        <v>222.406659584192</v>
      </c>
      <c r="O26" t="n">
        <v>191.586945810815</v>
      </c>
      <c r="P26" t="n">
        <v>174.680729910236</v>
      </c>
      <c r="Q26" t="n">
        <v>169.367197615643</v>
      </c>
      <c r="R26" t="n">
        <v>160.054709050439</v>
      </c>
      <c r="S26" t="n">
        <v>141.188430185742</v>
      </c>
      <c r="T26" t="n">
        <v>119.86896990939</v>
      </c>
      <c r="U26" t="n">
        <v>109.337952640246</v>
      </c>
      <c r="V26" t="n">
        <v>102.993357838638</v>
      </c>
      <c r="W26" t="n">
        <v>95.7775843932062</v>
      </c>
      <c r="X26" t="n">
        <v>96.8422820897182</v>
      </c>
      <c r="Y26" t="n">
        <v>98.6131679685071</v>
      </c>
      <c r="Z26" t="n">
        <v>100</v>
      </c>
      <c r="AA26" t="n">
        <v>96.2735046895654</v>
      </c>
      <c r="AB26" t="n">
        <v>94.824876733816</v>
      </c>
      <c r="AC26" t="n">
        <v>94.1709172241399</v>
      </c>
      <c r="AD26" t="n">
        <v>91.7647309538696</v>
      </c>
      <c r="AE26" t="n">
        <v>91.1642431520609</v>
      </c>
    </row>
    <row r="27">
      <c r="A27" t="s">
        <v>72</v>
      </c>
      <c r="B27" t="s">
        <v>322</v>
      </c>
      <c r="C27" t="s">
        <v>246</v>
      </c>
      <c r="D27" t="s">
        <v>323</v>
      </c>
      <c r="E27" t="s">
        <v>247</v>
      </c>
      <c r="F27" t="n">
        <v>508.648495471908</v>
      </c>
      <c r="G27" t="n">
        <v>447.421541788096</v>
      </c>
      <c r="H27" t="n">
        <v>411.67486676605</v>
      </c>
      <c r="I27" t="n">
        <v>380.129353056374</v>
      </c>
      <c r="J27" t="n">
        <v>369.190194176919</v>
      </c>
      <c r="K27" t="n">
        <v>342.417532755103</v>
      </c>
      <c r="L27" t="n">
        <v>304.334350588846</v>
      </c>
      <c r="M27" t="n">
        <v>266.793992558973</v>
      </c>
      <c r="N27" t="n">
        <v>222.406659584192</v>
      </c>
      <c r="O27" t="n">
        <v>191.586945810815</v>
      </c>
      <c r="P27" t="n">
        <v>174.680729910236</v>
      </c>
      <c r="Q27" t="n">
        <v>169.367197615643</v>
      </c>
      <c r="R27" t="n">
        <v>160.054709050439</v>
      </c>
      <c r="S27" t="n">
        <v>141.188430185742</v>
      </c>
      <c r="T27" t="n">
        <v>119.86896990939</v>
      </c>
      <c r="U27" t="n">
        <v>109.337952640246</v>
      </c>
      <c r="V27" t="n">
        <v>102.993357838638</v>
      </c>
      <c r="W27" t="n">
        <v>95.7775843932062</v>
      </c>
      <c r="X27" t="n">
        <v>96.8422820897182</v>
      </c>
      <c r="Y27" t="n">
        <v>98.6131679685071</v>
      </c>
      <c r="Z27" t="n">
        <v>100</v>
      </c>
      <c r="AA27" t="n">
        <v>96.2735046895654</v>
      </c>
      <c r="AB27" t="n">
        <v>94.824876733816</v>
      </c>
      <c r="AC27" t="n">
        <v>94.1709172241399</v>
      </c>
      <c r="AD27" t="n">
        <v>91.7647309538696</v>
      </c>
      <c r="AE27" t="n">
        <v>91.1642431520609</v>
      </c>
    </row>
    <row r="28">
      <c r="A28" t="s">
        <v>72</v>
      </c>
      <c r="B28" t="s">
        <v>324</v>
      </c>
      <c r="C28" t="s">
        <v>246</v>
      </c>
      <c r="D28" t="s">
        <v>325</v>
      </c>
      <c r="E28" t="s">
        <v>247</v>
      </c>
      <c r="F28" t="n">
        <v>508.648495471908</v>
      </c>
      <c r="G28" t="n">
        <v>447.421541788096</v>
      </c>
      <c r="H28" t="n">
        <v>411.67486676605</v>
      </c>
      <c r="I28" t="n">
        <v>380.129353056374</v>
      </c>
      <c r="J28" t="n">
        <v>369.190194176919</v>
      </c>
      <c r="K28" t="n">
        <v>342.417532755103</v>
      </c>
      <c r="L28" t="n">
        <v>304.334350588846</v>
      </c>
      <c r="M28" t="n">
        <v>266.793992558972</v>
      </c>
      <c r="N28" t="n">
        <v>222.406659584192</v>
      </c>
      <c r="O28" t="n">
        <v>191.586945810815</v>
      </c>
      <c r="P28" t="n">
        <v>174.680729910236</v>
      </c>
      <c r="Q28" t="n">
        <v>169.367197615643</v>
      </c>
      <c r="R28" t="n">
        <v>160.054709050439</v>
      </c>
      <c r="S28" t="n">
        <v>141.188430185742</v>
      </c>
      <c r="T28" t="n">
        <v>119.86896990939</v>
      </c>
      <c r="U28" t="n">
        <v>109.337952640246</v>
      </c>
      <c r="V28" t="n">
        <v>102.993357838638</v>
      </c>
      <c r="W28" t="n">
        <v>95.7775843932062</v>
      </c>
      <c r="X28" t="n">
        <v>96.8422820897183</v>
      </c>
      <c r="Y28" t="n">
        <v>98.6131679685071</v>
      </c>
      <c r="Z28" t="n">
        <v>100</v>
      </c>
      <c r="AA28" t="n">
        <v>96.2735046895654</v>
      </c>
      <c r="AB28" t="n">
        <v>94.824876733816</v>
      </c>
      <c r="AC28" t="n">
        <v>94.1709172241399</v>
      </c>
      <c r="AD28" t="n">
        <v>91.7647309538696</v>
      </c>
      <c r="AE28" t="n">
        <v>91.1642431520609</v>
      </c>
    </row>
    <row r="29">
      <c r="A29" t="s">
        <v>72</v>
      </c>
      <c r="B29" t="s">
        <v>326</v>
      </c>
      <c r="C29" t="s">
        <v>246</v>
      </c>
      <c r="D29" t="s">
        <v>327</v>
      </c>
      <c r="E29" t="s">
        <v>247</v>
      </c>
      <c r="F29" t="n">
        <v>508.648495471909</v>
      </c>
      <c r="G29" t="n">
        <v>447.421541788096</v>
      </c>
      <c r="H29" t="n">
        <v>411.674866766051</v>
      </c>
      <c r="I29" t="n">
        <v>380.129353056375</v>
      </c>
      <c r="J29" t="n">
        <v>369.190194176919</v>
      </c>
      <c r="K29" t="n">
        <v>342.417532755103</v>
      </c>
      <c r="L29" t="n">
        <v>304.334350588846</v>
      </c>
      <c r="M29" t="n">
        <v>266.793992558973</v>
      </c>
      <c r="N29" t="n">
        <v>222.406659584192</v>
      </c>
      <c r="O29" t="n">
        <v>191.586945810815</v>
      </c>
      <c r="P29" t="n">
        <v>174.680729910236</v>
      </c>
      <c r="Q29" t="n">
        <v>169.367197615643</v>
      </c>
      <c r="R29" t="n">
        <v>160.054709050439</v>
      </c>
      <c r="S29" t="n">
        <v>141.188430185743</v>
      </c>
      <c r="T29" t="n">
        <v>119.86896990939</v>
      </c>
      <c r="U29" t="n">
        <v>109.337952640246</v>
      </c>
      <c r="V29" t="n">
        <v>102.993357838638</v>
      </c>
      <c r="W29" t="n">
        <v>95.7775843932062</v>
      </c>
      <c r="X29" t="n">
        <v>96.8422820897182</v>
      </c>
      <c r="Y29" t="n">
        <v>98.6131679685071</v>
      </c>
      <c r="Z29" t="n">
        <v>100</v>
      </c>
      <c r="AA29" t="n">
        <v>96.2735046895654</v>
      </c>
      <c r="AB29" t="n">
        <v>94.824876733816</v>
      </c>
      <c r="AC29" t="n">
        <v>94.1709172241399</v>
      </c>
      <c r="AD29" t="n">
        <v>91.7647309538696</v>
      </c>
      <c r="AE29" t="n">
        <v>91.1642431520609</v>
      </c>
    </row>
    <row r="30">
      <c r="A30" t="s">
        <v>72</v>
      </c>
      <c r="B30" t="s">
        <v>328</v>
      </c>
      <c r="C30" t="s">
        <v>246</v>
      </c>
      <c r="D30" t="s">
        <v>329</v>
      </c>
      <c r="E30" t="s">
        <v>247</v>
      </c>
      <c r="F30" t="n">
        <v>508.648495471908</v>
      </c>
      <c r="G30" t="n">
        <v>447.421541788096</v>
      </c>
      <c r="H30" t="n">
        <v>411.67486676605</v>
      </c>
      <c r="I30" t="n">
        <v>380.129353056374</v>
      </c>
      <c r="J30" t="n">
        <v>369.190194176919</v>
      </c>
      <c r="K30" t="n">
        <v>342.417532755103</v>
      </c>
      <c r="L30" t="n">
        <v>304.334350588846</v>
      </c>
      <c r="M30" t="n">
        <v>266.793992558972</v>
      </c>
      <c r="N30" t="n">
        <v>222.406659584192</v>
      </c>
      <c r="O30" t="n">
        <v>191.586945810815</v>
      </c>
      <c r="P30" t="n">
        <v>174.680729910236</v>
      </c>
      <c r="Q30" t="n">
        <v>169.367197615643</v>
      </c>
      <c r="R30" t="n">
        <v>160.054709050439</v>
      </c>
      <c r="S30" t="n">
        <v>141.188430185742</v>
      </c>
      <c r="T30" t="n">
        <v>119.86896990939</v>
      </c>
      <c r="U30" t="n">
        <v>109.337952640246</v>
      </c>
      <c r="V30" t="n">
        <v>102.993357838638</v>
      </c>
      <c r="W30" t="n">
        <v>95.7775843932061</v>
      </c>
      <c r="X30" t="n">
        <v>96.8422820897182</v>
      </c>
      <c r="Y30" t="n">
        <v>98.613167968507</v>
      </c>
      <c r="Z30" t="n">
        <v>100</v>
      </c>
      <c r="AA30" t="n">
        <v>96.2735046895654</v>
      </c>
      <c r="AB30" t="n">
        <v>94.824876733816</v>
      </c>
      <c r="AC30" t="n">
        <v>94.1709172241399</v>
      </c>
      <c r="AD30" t="n">
        <v>91.7647309538696</v>
      </c>
      <c r="AE30" t="n">
        <v>91.1642431520609</v>
      </c>
    </row>
    <row r="31">
      <c r="A31" t="s">
        <v>72</v>
      </c>
      <c r="B31" t="s">
        <v>330</v>
      </c>
      <c r="C31" t="s">
        <v>246</v>
      </c>
      <c r="D31" t="s">
        <v>331</v>
      </c>
      <c r="E31" t="s">
        <v>247</v>
      </c>
      <c r="F31" t="n">
        <v>508.648495471908</v>
      </c>
      <c r="G31" t="n">
        <v>447.421541788096</v>
      </c>
      <c r="H31" t="n">
        <v>411.67486676605</v>
      </c>
      <c r="I31" t="n">
        <v>380.129353056374</v>
      </c>
      <c r="J31" t="n">
        <v>369.190194176919</v>
      </c>
      <c r="K31" t="n">
        <v>342.417532755103</v>
      </c>
      <c r="L31" t="n">
        <v>304.334350588846</v>
      </c>
      <c r="M31" t="n">
        <v>266.793992558973</v>
      </c>
      <c r="N31" t="n">
        <v>222.406659584192</v>
      </c>
      <c r="O31" t="n">
        <v>191.586945810815</v>
      </c>
      <c r="P31" t="n">
        <v>174.680729910236</v>
      </c>
      <c r="Q31" t="n">
        <v>169.367197615643</v>
      </c>
      <c r="R31" t="n">
        <v>160.054709050439</v>
      </c>
      <c r="S31" t="n">
        <v>141.188430185743</v>
      </c>
      <c r="T31" t="n">
        <v>119.86896990939</v>
      </c>
      <c r="U31" t="n">
        <v>109.337952640246</v>
      </c>
      <c r="V31" t="n">
        <v>102.993357838638</v>
      </c>
      <c r="W31" t="n">
        <v>95.7775843932062</v>
      </c>
      <c r="X31" t="n">
        <v>96.8422820897182</v>
      </c>
      <c r="Y31" t="n">
        <v>98.6131679685071</v>
      </c>
      <c r="Z31" t="n">
        <v>100</v>
      </c>
      <c r="AA31" t="n">
        <v>96.2735046895654</v>
      </c>
      <c r="AB31" t="n">
        <v>94.824876733816</v>
      </c>
      <c r="AC31" t="n">
        <v>94.1709172241399</v>
      </c>
      <c r="AD31" t="n">
        <v>91.7647309538696</v>
      </c>
      <c r="AE31" t="n">
        <v>91.1642431520609</v>
      </c>
    </row>
    <row r="32">
      <c r="A32" t="s">
        <v>72</v>
      </c>
      <c r="B32" t="s">
        <v>332</v>
      </c>
      <c r="C32" t="s">
        <v>246</v>
      </c>
      <c r="D32" t="s">
        <v>333</v>
      </c>
      <c r="E32" t="s">
        <v>247</v>
      </c>
      <c r="F32" t="n">
        <v>508.648495471908</v>
      </c>
      <c r="G32" t="n">
        <v>447.421541788096</v>
      </c>
      <c r="H32" t="n">
        <v>411.67486676605</v>
      </c>
      <c r="I32" t="n">
        <v>380.129353056374</v>
      </c>
      <c r="J32" t="n">
        <v>369.190194176919</v>
      </c>
      <c r="K32" t="n">
        <v>342.417532755103</v>
      </c>
      <c r="L32" t="n">
        <v>304.334350588846</v>
      </c>
      <c r="M32" t="n">
        <v>266.793992558973</v>
      </c>
      <c r="N32" t="n">
        <v>222.406659584192</v>
      </c>
      <c r="O32" t="n">
        <v>191.586945810815</v>
      </c>
      <c r="P32" t="n">
        <v>174.680729910236</v>
      </c>
      <c r="Q32" t="n">
        <v>169.367197615643</v>
      </c>
      <c r="R32" t="n">
        <v>160.054709050439</v>
      </c>
      <c r="S32" t="n">
        <v>141.188430185743</v>
      </c>
      <c r="T32" t="n">
        <v>119.86896990939</v>
      </c>
      <c r="U32" t="n">
        <v>109.337952640246</v>
      </c>
      <c r="V32" t="n">
        <v>102.993357838638</v>
      </c>
      <c r="W32" t="n">
        <v>95.7775843932061</v>
      </c>
      <c r="X32" t="n">
        <v>96.8422820897182</v>
      </c>
      <c r="Y32" t="n">
        <v>98.6131679685071</v>
      </c>
      <c r="Z32" t="n">
        <v>100</v>
      </c>
      <c r="AA32" t="n">
        <v>96.2735046895654</v>
      </c>
      <c r="AB32" t="n">
        <v>94.8248767338161</v>
      </c>
      <c r="AC32" t="n">
        <v>94.1709172241399</v>
      </c>
      <c r="AD32" t="n">
        <v>91.7647309538697</v>
      </c>
      <c r="AE32" t="n">
        <v>91.164243152061</v>
      </c>
    </row>
    <row r="33">
      <c r="A33" t="s">
        <v>72</v>
      </c>
      <c r="B33" t="s">
        <v>334</v>
      </c>
      <c r="C33" t="s">
        <v>246</v>
      </c>
      <c r="D33" t="s">
        <v>335</v>
      </c>
      <c r="E33" t="s">
        <v>247</v>
      </c>
      <c r="F33" t="n">
        <v>508.648495471908</v>
      </c>
      <c r="G33" t="n">
        <v>447.421541788096</v>
      </c>
      <c r="H33" t="n">
        <v>411.67486676605</v>
      </c>
      <c r="I33" t="n">
        <v>380.129353056374</v>
      </c>
      <c r="J33" t="n">
        <v>369.190194176919</v>
      </c>
      <c r="K33" t="n">
        <v>342.417532755103</v>
      </c>
      <c r="L33" t="n">
        <v>304.334350588846</v>
      </c>
      <c r="M33" t="n">
        <v>266.793992558973</v>
      </c>
      <c r="N33" t="n">
        <v>222.406659584192</v>
      </c>
      <c r="O33" t="n">
        <v>191.586945810815</v>
      </c>
      <c r="P33" t="n">
        <v>174.680729910236</v>
      </c>
      <c r="Q33" t="n">
        <v>169.367197615643</v>
      </c>
      <c r="R33" t="n">
        <v>160.054709050439</v>
      </c>
      <c r="S33" t="n">
        <v>141.188430185743</v>
      </c>
      <c r="T33" t="n">
        <v>119.86896990939</v>
      </c>
      <c r="U33" t="n">
        <v>109.337952640246</v>
      </c>
      <c r="V33" t="n">
        <v>102.993357838638</v>
      </c>
      <c r="W33" t="n">
        <v>95.7775843932062</v>
      </c>
      <c r="X33" t="n">
        <v>96.8422820897182</v>
      </c>
      <c r="Y33" t="n">
        <v>98.6131679685071</v>
      </c>
      <c r="Z33" t="n">
        <v>100</v>
      </c>
      <c r="AA33" t="n">
        <v>96.2735046895654</v>
      </c>
      <c r="AB33" t="n">
        <v>94.824876733816</v>
      </c>
      <c r="AC33" t="n">
        <v>94.1709172241399</v>
      </c>
      <c r="AD33" t="n">
        <v>91.7647309538696</v>
      </c>
      <c r="AE33" t="n">
        <v>91.164243152061</v>
      </c>
    </row>
    <row r="34">
      <c r="A34" t="s">
        <v>72</v>
      </c>
      <c r="B34" t="s">
        <v>336</v>
      </c>
      <c r="C34" t="s">
        <v>246</v>
      </c>
      <c r="D34" t="s">
        <v>337</v>
      </c>
      <c r="E34" t="s">
        <v>247</v>
      </c>
      <c r="F34" t="n">
        <v>508.648495471908</v>
      </c>
      <c r="G34" t="n">
        <v>447.421541788096</v>
      </c>
      <c r="H34" t="n">
        <v>411.67486676605</v>
      </c>
      <c r="I34" t="n">
        <v>380.129353056374</v>
      </c>
      <c r="J34" t="n">
        <v>369.190194176919</v>
      </c>
      <c r="K34" t="n">
        <v>342.417532755103</v>
      </c>
      <c r="L34" t="n">
        <v>304.334350588846</v>
      </c>
      <c r="M34" t="n">
        <v>266.793992558973</v>
      </c>
      <c r="N34" t="n">
        <v>222.406659584192</v>
      </c>
      <c r="O34" t="n">
        <v>191.586945810815</v>
      </c>
      <c r="P34" t="n">
        <v>174.680729910236</v>
      </c>
      <c r="Q34" t="n">
        <v>169.367197615643</v>
      </c>
      <c r="R34" t="n">
        <v>160.054709050439</v>
      </c>
      <c r="S34" t="n">
        <v>141.188430185743</v>
      </c>
      <c r="T34" t="n">
        <v>119.86896990939</v>
      </c>
      <c r="U34" t="n">
        <v>109.337952640246</v>
      </c>
      <c r="V34" t="n">
        <v>102.993357838638</v>
      </c>
      <c r="W34" t="n">
        <v>95.7775843932062</v>
      </c>
      <c r="X34" t="n">
        <v>96.8422820897182</v>
      </c>
      <c r="Y34" t="n">
        <v>98.613167968507</v>
      </c>
      <c r="Z34" t="n">
        <v>100</v>
      </c>
      <c r="AA34" t="n">
        <v>96.2735046895654</v>
      </c>
      <c r="AB34" t="n">
        <v>94.824876733816</v>
      </c>
      <c r="AC34" t="n">
        <v>94.1709172241399</v>
      </c>
      <c r="AD34" t="n">
        <v>91.7647309538696</v>
      </c>
      <c r="AE34" t="n">
        <v>91.1642431520609</v>
      </c>
    </row>
    <row r="35">
      <c r="A35" t="s">
        <v>72</v>
      </c>
      <c r="B35" t="s">
        <v>338</v>
      </c>
      <c r="C35" t="s">
        <v>246</v>
      </c>
      <c r="D35" t="s">
        <v>339</v>
      </c>
      <c r="E35" t="s">
        <v>247</v>
      </c>
      <c r="F35" t="n">
        <v>508.648495471908</v>
      </c>
      <c r="G35" t="n">
        <v>447.421541788096</v>
      </c>
      <c r="H35" t="n">
        <v>411.67486676605</v>
      </c>
      <c r="I35" t="n">
        <v>380.129353056374</v>
      </c>
      <c r="J35" t="n">
        <v>369.190194176919</v>
      </c>
      <c r="K35" t="n">
        <v>342.417532755103</v>
      </c>
      <c r="L35" t="n">
        <v>304.334350588846</v>
      </c>
      <c r="M35" t="n">
        <v>266.793992558972</v>
      </c>
      <c r="N35" t="n">
        <v>222.406659584192</v>
      </c>
      <c r="O35" t="n">
        <v>191.586945810815</v>
      </c>
      <c r="P35" t="n">
        <v>174.680729910236</v>
      </c>
      <c r="Q35" t="n">
        <v>169.367197615643</v>
      </c>
      <c r="R35" t="n">
        <v>160.054709050439</v>
      </c>
      <c r="S35" t="n">
        <v>141.188430185742</v>
      </c>
      <c r="T35" t="n">
        <v>119.86896990939</v>
      </c>
      <c r="U35" t="n">
        <v>109.337952640246</v>
      </c>
      <c r="V35" t="n">
        <v>102.993357838638</v>
      </c>
      <c r="W35" t="n">
        <v>95.7775843932062</v>
      </c>
      <c r="X35" t="n">
        <v>96.8422820897182</v>
      </c>
      <c r="Y35" t="n">
        <v>98.6131679685071</v>
      </c>
      <c r="Z35" t="n">
        <v>100</v>
      </c>
      <c r="AA35" t="n">
        <v>96.2735046895654</v>
      </c>
      <c r="AB35" t="n">
        <v>94.824876733816</v>
      </c>
      <c r="AC35" t="n">
        <v>94.1709172241399</v>
      </c>
      <c r="AD35" t="n">
        <v>91.7647309538696</v>
      </c>
      <c r="AE35" t="n">
        <v>91.1642431520609</v>
      </c>
    </row>
    <row r="36">
      <c r="A36" t="s">
        <v>72</v>
      </c>
      <c r="B36" t="s">
        <v>340</v>
      </c>
      <c r="C36" t="s">
        <v>246</v>
      </c>
      <c r="D36" t="s">
        <v>341</v>
      </c>
      <c r="E36" t="s">
        <v>247</v>
      </c>
      <c r="F36" t="n">
        <v>508.648495471908</v>
      </c>
      <c r="G36" t="n">
        <v>447.421541788096</v>
      </c>
      <c r="H36" t="n">
        <v>411.67486676605</v>
      </c>
      <c r="I36" t="n">
        <v>380.129353056374</v>
      </c>
      <c r="J36" t="n">
        <v>369.190194176919</v>
      </c>
      <c r="K36" t="n">
        <v>342.417532755103</v>
      </c>
      <c r="L36" t="n">
        <v>304.334350588846</v>
      </c>
      <c r="M36" t="n">
        <v>266.793992558972</v>
      </c>
      <c r="N36" t="n">
        <v>222.406659584192</v>
      </c>
      <c r="O36" t="n">
        <v>191.586945810815</v>
      </c>
      <c r="P36" t="n">
        <v>174.680729910236</v>
      </c>
      <c r="Q36" t="n">
        <v>169.367197615643</v>
      </c>
      <c r="R36" t="n">
        <v>160.054709050439</v>
      </c>
      <c r="S36" t="n">
        <v>141.188430185742</v>
      </c>
      <c r="T36" t="n">
        <v>119.86896990939</v>
      </c>
      <c r="U36" t="n">
        <v>109.337952640246</v>
      </c>
      <c r="V36" t="n">
        <v>102.993357838638</v>
      </c>
      <c r="W36" t="n">
        <v>95.7775843932062</v>
      </c>
      <c r="X36" t="n">
        <v>96.8422820897182</v>
      </c>
      <c r="Y36" t="n">
        <v>98.613167968507</v>
      </c>
      <c r="Z36" t="n">
        <v>100</v>
      </c>
      <c r="AA36" t="n">
        <v>96.2735046895654</v>
      </c>
      <c r="AB36" t="n">
        <v>94.8248767338161</v>
      </c>
      <c r="AC36" t="n">
        <v>94.1709172241399</v>
      </c>
      <c r="AD36" t="n">
        <v>91.7647309538696</v>
      </c>
      <c r="AE36" t="n">
        <v>91.1642431520609</v>
      </c>
    </row>
    <row r="37">
      <c r="A37" t="s">
        <v>72</v>
      </c>
      <c r="B37" t="s">
        <v>342</v>
      </c>
      <c r="C37" t="s">
        <v>246</v>
      </c>
      <c r="D37" t="s">
        <v>343</v>
      </c>
      <c r="E37" t="s">
        <v>247</v>
      </c>
      <c r="F37" t="n">
        <v>508.648495471908</v>
      </c>
      <c r="G37" t="n">
        <v>447.421541788096</v>
      </c>
      <c r="H37" t="n">
        <v>411.67486676605</v>
      </c>
      <c r="I37" t="n">
        <v>380.129353056374</v>
      </c>
      <c r="J37" t="n">
        <v>369.190194176919</v>
      </c>
      <c r="K37" t="n">
        <v>342.417532755103</v>
      </c>
      <c r="L37" t="n">
        <v>304.334350588846</v>
      </c>
      <c r="M37" t="n">
        <v>266.793992558973</v>
      </c>
      <c r="N37" t="n">
        <v>222.406659584192</v>
      </c>
      <c r="O37" t="n">
        <v>191.586945810815</v>
      </c>
      <c r="P37" t="n">
        <v>174.680729910236</v>
      </c>
      <c r="Q37" t="n">
        <v>169.367197615643</v>
      </c>
      <c r="R37" t="n">
        <v>160.054709050439</v>
      </c>
      <c r="S37" t="n">
        <v>141.188430185743</v>
      </c>
      <c r="T37" t="n">
        <v>119.86896990939</v>
      </c>
      <c r="U37" t="n">
        <v>109.337952640246</v>
      </c>
      <c r="V37" t="n">
        <v>102.993357838638</v>
      </c>
      <c r="W37" t="n">
        <v>95.7775843932062</v>
      </c>
      <c r="X37" t="n">
        <v>96.8422820897183</v>
      </c>
      <c r="Y37" t="n">
        <v>98.6131679685071</v>
      </c>
      <c r="Z37" t="n">
        <v>100</v>
      </c>
      <c r="AA37" t="n">
        <v>96.2735046895654</v>
      </c>
      <c r="AB37" t="n">
        <v>94.8248767338161</v>
      </c>
      <c r="AC37" t="n">
        <v>94.1709172241399</v>
      </c>
      <c r="AD37" t="n">
        <v>91.7647309538696</v>
      </c>
      <c r="AE37" t="n">
        <v>91.1642431520609</v>
      </c>
    </row>
    <row r="38">
      <c r="A38" t="s">
        <v>72</v>
      </c>
      <c r="B38" t="s">
        <v>344</v>
      </c>
      <c r="C38" t="s">
        <v>246</v>
      </c>
      <c r="D38" t="s">
        <v>345</v>
      </c>
      <c r="E38" t="s">
        <v>247</v>
      </c>
      <c r="F38" t="n">
        <v>508.648495471908</v>
      </c>
      <c r="G38" t="n">
        <v>447.421541788096</v>
      </c>
      <c r="H38" t="n">
        <v>411.67486676605</v>
      </c>
      <c r="I38" t="n">
        <v>380.129353056374</v>
      </c>
      <c r="J38" t="n">
        <v>369.190194176919</v>
      </c>
      <c r="K38" t="n">
        <v>342.417532755103</v>
      </c>
      <c r="L38" t="n">
        <v>304.334350588846</v>
      </c>
      <c r="M38" t="n">
        <v>266.793992558973</v>
      </c>
      <c r="N38" t="n">
        <v>222.406659584192</v>
      </c>
      <c r="O38" t="n">
        <v>191.586945810815</v>
      </c>
      <c r="P38" t="n">
        <v>174.680729910236</v>
      </c>
      <c r="Q38" t="n">
        <v>169.367197615643</v>
      </c>
      <c r="R38" t="n">
        <v>160.054709050439</v>
      </c>
      <c r="S38" t="n">
        <v>141.188430185742</v>
      </c>
      <c r="T38" t="n">
        <v>119.86896990939</v>
      </c>
      <c r="U38" t="n">
        <v>109.337952640246</v>
      </c>
      <c r="V38" t="n">
        <v>102.993357838638</v>
      </c>
      <c r="W38" t="n">
        <v>95.7775843932061</v>
      </c>
      <c r="X38" t="n">
        <v>96.8422820897183</v>
      </c>
      <c r="Y38" t="n">
        <v>98.6131679685071</v>
      </c>
      <c r="Z38" t="n">
        <v>100</v>
      </c>
      <c r="AA38" t="n">
        <v>96.2735046895654</v>
      </c>
      <c r="AB38" t="n">
        <v>94.824876733816</v>
      </c>
      <c r="AC38" t="n">
        <v>94.1709172241399</v>
      </c>
      <c r="AD38" t="n">
        <v>91.7647309538696</v>
      </c>
      <c r="AE38" t="n">
        <v>91.1642431520609</v>
      </c>
    </row>
    <row r="39">
      <c r="A39" t="s">
        <v>72</v>
      </c>
      <c r="B39" t="s">
        <v>346</v>
      </c>
      <c r="C39" t="s">
        <v>246</v>
      </c>
      <c r="D39" t="s">
        <v>347</v>
      </c>
      <c r="E39" t="s">
        <v>247</v>
      </c>
      <c r="F39" t="n">
        <v>508.648495471908</v>
      </c>
      <c r="G39" t="n">
        <v>447.421541788096</v>
      </c>
      <c r="H39" t="n">
        <v>411.67486676605</v>
      </c>
      <c r="I39" t="n">
        <v>380.129353056374</v>
      </c>
      <c r="J39" t="n">
        <v>369.190194176919</v>
      </c>
      <c r="K39" t="n">
        <v>342.417532755103</v>
      </c>
      <c r="L39" t="n">
        <v>304.334350588846</v>
      </c>
      <c r="M39" t="n">
        <v>266.793992558973</v>
      </c>
      <c r="N39" t="n">
        <v>222.406659584192</v>
      </c>
      <c r="O39" t="n">
        <v>191.586945810815</v>
      </c>
      <c r="P39" t="n">
        <v>174.680729910236</v>
      </c>
      <c r="Q39" t="n">
        <v>169.367197615643</v>
      </c>
      <c r="R39" t="n">
        <v>160.054709050439</v>
      </c>
      <c r="S39" t="n">
        <v>141.188430185742</v>
      </c>
      <c r="T39" t="n">
        <v>119.86896990939</v>
      </c>
      <c r="U39" t="n">
        <v>109.337952640246</v>
      </c>
      <c r="V39" t="n">
        <v>102.993357838638</v>
      </c>
      <c r="W39" t="n">
        <v>95.7775843932062</v>
      </c>
      <c r="X39" t="n">
        <v>96.8422820897182</v>
      </c>
      <c r="Y39" t="n">
        <v>98.6131679685071</v>
      </c>
      <c r="Z39" t="n">
        <v>100</v>
      </c>
      <c r="AA39" t="n">
        <v>96.2735046895654</v>
      </c>
      <c r="AB39" t="n">
        <v>94.824876733816</v>
      </c>
      <c r="AC39" t="n">
        <v>94.1709172241399</v>
      </c>
      <c r="AD39" t="n">
        <v>91.7647309538696</v>
      </c>
      <c r="AE39" t="n">
        <v>91.1642431520609</v>
      </c>
    </row>
    <row r="40">
      <c r="A40" t="s">
        <v>72</v>
      </c>
      <c r="B40" t="s">
        <v>348</v>
      </c>
      <c r="C40" t="s">
        <v>246</v>
      </c>
      <c r="D40" t="s">
        <v>349</v>
      </c>
      <c r="E40" t="s">
        <v>247</v>
      </c>
      <c r="F40" t="n">
        <v>508.648495471908</v>
      </c>
      <c r="G40" t="n">
        <v>447.421541788096</v>
      </c>
      <c r="H40" t="n">
        <v>411.67486676605</v>
      </c>
      <c r="I40" t="n">
        <v>380.129353056374</v>
      </c>
      <c r="J40" t="n">
        <v>369.190194176919</v>
      </c>
      <c r="K40" t="n">
        <v>342.417532755103</v>
      </c>
      <c r="L40" t="n">
        <v>304.334350588846</v>
      </c>
      <c r="M40" t="n">
        <v>266.793992558972</v>
      </c>
      <c r="N40" t="n">
        <v>222.406659584192</v>
      </c>
      <c r="O40" t="n">
        <v>191.586945810815</v>
      </c>
      <c r="P40" t="n">
        <v>174.680729910236</v>
      </c>
      <c r="Q40" t="n">
        <v>169.367197615643</v>
      </c>
      <c r="R40" t="n">
        <v>160.054709050439</v>
      </c>
      <c r="S40" t="n">
        <v>141.188430185742</v>
      </c>
      <c r="T40" t="n">
        <v>119.86896990939</v>
      </c>
      <c r="U40" t="n">
        <v>109.337952640246</v>
      </c>
      <c r="V40" t="n">
        <v>102.993357838638</v>
      </c>
      <c r="W40" t="n">
        <v>95.7775843932061</v>
      </c>
      <c r="X40" t="n">
        <v>96.8422820897183</v>
      </c>
      <c r="Y40" t="n">
        <v>98.613167968507</v>
      </c>
      <c r="Z40" t="n">
        <v>100</v>
      </c>
      <c r="AA40" t="n">
        <v>96.2735046895654</v>
      </c>
      <c r="AB40" t="n">
        <v>94.8248767338161</v>
      </c>
      <c r="AC40" t="n">
        <v>94.1709172241399</v>
      </c>
      <c r="AD40" t="n">
        <v>91.7647309538696</v>
      </c>
      <c r="AE40" t="n">
        <v>91.1642431520609</v>
      </c>
    </row>
    <row r="41">
      <c r="A41" t="s">
        <v>72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72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72</v>
      </c>
      <c r="B43" t="s">
        <v>354</v>
      </c>
      <c r="C43" t="s">
        <v>246</v>
      </c>
      <c r="D43" t="s">
        <v>355</v>
      </c>
      <c r="E43" t="s">
        <v>247</v>
      </c>
      <c r="F43" t="n">
        <v>508.648495471908</v>
      </c>
      <c r="G43" t="n">
        <v>447.421541788096</v>
      </c>
      <c r="H43" t="n">
        <v>411.67486676605</v>
      </c>
      <c r="I43" t="n">
        <v>380.129353056374</v>
      </c>
      <c r="J43" t="n">
        <v>369.190194176919</v>
      </c>
      <c r="K43" t="n">
        <v>342.417532755103</v>
      </c>
      <c r="L43" t="n">
        <v>304.334350588846</v>
      </c>
      <c r="M43" t="n">
        <v>266.793992558972</v>
      </c>
      <c r="N43" t="n">
        <v>222.406659584192</v>
      </c>
      <c r="O43" t="n">
        <v>191.586945810815</v>
      </c>
      <c r="P43" t="n">
        <v>174.680729910236</v>
      </c>
      <c r="Q43" t="n">
        <v>169.367197615643</v>
      </c>
      <c r="R43" t="n">
        <v>160.054709050439</v>
      </c>
      <c r="S43" t="n">
        <v>141.188430185742</v>
      </c>
      <c r="T43" t="n">
        <v>119.86896990939</v>
      </c>
      <c r="U43" t="n">
        <v>109.337952640246</v>
      </c>
      <c r="V43" t="n">
        <v>102.993357838638</v>
      </c>
      <c r="W43" t="n">
        <v>95.7775843932062</v>
      </c>
      <c r="X43" t="n">
        <v>96.8422820897182</v>
      </c>
      <c r="Y43" t="n">
        <v>98.6131679685071</v>
      </c>
      <c r="Z43" t="n">
        <v>100</v>
      </c>
      <c r="AA43" t="n">
        <v>96.2735046895654</v>
      </c>
      <c r="AB43" t="n">
        <v>94.824876733816</v>
      </c>
      <c r="AC43" t="n">
        <v>94.1709172241399</v>
      </c>
      <c r="AD43" t="n">
        <v>91.7647309538696</v>
      </c>
      <c r="AE43" t="n">
        <v>91.1642431520609</v>
      </c>
    </row>
    <row r="44">
      <c r="A44" t="s">
        <v>72</v>
      </c>
      <c r="B44" t="s">
        <v>356</v>
      </c>
      <c r="C44" t="s">
        <v>246</v>
      </c>
      <c r="D44" t="s">
        <v>357</v>
      </c>
      <c r="E44" t="s">
        <v>247</v>
      </c>
      <c r="F44" t="n">
        <v>508.648495471908</v>
      </c>
      <c r="G44" t="n">
        <v>447.421541788096</v>
      </c>
      <c r="H44" t="n">
        <v>411.674866766051</v>
      </c>
      <c r="I44" t="n">
        <v>380.129353056374</v>
      </c>
      <c r="J44" t="n">
        <v>369.190194176919</v>
      </c>
      <c r="K44" t="n">
        <v>342.417532755103</v>
      </c>
      <c r="L44" t="n">
        <v>304.334350588846</v>
      </c>
      <c r="M44" t="n">
        <v>266.793992558973</v>
      </c>
      <c r="N44" t="n">
        <v>222.406659584192</v>
      </c>
      <c r="O44" t="n">
        <v>191.586945810815</v>
      </c>
      <c r="P44" t="n">
        <v>174.680729910236</v>
      </c>
      <c r="Q44" t="n">
        <v>169.367197615643</v>
      </c>
      <c r="R44" t="n">
        <v>160.054709050439</v>
      </c>
      <c r="S44" t="n">
        <v>141.188430185742</v>
      </c>
      <c r="T44" t="n">
        <v>119.86896990939</v>
      </c>
      <c r="U44" t="n">
        <v>109.337952640246</v>
      </c>
      <c r="V44" t="n">
        <v>102.993357838638</v>
      </c>
      <c r="W44" t="n">
        <v>95.7775843932061</v>
      </c>
      <c r="X44" t="n">
        <v>96.8422820897182</v>
      </c>
      <c r="Y44" t="n">
        <v>98.613167968507</v>
      </c>
      <c r="Z44" t="n">
        <v>100</v>
      </c>
      <c r="AA44" t="n">
        <v>96.2735046895654</v>
      </c>
      <c r="AB44" t="n">
        <v>94.8248767338161</v>
      </c>
      <c r="AC44" t="n">
        <v>94.17091722414</v>
      </c>
      <c r="AD44" t="n">
        <v>91.7647309538697</v>
      </c>
      <c r="AE44" t="n">
        <v>91.164243152061</v>
      </c>
    </row>
    <row r="45">
      <c r="A45" t="s">
        <v>72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72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72</v>
      </c>
      <c r="B47" t="s">
        <v>362</v>
      </c>
      <c r="C47" t="s">
        <v>246</v>
      </c>
      <c r="D47" t="s">
        <v>363</v>
      </c>
      <c r="E47" t="s">
        <v>247</v>
      </c>
      <c r="F47" t="n">
        <v>508.648495471908</v>
      </c>
      <c r="G47" t="n">
        <v>447.421541788096</v>
      </c>
      <c r="H47" t="n">
        <v>411.67486676605</v>
      </c>
      <c r="I47" t="n">
        <v>380.129353056374</v>
      </c>
      <c r="J47" t="n">
        <v>369.190194176919</v>
      </c>
      <c r="K47" t="n">
        <v>342.417532755103</v>
      </c>
      <c r="L47" t="n">
        <v>304.334350588846</v>
      </c>
      <c r="M47" t="n">
        <v>266.793992558973</v>
      </c>
      <c r="N47" t="n">
        <v>222.406659584192</v>
      </c>
      <c r="O47" t="n">
        <v>191.586945810815</v>
      </c>
      <c r="P47" t="n">
        <v>174.680729910236</v>
      </c>
      <c r="Q47" t="n">
        <v>169.367197615643</v>
      </c>
      <c r="R47" t="n">
        <v>160.054709050439</v>
      </c>
      <c r="S47" t="n">
        <v>141.188430185742</v>
      </c>
      <c r="T47" t="n">
        <v>119.86896990939</v>
      </c>
      <c r="U47" t="n">
        <v>109.337952640246</v>
      </c>
      <c r="V47" t="n">
        <v>102.993357838638</v>
      </c>
      <c r="W47" t="n">
        <v>95.7775843932062</v>
      </c>
      <c r="X47" t="n">
        <v>96.8422820897183</v>
      </c>
      <c r="Y47" t="n">
        <v>98.6131679685071</v>
      </c>
      <c r="Z47" t="n">
        <v>100</v>
      </c>
      <c r="AA47" t="n">
        <v>96.2735046895654</v>
      </c>
      <c r="AB47" t="n">
        <v>94.824876733816</v>
      </c>
      <c r="AC47" t="n">
        <v>94.1709172241399</v>
      </c>
      <c r="AD47" t="n">
        <v>91.7647309538697</v>
      </c>
      <c r="AE47" t="n">
        <v>91.1642431520609</v>
      </c>
    </row>
    <row r="48">
      <c r="A48" t="s">
        <v>72</v>
      </c>
      <c r="B48" t="s">
        <v>364</v>
      </c>
      <c r="C48" t="s">
        <v>246</v>
      </c>
      <c r="D48" t="s">
        <v>365</v>
      </c>
      <c r="E48" t="s">
        <v>247</v>
      </c>
      <c r="F48" t="n">
        <v>508.648495471908</v>
      </c>
      <c r="G48" t="n">
        <v>447.421541788096</v>
      </c>
      <c r="H48" t="n">
        <v>411.67486676605</v>
      </c>
      <c r="I48" t="n">
        <v>380.129353056374</v>
      </c>
      <c r="J48" t="n">
        <v>369.190194176919</v>
      </c>
      <c r="K48" t="n">
        <v>342.417532755103</v>
      </c>
      <c r="L48" t="n">
        <v>304.334350588846</v>
      </c>
      <c r="M48" t="n">
        <v>266.793992558973</v>
      </c>
      <c r="N48" t="n">
        <v>222.406659584192</v>
      </c>
      <c r="O48" t="n">
        <v>191.586945810815</v>
      </c>
      <c r="P48" t="n">
        <v>174.680729910236</v>
      </c>
      <c r="Q48" t="n">
        <v>169.367197615643</v>
      </c>
      <c r="R48" t="n">
        <v>160.054709050439</v>
      </c>
      <c r="S48" t="n">
        <v>141.188430185742</v>
      </c>
      <c r="T48" t="n">
        <v>119.86896990939</v>
      </c>
      <c r="U48" t="n">
        <v>109.337952640246</v>
      </c>
      <c r="V48" t="n">
        <v>102.993357838638</v>
      </c>
      <c r="W48" t="n">
        <v>95.7775843932062</v>
      </c>
      <c r="X48" t="n">
        <v>96.8422820897182</v>
      </c>
      <c r="Y48" t="n">
        <v>98.613167968507</v>
      </c>
      <c r="Z48" t="n">
        <v>100</v>
      </c>
      <c r="AA48" t="n">
        <v>96.2735046895654</v>
      </c>
      <c r="AB48" t="n">
        <v>94.824876733816</v>
      </c>
      <c r="AC48" t="n">
        <v>94.1709172241398</v>
      </c>
      <c r="AD48" t="n">
        <v>91.7647309538696</v>
      </c>
      <c r="AE48" t="n">
        <v>91.1642431520609</v>
      </c>
    </row>
    <row r="49">
      <c r="A49" t="s">
        <v>72</v>
      </c>
      <c r="B49" t="s">
        <v>366</v>
      </c>
      <c r="C49" t="s">
        <v>246</v>
      </c>
      <c r="D49" t="s">
        <v>367</v>
      </c>
      <c r="E49" t="s">
        <v>247</v>
      </c>
      <c r="F49" t="n">
        <v>508.648495471908</v>
      </c>
      <c r="G49" t="n">
        <v>447.421541788096</v>
      </c>
      <c r="H49" t="n">
        <v>411.67486676605</v>
      </c>
      <c r="I49" t="n">
        <v>380.129353056374</v>
      </c>
      <c r="J49" t="n">
        <v>369.190194176919</v>
      </c>
      <c r="K49" t="n">
        <v>342.417532755103</v>
      </c>
      <c r="L49" t="n">
        <v>304.334350588846</v>
      </c>
      <c r="M49" t="n">
        <v>266.793992558972</v>
      </c>
      <c r="N49" t="n">
        <v>222.406659584192</v>
      </c>
      <c r="O49" t="n">
        <v>191.586945810815</v>
      </c>
      <c r="P49" t="n">
        <v>174.680729910236</v>
      </c>
      <c r="Q49" t="n">
        <v>169.367197615643</v>
      </c>
      <c r="R49" t="n">
        <v>160.054709050439</v>
      </c>
      <c r="S49" t="n">
        <v>141.188430185742</v>
      </c>
      <c r="T49" t="n">
        <v>119.86896990939</v>
      </c>
      <c r="U49" t="n">
        <v>109.337952640246</v>
      </c>
      <c r="V49" t="n">
        <v>102.993357838638</v>
      </c>
      <c r="W49" t="n">
        <v>95.7775843932062</v>
      </c>
      <c r="X49" t="n">
        <v>96.8422820897182</v>
      </c>
      <c r="Y49" t="n">
        <v>98.6131679685071</v>
      </c>
      <c r="Z49" t="n">
        <v>100</v>
      </c>
      <c r="AA49" t="n">
        <v>96.2735046895654</v>
      </c>
      <c r="AB49" t="n">
        <v>94.824876733816</v>
      </c>
      <c r="AC49" t="n">
        <v>94.1709172241399</v>
      </c>
      <c r="AD49" t="n">
        <v>91.7647309538696</v>
      </c>
      <c r="AE49" t="n">
        <v>91.1642431520609</v>
      </c>
    </row>
    <row r="50">
      <c r="A50" t="s">
        <v>72</v>
      </c>
      <c r="B50" t="s">
        <v>368</v>
      </c>
      <c r="C50" t="s">
        <v>246</v>
      </c>
      <c r="D50" t="s">
        <v>369</v>
      </c>
      <c r="E50" t="s">
        <v>247</v>
      </c>
      <c r="F50" t="n">
        <v>508.648495471908</v>
      </c>
      <c r="G50" t="n">
        <v>447.421541788095</v>
      </c>
      <c r="H50" t="n">
        <v>411.67486676605</v>
      </c>
      <c r="I50" t="n">
        <v>380.129353056374</v>
      </c>
      <c r="J50" t="n">
        <v>369.190194176918</v>
      </c>
      <c r="K50" t="n">
        <v>342.417532755102</v>
      </c>
      <c r="L50" t="n">
        <v>304.334350588846</v>
      </c>
      <c r="M50" t="n">
        <v>266.793992558972</v>
      </c>
      <c r="N50" t="n">
        <v>222.406659584192</v>
      </c>
      <c r="O50" t="n">
        <v>191.586945810815</v>
      </c>
      <c r="P50" t="n">
        <v>174.680729910236</v>
      </c>
      <c r="Q50" t="n">
        <v>169.367197615643</v>
      </c>
      <c r="R50" t="n">
        <v>160.054709050439</v>
      </c>
      <c r="S50" t="n">
        <v>141.188430185742</v>
      </c>
      <c r="T50" t="n">
        <v>119.86896990939</v>
      </c>
      <c r="U50" t="n">
        <v>109.337952640246</v>
      </c>
      <c r="V50" t="n">
        <v>102.993357838638</v>
      </c>
      <c r="W50" t="n">
        <v>95.7775843932062</v>
      </c>
      <c r="X50" t="n">
        <v>96.8422820897182</v>
      </c>
      <c r="Y50" t="n">
        <v>98.613167968507</v>
      </c>
      <c r="Z50" t="n">
        <v>100</v>
      </c>
      <c r="AA50" t="n">
        <v>96.2735046895654</v>
      </c>
      <c r="AB50" t="n">
        <v>94.8248767338161</v>
      </c>
      <c r="AC50" t="n">
        <v>94.1709172241398</v>
      </c>
      <c r="AD50" t="n">
        <v>91.7647309538697</v>
      </c>
      <c r="AE50" t="n">
        <v>91.1642431520609</v>
      </c>
    </row>
    <row r="51">
      <c r="A51" t="s">
        <v>72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72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72</v>
      </c>
      <c r="B53" t="s">
        <v>374</v>
      </c>
      <c r="C53" t="s">
        <v>246</v>
      </c>
      <c r="D53" t="s">
        <v>375</v>
      </c>
      <c r="E53" t="s">
        <v>247</v>
      </c>
      <c r="F53" t="n">
        <v>508.648495471908</v>
      </c>
      <c r="G53" t="n">
        <v>447.421541788096</v>
      </c>
      <c r="H53" t="n">
        <v>411.67486676605</v>
      </c>
      <c r="I53" t="n">
        <v>380.129353056375</v>
      </c>
      <c r="J53" t="n">
        <v>369.190194176919</v>
      </c>
      <c r="K53" t="n">
        <v>342.417532755103</v>
      </c>
      <c r="L53" t="n">
        <v>304.334350588846</v>
      </c>
      <c r="M53" t="n">
        <v>266.793992558973</v>
      </c>
      <c r="N53" t="n">
        <v>222.406659584192</v>
      </c>
      <c r="O53" t="n">
        <v>191.586945810815</v>
      </c>
      <c r="P53" t="n">
        <v>174.680729910236</v>
      </c>
      <c r="Q53" t="n">
        <v>169.367197615643</v>
      </c>
      <c r="R53" t="n">
        <v>160.054709050439</v>
      </c>
      <c r="S53" t="n">
        <v>141.188430185742</v>
      </c>
      <c r="T53" t="n">
        <v>119.86896990939</v>
      </c>
      <c r="U53" t="n">
        <v>109.337952640246</v>
      </c>
      <c r="V53" t="n">
        <v>102.993357838638</v>
      </c>
      <c r="W53" t="n">
        <v>95.7775843932062</v>
      </c>
      <c r="X53" t="n">
        <v>96.8422820897183</v>
      </c>
      <c r="Y53" t="n">
        <v>98.613167968507</v>
      </c>
      <c r="Z53" t="n">
        <v>100</v>
      </c>
      <c r="AA53" t="n">
        <v>96.2735046895654</v>
      </c>
      <c r="AB53" t="n">
        <v>94.824876733816</v>
      </c>
      <c r="AC53" t="n">
        <v>94.1709172241399</v>
      </c>
      <c r="AD53" t="n">
        <v>91.7647309538696</v>
      </c>
      <c r="AE53" t="n">
        <v>91.1642431520609</v>
      </c>
    </row>
    <row r="54">
      <c r="A54" t="s">
        <v>72</v>
      </c>
      <c r="B54" t="s">
        <v>376</v>
      </c>
      <c r="C54" t="s">
        <v>246</v>
      </c>
      <c r="D54" t="s">
        <v>377</v>
      </c>
      <c r="E54" t="s">
        <v>247</v>
      </c>
      <c r="F54" t="n">
        <v>508.648495471908</v>
      </c>
      <c r="G54" t="n">
        <v>447.421541788096</v>
      </c>
      <c r="H54" t="n">
        <v>411.67486676605</v>
      </c>
      <c r="I54" t="n">
        <v>380.129353056374</v>
      </c>
      <c r="J54" t="n">
        <v>369.190194176919</v>
      </c>
      <c r="K54" t="n">
        <v>342.417532755102</v>
      </c>
      <c r="L54" t="n">
        <v>304.334350588846</v>
      </c>
      <c r="M54" t="n">
        <v>266.793992558972</v>
      </c>
      <c r="N54" t="n">
        <v>222.406659584192</v>
      </c>
      <c r="O54" t="n">
        <v>191.586945810815</v>
      </c>
      <c r="P54" t="n">
        <v>174.680729910236</v>
      </c>
      <c r="Q54" t="n">
        <v>169.367197615643</v>
      </c>
      <c r="R54" t="n">
        <v>160.054709050439</v>
      </c>
      <c r="S54" t="n">
        <v>141.188430185742</v>
      </c>
      <c r="T54" t="n">
        <v>119.86896990939</v>
      </c>
      <c r="U54" t="n">
        <v>109.337952640246</v>
      </c>
      <c r="V54" t="n">
        <v>102.993357838638</v>
      </c>
      <c r="W54" t="n">
        <v>95.7775843932062</v>
      </c>
      <c r="X54" t="n">
        <v>96.8422820897183</v>
      </c>
      <c r="Y54" t="n">
        <v>98.613167968507</v>
      </c>
      <c r="Z54" t="n">
        <v>100</v>
      </c>
      <c r="AA54" t="n">
        <v>96.2735046895654</v>
      </c>
      <c r="AB54" t="n">
        <v>94.824876733816</v>
      </c>
      <c r="AC54" t="n">
        <v>94.1709172241398</v>
      </c>
      <c r="AD54" t="n">
        <v>91.7647309538696</v>
      </c>
      <c r="AE54" t="n">
        <v>91.1642431520609</v>
      </c>
    </row>
    <row r="55">
      <c r="A55" t="s">
        <v>72</v>
      </c>
      <c r="B55" t="s">
        <v>378</v>
      </c>
      <c r="C55" t="s">
        <v>246</v>
      </c>
      <c r="D55" t="s">
        <v>379</v>
      </c>
      <c r="E55" t="s">
        <v>247</v>
      </c>
      <c r="F55" t="n">
        <v>508.648495471908</v>
      </c>
      <c r="G55" t="n">
        <v>447.421541788096</v>
      </c>
      <c r="H55" t="n">
        <v>411.67486676605</v>
      </c>
      <c r="I55" t="n">
        <v>380.129353056374</v>
      </c>
      <c r="J55" t="n">
        <v>369.190194176919</v>
      </c>
      <c r="K55" t="n">
        <v>342.417532755103</v>
      </c>
      <c r="L55" t="n">
        <v>304.334350588846</v>
      </c>
      <c r="M55" t="n">
        <v>266.793992558972</v>
      </c>
      <c r="N55" t="n">
        <v>222.406659584192</v>
      </c>
      <c r="O55" t="n">
        <v>191.586945810815</v>
      </c>
      <c r="P55" t="n">
        <v>174.680729910236</v>
      </c>
      <c r="Q55" t="n">
        <v>169.367197615643</v>
      </c>
      <c r="R55" t="n">
        <v>160.054709050439</v>
      </c>
      <c r="S55" t="n">
        <v>141.188430185742</v>
      </c>
      <c r="T55" t="n">
        <v>119.86896990939</v>
      </c>
      <c r="U55" t="n">
        <v>109.337952640246</v>
      </c>
      <c r="V55" t="n">
        <v>102.993357838638</v>
      </c>
      <c r="W55" t="n">
        <v>95.7775843932062</v>
      </c>
      <c r="X55" t="n">
        <v>96.8422820897182</v>
      </c>
      <c r="Y55" t="n">
        <v>98.6131679685071</v>
      </c>
      <c r="Z55" t="n">
        <v>100</v>
      </c>
      <c r="AA55" t="n">
        <v>96.2735046895654</v>
      </c>
      <c r="AB55" t="n">
        <v>94.8248767338161</v>
      </c>
      <c r="AC55" t="n">
        <v>94.1709172241399</v>
      </c>
      <c r="AD55" t="n">
        <v>91.7647309538697</v>
      </c>
      <c r="AE55" t="n">
        <v>91.1642431520609</v>
      </c>
    </row>
    <row r="56">
      <c r="A56" t="s">
        <v>72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72</v>
      </c>
      <c r="B57" t="s">
        <v>382</v>
      </c>
      <c r="C57" t="s">
        <v>246</v>
      </c>
      <c r="D57" t="s">
        <v>383</v>
      </c>
      <c r="E57" t="s">
        <v>247</v>
      </c>
      <c r="F57" t="n">
        <v>508.648495471908</v>
      </c>
      <c r="G57" t="n">
        <v>447.421541788096</v>
      </c>
      <c r="H57" t="n">
        <v>411.67486676605</v>
      </c>
      <c r="I57" t="n">
        <v>380.129353056374</v>
      </c>
      <c r="J57" t="n">
        <v>369.190194176919</v>
      </c>
      <c r="K57" t="n">
        <v>342.417532755102</v>
      </c>
      <c r="L57" t="n">
        <v>304.334350588846</v>
      </c>
      <c r="M57" t="n">
        <v>266.793992558972</v>
      </c>
      <c r="N57" t="n">
        <v>222.406659584192</v>
      </c>
      <c r="O57" t="n">
        <v>191.586945810815</v>
      </c>
      <c r="P57" t="n">
        <v>174.680729910236</v>
      </c>
      <c r="Q57" t="n">
        <v>169.367197615643</v>
      </c>
      <c r="R57" t="n">
        <v>160.054709050439</v>
      </c>
      <c r="S57" t="n">
        <v>141.188430185742</v>
      </c>
      <c r="T57" t="n">
        <v>119.86896990939</v>
      </c>
      <c r="U57" t="n">
        <v>109.337952640246</v>
      </c>
      <c r="V57" t="n">
        <v>102.993357838638</v>
      </c>
      <c r="W57" t="n">
        <v>95.7775843932061</v>
      </c>
      <c r="X57" t="n">
        <v>96.8422820897182</v>
      </c>
      <c r="Y57" t="n">
        <v>98.6131679685071</v>
      </c>
      <c r="Z57" t="n">
        <v>100</v>
      </c>
      <c r="AA57" t="n">
        <v>96.2735046895654</v>
      </c>
      <c r="AB57" t="n">
        <v>94.8248767338161</v>
      </c>
      <c r="AC57" t="n">
        <v>94.1709172241399</v>
      </c>
      <c r="AD57" t="n">
        <v>91.7647309538697</v>
      </c>
      <c r="AE57" t="n">
        <v>91.164243152061</v>
      </c>
    </row>
    <row r="58">
      <c r="A58" t="s">
        <v>72</v>
      </c>
      <c r="B58" t="s">
        <v>384</v>
      </c>
      <c r="C58" t="s">
        <v>246</v>
      </c>
      <c r="D58" t="s">
        <v>385</v>
      </c>
      <c r="E58" t="s">
        <v>247</v>
      </c>
      <c r="F58" t="n">
        <v>508.648495471908</v>
      </c>
      <c r="G58" t="n">
        <v>447.421541788096</v>
      </c>
      <c r="H58" t="n">
        <v>411.67486676605</v>
      </c>
      <c r="I58" t="n">
        <v>380.129353056374</v>
      </c>
      <c r="J58" t="n">
        <v>369.190194176919</v>
      </c>
      <c r="K58" t="n">
        <v>342.417532755102</v>
      </c>
      <c r="L58" t="n">
        <v>304.334350588846</v>
      </c>
      <c r="M58" t="n">
        <v>266.793992558972</v>
      </c>
      <c r="N58" t="n">
        <v>222.406659584192</v>
      </c>
      <c r="O58" t="n">
        <v>191.586945810815</v>
      </c>
      <c r="P58" t="n">
        <v>174.680729910236</v>
      </c>
      <c r="Q58" t="n">
        <v>169.367197615643</v>
      </c>
      <c r="R58" t="n">
        <v>160.054709050439</v>
      </c>
      <c r="S58" t="n">
        <v>141.188430185742</v>
      </c>
      <c r="T58" t="n">
        <v>119.86896990939</v>
      </c>
      <c r="U58" t="n">
        <v>109.337952640246</v>
      </c>
      <c r="V58" t="n">
        <v>102.993357838638</v>
      </c>
      <c r="W58" t="n">
        <v>95.7775843932061</v>
      </c>
      <c r="X58" t="n">
        <v>96.8422820897182</v>
      </c>
      <c r="Y58" t="n">
        <v>98.6131679685071</v>
      </c>
      <c r="Z58" t="n">
        <v>100</v>
      </c>
      <c r="AA58" t="n">
        <v>96.2735046895654</v>
      </c>
      <c r="AB58" t="n">
        <v>94.8248767338161</v>
      </c>
      <c r="AC58" t="n">
        <v>94.1709172241399</v>
      </c>
      <c r="AD58" t="n">
        <v>91.7647309538697</v>
      </c>
      <c r="AE58" t="n">
        <v>91.164243152061</v>
      </c>
    </row>
    <row r="59">
      <c r="A59" t="s">
        <v>72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74</v>
      </c>
      <c r="B2" t="s">
        <v>196</v>
      </c>
      <c r="C2" t="s">
        <v>246</v>
      </c>
      <c r="D2" t="s">
        <v>198</v>
      </c>
      <c r="E2" t="s">
        <v>247</v>
      </c>
      <c r="F2" t="n">
        <v>74.8189498578443</v>
      </c>
      <c r="G2" t="n">
        <v>66.7500360267491</v>
      </c>
      <c r="H2" t="n">
        <v>46.4271160854016</v>
      </c>
      <c r="I2" t="n">
        <v>69.4155236891169</v>
      </c>
      <c r="J2" t="n">
        <v>124.767918702547</v>
      </c>
      <c r="K2" t="n">
        <v>78.315666593643</v>
      </c>
      <c r="L2" t="n">
        <v>86.6121798908991</v>
      </c>
      <c r="M2" t="n">
        <v>112.12098146847</v>
      </c>
      <c r="N2" t="n">
        <v>135.002061324451</v>
      </c>
      <c r="O2" t="n">
        <v>103.202235519422</v>
      </c>
      <c r="P2" t="n">
        <v>166.822350985023</v>
      </c>
      <c r="Q2" t="n">
        <v>203.878968188744</v>
      </c>
      <c r="R2" t="n">
        <v>263.262668085097</v>
      </c>
      <c r="S2" t="n">
        <v>222.869629606111</v>
      </c>
      <c r="T2" t="n">
        <v>283.061632105166</v>
      </c>
      <c r="U2" t="n">
        <v>158.298520905384</v>
      </c>
      <c r="V2" t="n">
        <v>126.4874801515</v>
      </c>
      <c r="W2" t="n">
        <v>125.521115766255</v>
      </c>
      <c r="X2" t="n">
        <v>85.6855635887097</v>
      </c>
      <c r="Y2" t="n">
        <v>121.099166828331</v>
      </c>
      <c r="Z2" t="n">
        <v>100</v>
      </c>
      <c r="AA2" t="n">
        <v>141.894071881999</v>
      </c>
      <c r="AB2" t="n">
        <v>59.3956511084396</v>
      </c>
      <c r="AC2" t="n">
        <v>109.247064744848</v>
      </c>
      <c r="AD2" t="n">
        <v>118.477420402253</v>
      </c>
      <c r="AE2" t="n">
        <v>122.289949916875</v>
      </c>
    </row>
    <row r="3">
      <c r="A3" t="s">
        <v>74</v>
      </c>
      <c r="B3" t="s">
        <v>274</v>
      </c>
      <c r="C3" t="s">
        <v>246</v>
      </c>
      <c r="D3" t="s">
        <v>275</v>
      </c>
      <c r="E3" t="s">
        <v>247</v>
      </c>
      <c r="F3" t="n">
        <v>476.055221379077</v>
      </c>
      <c r="G3" t="n">
        <v>455.889418894064</v>
      </c>
      <c r="H3" t="n">
        <v>360.721443961401</v>
      </c>
      <c r="I3" t="n">
        <v>325.551180196935</v>
      </c>
      <c r="J3" t="n">
        <v>417.509510878395</v>
      </c>
      <c r="K3" t="n">
        <v>239.281236563971</v>
      </c>
      <c r="L3" t="n">
        <v>354.135582123012</v>
      </c>
      <c r="M3" t="n">
        <v>147.785570350857</v>
      </c>
      <c r="N3" t="n">
        <v>187.781900053301</v>
      </c>
      <c r="O3" t="n">
        <v>206.234599288987</v>
      </c>
      <c r="P3" t="n">
        <v>188.338959386575</v>
      </c>
      <c r="Q3" t="n">
        <v>149.13623959909</v>
      </c>
      <c r="R3" t="n">
        <v>100.323166629189</v>
      </c>
      <c r="S3" t="n">
        <v>80.2370157662536</v>
      </c>
      <c r="T3" t="n">
        <v>115.189576343085</v>
      </c>
      <c r="U3" t="n">
        <v>108.058269021026</v>
      </c>
      <c r="V3" t="n">
        <v>143.56239374728</v>
      </c>
      <c r="W3" t="n">
        <v>174.185588584546</v>
      </c>
      <c r="X3" t="n">
        <v>90.0781062419553</v>
      </c>
      <c r="Y3" t="n">
        <v>75.4106686708859</v>
      </c>
      <c r="Z3" t="n">
        <v>100</v>
      </c>
      <c r="AA3" t="n">
        <v>122.055316312637</v>
      </c>
      <c r="AB3" t="n">
        <v>79.4146895034924</v>
      </c>
      <c r="AC3" t="n">
        <v>149.993015276398</v>
      </c>
      <c r="AD3" t="n">
        <v>156.265326143785</v>
      </c>
      <c r="AE3" t="n">
        <v>199.88635434763</v>
      </c>
    </row>
    <row r="4">
      <c r="A4" t="s">
        <v>74</v>
      </c>
      <c r="B4" t="s">
        <v>276</v>
      </c>
      <c r="C4" t="s">
        <v>246</v>
      </c>
      <c r="D4" t="s">
        <v>277</v>
      </c>
      <c r="E4" t="s">
        <v>247</v>
      </c>
      <c r="F4" t="n">
        <v>208.746023909203</v>
      </c>
      <c r="G4" t="n">
        <v>215.308319977092</v>
      </c>
      <c r="H4" t="n">
        <v>206.045819366376</v>
      </c>
      <c r="I4" t="n">
        <v>197.220294934466</v>
      </c>
      <c r="J4" t="n">
        <v>186.437862292608</v>
      </c>
      <c r="K4" t="n">
        <v>189.989724425304</v>
      </c>
      <c r="L4" t="n">
        <v>191.269652345084</v>
      </c>
      <c r="M4" t="n">
        <v>179.960996365736</v>
      </c>
      <c r="N4" t="n">
        <v>181.346208062778</v>
      </c>
      <c r="O4" t="n">
        <v>176.046649892224</v>
      </c>
      <c r="P4" t="n">
        <v>170.391244133483</v>
      </c>
      <c r="Q4" t="n">
        <v>156.197149336743</v>
      </c>
      <c r="R4" t="n">
        <v>146.306116191399</v>
      </c>
      <c r="S4" t="n">
        <v>136.140763246459</v>
      </c>
      <c r="T4" t="n">
        <v>126.957961941115</v>
      </c>
      <c r="U4" t="n">
        <v>120.395241021</v>
      </c>
      <c r="V4" t="n">
        <v>112.136095854083</v>
      </c>
      <c r="W4" t="n">
        <v>101.522514006656</v>
      </c>
      <c r="X4" t="n">
        <v>98.4904296339335</v>
      </c>
      <c r="Y4" t="n">
        <v>99.0699084273327</v>
      </c>
      <c r="Z4" t="n">
        <v>100</v>
      </c>
      <c r="AA4" t="n">
        <v>99.5046365093637</v>
      </c>
      <c r="AB4" t="n">
        <v>98.3799124164074</v>
      </c>
      <c r="AC4" t="n">
        <v>98.507739570965</v>
      </c>
      <c r="AD4" t="n">
        <v>97.9058232139563</v>
      </c>
      <c r="AE4" t="n">
        <v>97.5554101941219</v>
      </c>
    </row>
    <row r="5">
      <c r="A5" t="s">
        <v>74</v>
      </c>
      <c r="B5" t="s">
        <v>278</v>
      </c>
      <c r="C5" t="s">
        <v>246</v>
      </c>
      <c r="D5" t="s">
        <v>279</v>
      </c>
      <c r="E5" t="s">
        <v>247</v>
      </c>
      <c r="F5" t="n">
        <v>-934.568167405914</v>
      </c>
      <c r="G5" t="n">
        <v>-367.288538050417</v>
      </c>
      <c r="H5" t="n">
        <v>-305.169118766582</v>
      </c>
      <c r="I5" t="n">
        <v>-298.146904414381</v>
      </c>
      <c r="J5" t="n">
        <v>-277.666244399232</v>
      </c>
      <c r="K5" t="n">
        <v>-37.3238009995417</v>
      </c>
      <c r="L5" t="n">
        <v>-87.331593371905</v>
      </c>
      <c r="M5" t="n">
        <v>130.016245538196</v>
      </c>
      <c r="N5" t="n">
        <v>214.471633375727</v>
      </c>
      <c r="O5" t="n">
        <v>259.145671411669</v>
      </c>
      <c r="P5" t="n">
        <v>324.320773124828</v>
      </c>
      <c r="Q5" t="n">
        <v>238.019361266424</v>
      </c>
      <c r="R5" t="n">
        <v>211.276238740608</v>
      </c>
      <c r="S5" t="n">
        <v>214.948840844765</v>
      </c>
      <c r="T5" t="n">
        <v>113.003630937668</v>
      </c>
      <c r="U5" t="n">
        <v>164.363685623593</v>
      </c>
      <c r="V5" t="n">
        <v>176.495164402823</v>
      </c>
      <c r="W5" t="n">
        <v>142.861172011045</v>
      </c>
      <c r="X5" t="n">
        <v>118.125654583256</v>
      </c>
      <c r="Y5" t="n">
        <v>126.022272964995</v>
      </c>
      <c r="Z5" t="n">
        <v>100</v>
      </c>
      <c r="AA5" t="n">
        <v>148.714980145403</v>
      </c>
      <c r="AB5" t="n">
        <v>150.480727078367</v>
      </c>
      <c r="AC5" t="n">
        <v>154.775793726854</v>
      </c>
      <c r="AD5" t="n">
        <v>149.216276363287</v>
      </c>
      <c r="AE5" t="n">
        <v>84.7764179958358</v>
      </c>
    </row>
    <row r="6">
      <c r="A6" t="s">
        <v>74</v>
      </c>
      <c r="B6" t="s">
        <v>280</v>
      </c>
      <c r="C6" t="s">
        <v>246</v>
      </c>
      <c r="D6" t="s">
        <v>281</v>
      </c>
      <c r="E6" t="s">
        <v>247</v>
      </c>
      <c r="F6" t="n">
        <v>542.34483770092</v>
      </c>
      <c r="G6" t="n">
        <v>387.170358674244</v>
      </c>
      <c r="H6" t="n">
        <v>337.225504685124</v>
      </c>
      <c r="I6" t="n">
        <v>329.537858370216</v>
      </c>
      <c r="J6" t="n">
        <v>366.52163086708</v>
      </c>
      <c r="K6" t="n">
        <v>218.929404439048</v>
      </c>
      <c r="L6" t="n">
        <v>248.848376413174</v>
      </c>
      <c r="M6" t="n">
        <v>173.186759291112</v>
      </c>
      <c r="N6" t="n">
        <v>178.580491535601</v>
      </c>
      <c r="O6" t="n">
        <v>149.144070890762</v>
      </c>
      <c r="P6" t="n">
        <v>83.9213816906198</v>
      </c>
      <c r="Q6" t="n">
        <v>128.81362538243</v>
      </c>
      <c r="R6" t="n">
        <v>72.2340149102439</v>
      </c>
      <c r="S6" t="n">
        <v>39.6765127113326</v>
      </c>
      <c r="T6" t="n">
        <v>121.239072812536</v>
      </c>
      <c r="U6" t="n">
        <v>51.7774567777737</v>
      </c>
      <c r="V6" t="n">
        <v>46.5168623574427</v>
      </c>
      <c r="W6" t="n">
        <v>99.4539069033669</v>
      </c>
      <c r="X6" t="n">
        <v>72.0627123279896</v>
      </c>
      <c r="Y6" t="n">
        <v>98.9193033509257</v>
      </c>
      <c r="Z6" t="n">
        <v>100</v>
      </c>
      <c r="AA6" t="n">
        <v>93.0980293193494</v>
      </c>
      <c r="AB6" t="n">
        <v>109.768931370614</v>
      </c>
      <c r="AC6" t="n">
        <v>119.847992179924</v>
      </c>
      <c r="AD6" t="n">
        <v>61.0167689501816</v>
      </c>
      <c r="AE6" t="n">
        <v>119.08620359051</v>
      </c>
    </row>
    <row r="7">
      <c r="A7" t="s">
        <v>74</v>
      </c>
      <c r="B7" t="s">
        <v>282</v>
      </c>
      <c r="C7" t="s">
        <v>246</v>
      </c>
      <c r="D7" t="s">
        <v>283</v>
      </c>
      <c r="E7" t="s">
        <v>247</v>
      </c>
      <c r="F7" t="n">
        <v>-515.517332805191</v>
      </c>
      <c r="G7" t="n">
        <v>46.3090980144419</v>
      </c>
      <c r="H7" t="n">
        <v>53.0497364513455</v>
      </c>
      <c r="I7" t="n">
        <v>38.194238180466</v>
      </c>
      <c r="J7" t="n">
        <v>-99.6461590328793</v>
      </c>
      <c r="K7" t="n">
        <v>222.825405812944</v>
      </c>
      <c r="L7" t="n">
        <v>169.325092430863</v>
      </c>
      <c r="M7" t="n">
        <v>249.947273275966</v>
      </c>
      <c r="N7" t="n">
        <v>331.422763710863</v>
      </c>
      <c r="O7" t="n">
        <v>295.974279295339</v>
      </c>
      <c r="P7" t="n">
        <v>436.248501260771</v>
      </c>
      <c r="Q7" t="n">
        <v>380.446397592395</v>
      </c>
      <c r="R7" t="n">
        <v>401.860017967631</v>
      </c>
      <c r="S7" t="n">
        <v>372.995965391374</v>
      </c>
      <c r="T7" t="n">
        <v>166.512826645786</v>
      </c>
      <c r="U7" t="n">
        <v>227.651578469283</v>
      </c>
      <c r="V7" t="n">
        <v>158.58121094286</v>
      </c>
      <c r="W7" t="n">
        <v>64.7241395918835</v>
      </c>
      <c r="X7" t="n">
        <v>112.716942695444</v>
      </c>
      <c r="Y7" t="n">
        <v>94.1777732617855</v>
      </c>
      <c r="Z7" t="n">
        <v>100</v>
      </c>
      <c r="AA7" t="n">
        <v>125.493716008323</v>
      </c>
      <c r="AB7" t="n">
        <v>59.705581280224</v>
      </c>
      <c r="AC7" t="n">
        <v>81.733398031435</v>
      </c>
      <c r="AD7" t="n">
        <v>83.7283612185579</v>
      </c>
      <c r="AE7" t="n">
        <v>103.972762932332</v>
      </c>
    </row>
    <row r="8">
      <c r="A8" t="s">
        <v>74</v>
      </c>
      <c r="B8" t="s">
        <v>284</v>
      </c>
      <c r="C8" t="s">
        <v>246</v>
      </c>
      <c r="D8" t="s">
        <v>285</v>
      </c>
      <c r="E8" t="s">
        <v>247</v>
      </c>
      <c r="F8" t="n">
        <v>537.187682323208</v>
      </c>
      <c r="G8" t="n">
        <v>294.50564548667</v>
      </c>
      <c r="H8" t="n">
        <v>516.089364206223</v>
      </c>
      <c r="I8" t="n">
        <v>484.59680677759</v>
      </c>
      <c r="J8" t="n">
        <v>403.098030218956</v>
      </c>
      <c r="K8" t="n">
        <v>438.691928827734</v>
      </c>
      <c r="L8" t="n">
        <v>631.805733848509</v>
      </c>
      <c r="M8" t="n">
        <v>285.702263949126</v>
      </c>
      <c r="N8" t="n">
        <v>201.39608616444</v>
      </c>
      <c r="O8" t="n">
        <v>172.930856955728</v>
      </c>
      <c r="P8" t="n">
        <v>177.986709836922</v>
      </c>
      <c r="Q8" t="n">
        <v>133.720122786219</v>
      </c>
      <c r="R8" t="n">
        <v>167.961530612026</v>
      </c>
      <c r="S8" t="n">
        <v>83.3171763183711</v>
      </c>
      <c r="T8" t="n">
        <v>166.7510361134</v>
      </c>
      <c r="U8" t="n">
        <v>177.989839109446</v>
      </c>
      <c r="V8" t="n">
        <v>279.777418704805</v>
      </c>
      <c r="W8" t="n">
        <v>158.592845904957</v>
      </c>
      <c r="X8" t="n">
        <v>119.29977168268</v>
      </c>
      <c r="Y8" t="n">
        <v>122.056384753991</v>
      </c>
      <c r="Z8" t="n">
        <v>100</v>
      </c>
      <c r="AA8" t="n">
        <v>98.594283398641</v>
      </c>
      <c r="AB8" t="n">
        <v>101.247164587499</v>
      </c>
      <c r="AC8" t="n">
        <v>116.383059830314</v>
      </c>
      <c r="AD8" t="n">
        <v>129.820260020208</v>
      </c>
      <c r="AE8" t="n">
        <v>107.588212820193</v>
      </c>
    </row>
    <row r="9">
      <c r="A9" t="s">
        <v>74</v>
      </c>
      <c r="B9" t="s">
        <v>286</v>
      </c>
      <c r="C9" t="s">
        <v>246</v>
      </c>
      <c r="D9" t="s">
        <v>287</v>
      </c>
      <c r="E9" t="s">
        <v>247</v>
      </c>
      <c r="F9" t="n">
        <v>558.753774079708</v>
      </c>
      <c r="G9" t="n">
        <v>246.684249631199</v>
      </c>
      <c r="H9" t="n">
        <v>228.766208798024</v>
      </c>
      <c r="I9" t="n">
        <v>205.016641394401</v>
      </c>
      <c r="J9" t="n">
        <v>272.35039961346</v>
      </c>
      <c r="K9" t="n">
        <v>153.042313610178</v>
      </c>
      <c r="L9" t="n">
        <v>188.02484555451</v>
      </c>
      <c r="M9" t="n">
        <v>122.455290328592</v>
      </c>
      <c r="N9" t="n">
        <v>26.5564322820103</v>
      </c>
      <c r="O9" t="n">
        <v>49.556944844593</v>
      </c>
      <c r="P9" t="n">
        <v>-2.00440735709065</v>
      </c>
      <c r="Q9" t="n">
        <v>78.3578574055026</v>
      </c>
      <c r="R9" t="n">
        <v>34.8033182710131</v>
      </c>
      <c r="S9" t="n">
        <v>-15.8642811887291</v>
      </c>
      <c r="T9" t="n">
        <v>131.347693211853</v>
      </c>
      <c r="U9" t="n">
        <v>62.315093491484</v>
      </c>
      <c r="V9" t="n">
        <v>32.1738288166648</v>
      </c>
      <c r="W9" t="n">
        <v>56.9162105315478</v>
      </c>
      <c r="X9" t="n">
        <v>69.6155879509636</v>
      </c>
      <c r="Y9" t="n">
        <v>76.8609651216952</v>
      </c>
      <c r="Z9" t="n">
        <v>100</v>
      </c>
      <c r="AA9" t="n">
        <v>75.2663770564876</v>
      </c>
      <c r="AB9" t="n">
        <v>86.7473732923951</v>
      </c>
      <c r="AC9" t="n">
        <v>36.0959572446278</v>
      </c>
      <c r="AD9" t="n">
        <v>0.687127426581124</v>
      </c>
      <c r="AE9" t="n">
        <v>40.4968357077226</v>
      </c>
    </row>
    <row r="10">
      <c r="A10" t="s">
        <v>74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74</v>
      </c>
      <c r="B11" t="s">
        <v>290</v>
      </c>
      <c r="C11" t="s">
        <v>246</v>
      </c>
      <c r="D11" t="s">
        <v>291</v>
      </c>
      <c r="E11" t="s">
        <v>247</v>
      </c>
      <c r="F11" t="n">
        <v>2453.06468183923</v>
      </c>
      <c r="G11" t="n">
        <v>1406.87695196095</v>
      </c>
      <c r="H11" t="n">
        <v>1062.46208183638</v>
      </c>
      <c r="I11" t="n">
        <v>1101.3867335293</v>
      </c>
      <c r="J11" t="n">
        <v>954.082907179474</v>
      </c>
      <c r="K11" t="n">
        <v>614.219465539752</v>
      </c>
      <c r="L11" t="n">
        <v>641.219152847673</v>
      </c>
      <c r="M11" t="n">
        <v>429.039313735993</v>
      </c>
      <c r="N11" t="n">
        <v>218.231058617913</v>
      </c>
      <c r="O11" t="n">
        <v>241.133064794729</v>
      </c>
      <c r="P11" t="n">
        <v>195.315150546372</v>
      </c>
      <c r="Q11" t="n">
        <v>228.685793056402</v>
      </c>
      <c r="R11" t="n">
        <v>273.268741287856</v>
      </c>
      <c r="S11" t="n">
        <v>170.024806586522</v>
      </c>
      <c r="T11" t="n">
        <v>327.921120284811</v>
      </c>
      <c r="U11" t="n">
        <v>249.099400459499</v>
      </c>
      <c r="V11" t="n">
        <v>166.291015077273</v>
      </c>
      <c r="W11" t="n">
        <v>40.80392848741</v>
      </c>
      <c r="X11" t="n">
        <v>35.2204945830507</v>
      </c>
      <c r="Y11" t="n">
        <v>56.6382917668898</v>
      </c>
      <c r="Z11" t="n">
        <v>100</v>
      </c>
      <c r="AA11" t="n">
        <v>17.4971595583326</v>
      </c>
      <c r="AB11" t="n">
        <v>55.8880501322184</v>
      </c>
      <c r="AC11" t="n">
        <v>50.2883780613471</v>
      </c>
      <c r="AD11" t="n">
        <v>42.7312683944483</v>
      </c>
      <c r="AE11" t="n">
        <v>58.591886317354</v>
      </c>
    </row>
    <row r="12">
      <c r="A12" t="s">
        <v>74</v>
      </c>
      <c r="B12" t="s">
        <v>292</v>
      </c>
      <c r="C12" t="s">
        <v>246</v>
      </c>
      <c r="D12" t="s">
        <v>293</v>
      </c>
      <c r="E12" t="s">
        <v>247</v>
      </c>
      <c r="F12" t="n">
        <v>-4573.08577776661</v>
      </c>
      <c r="G12" t="n">
        <v>-2051.23967318206</v>
      </c>
      <c r="H12" t="n">
        <v>-1526.08261875113</v>
      </c>
      <c r="I12" t="n">
        <v>-1248.94547160458</v>
      </c>
      <c r="J12" t="n">
        <v>-1592.37268720946</v>
      </c>
      <c r="K12" t="n">
        <v>-26.6831240877464</v>
      </c>
      <c r="L12" t="n">
        <v>-36.471288332381</v>
      </c>
      <c r="M12" t="n">
        <v>-45.8041526882955</v>
      </c>
      <c r="N12" t="n">
        <v>829.717311163296</v>
      </c>
      <c r="O12" t="n">
        <v>820.188671494703</v>
      </c>
      <c r="P12" t="n">
        <v>953.542224469033</v>
      </c>
      <c r="Q12" t="n">
        <v>809.221663872195</v>
      </c>
      <c r="R12" t="n">
        <v>725.734008230707</v>
      </c>
      <c r="S12" t="n">
        <v>717.514660950128</v>
      </c>
      <c r="T12" t="n">
        <v>167.664615335386</v>
      </c>
      <c r="U12" t="n">
        <v>396.21541154085</v>
      </c>
      <c r="V12" t="n">
        <v>233.351158980964</v>
      </c>
      <c r="W12" t="n">
        <v>207.771041076948</v>
      </c>
      <c r="X12" t="n">
        <v>243.442882934258</v>
      </c>
      <c r="Y12" t="n">
        <v>124.33119222176</v>
      </c>
      <c r="Z12" t="n">
        <v>100</v>
      </c>
      <c r="AA12" t="n">
        <v>170.117535509978</v>
      </c>
      <c r="AB12" t="n">
        <v>94.5798874762361</v>
      </c>
      <c r="AC12" t="n">
        <v>300.635838606171</v>
      </c>
      <c r="AD12" t="n">
        <v>332.240987098735</v>
      </c>
      <c r="AE12" t="n">
        <v>276.621033089811</v>
      </c>
    </row>
    <row r="13">
      <c r="A13" t="s">
        <v>74</v>
      </c>
      <c r="B13" t="s">
        <v>294</v>
      </c>
      <c r="C13" t="s">
        <v>246</v>
      </c>
      <c r="D13" t="s">
        <v>295</v>
      </c>
      <c r="E13" t="s">
        <v>247</v>
      </c>
      <c r="F13" t="n">
        <v>78.4448737836147</v>
      </c>
      <c r="G13" t="n">
        <v>180.737910120497</v>
      </c>
      <c r="H13" t="n">
        <v>127.654614220436</v>
      </c>
      <c r="I13" t="n">
        <v>115.144734555895</v>
      </c>
      <c r="J13" t="n">
        <v>124.305879940959</v>
      </c>
      <c r="K13" t="n">
        <v>199.604373202774</v>
      </c>
      <c r="L13" t="n">
        <v>198.82704963791</v>
      </c>
      <c r="M13" t="n">
        <v>185.022389962399</v>
      </c>
      <c r="N13" t="n">
        <v>186.820993257585</v>
      </c>
      <c r="O13" t="n">
        <v>193.437834083119</v>
      </c>
      <c r="P13" t="n">
        <v>210.92912986042</v>
      </c>
      <c r="Q13" t="n">
        <v>170.460027499367</v>
      </c>
      <c r="R13" t="n">
        <v>191.073712616984</v>
      </c>
      <c r="S13" t="n">
        <v>188.015778227834</v>
      </c>
      <c r="T13" t="n">
        <v>136.518239098789</v>
      </c>
      <c r="U13" t="n">
        <v>142.371236838943</v>
      </c>
      <c r="V13" t="n">
        <v>134.297297443817</v>
      </c>
      <c r="W13" t="n">
        <v>114.298078769618</v>
      </c>
      <c r="X13" t="n">
        <v>97.1327957237515</v>
      </c>
      <c r="Y13" t="n">
        <v>103.947488269894</v>
      </c>
      <c r="Z13" t="n">
        <v>100</v>
      </c>
      <c r="AA13" t="n">
        <v>110.730480620472</v>
      </c>
      <c r="AB13" t="n">
        <v>123.298854588977</v>
      </c>
      <c r="AC13" t="n">
        <v>116.33412495262</v>
      </c>
      <c r="AD13" t="n">
        <v>125.700355991183</v>
      </c>
      <c r="AE13" t="n">
        <v>118.753512656696</v>
      </c>
    </row>
    <row r="14">
      <c r="A14" t="s">
        <v>74</v>
      </c>
      <c r="B14" t="s">
        <v>296</v>
      </c>
      <c r="C14" t="s">
        <v>246</v>
      </c>
      <c r="D14" t="s">
        <v>297</v>
      </c>
      <c r="E14" t="s">
        <v>247</v>
      </c>
      <c r="F14" t="n">
        <v>207.338938595465</v>
      </c>
      <c r="G14" t="n">
        <v>219.198288511896</v>
      </c>
      <c r="H14" t="n">
        <v>209.026268857116</v>
      </c>
      <c r="I14" t="n">
        <v>201.360308035543</v>
      </c>
      <c r="J14" t="n">
        <v>189.529941455252</v>
      </c>
      <c r="K14" t="n">
        <v>199.468745006031</v>
      </c>
      <c r="L14" t="n">
        <v>198.895495743261</v>
      </c>
      <c r="M14" t="n">
        <v>179.585925157038</v>
      </c>
      <c r="N14" t="n">
        <v>182.335749659384</v>
      </c>
      <c r="O14" t="n">
        <v>179.738409585956</v>
      </c>
      <c r="P14" t="n">
        <v>174.391186167606</v>
      </c>
      <c r="Q14" t="n">
        <v>157.796480274453</v>
      </c>
      <c r="R14" t="n">
        <v>148.676247321937</v>
      </c>
      <c r="S14" t="n">
        <v>141.649872776819</v>
      </c>
      <c r="T14" t="n">
        <v>120.641441512953</v>
      </c>
      <c r="U14" t="n">
        <v>120.532269428023</v>
      </c>
      <c r="V14" t="n">
        <v>113.032835982</v>
      </c>
      <c r="W14" t="n">
        <v>102.953626982741</v>
      </c>
      <c r="X14" t="n">
        <v>96.2577535379371</v>
      </c>
      <c r="Y14" t="n">
        <v>98.3858082697345</v>
      </c>
      <c r="Z14" t="n">
        <v>100</v>
      </c>
      <c r="AA14" t="n">
        <v>100.093828579994</v>
      </c>
      <c r="AB14" t="n">
        <v>96.8686049688303</v>
      </c>
      <c r="AC14" t="n">
        <v>100.84265819683</v>
      </c>
      <c r="AD14" t="n">
        <v>99.1891086408558</v>
      </c>
      <c r="AE14" t="n">
        <v>96.6789233222174</v>
      </c>
    </row>
    <row r="15">
      <c r="A15" t="s">
        <v>74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74</v>
      </c>
      <c r="B16" t="s">
        <v>300</v>
      </c>
      <c r="C16" t="s">
        <v>246</v>
      </c>
      <c r="D16" t="s">
        <v>301</v>
      </c>
      <c r="E16" t="s">
        <v>247</v>
      </c>
      <c r="F16" t="n">
        <v>274.374127479857</v>
      </c>
      <c r="G16" t="n">
        <v>346.779647452643</v>
      </c>
      <c r="H16" t="n">
        <v>340.231697220893</v>
      </c>
      <c r="I16" t="n">
        <v>321.056566986975</v>
      </c>
      <c r="J16" t="n">
        <v>293.048137966039</v>
      </c>
      <c r="K16" t="n">
        <v>339.915213254316</v>
      </c>
      <c r="L16" t="n">
        <v>325.943176212473</v>
      </c>
      <c r="M16" t="n">
        <v>289.546831506532</v>
      </c>
      <c r="N16" t="n">
        <v>294.402151108877</v>
      </c>
      <c r="O16" t="n">
        <v>294.851042374668</v>
      </c>
      <c r="P16" t="n">
        <v>274.239029217877</v>
      </c>
      <c r="Q16" t="n">
        <v>224.396703406509</v>
      </c>
      <c r="R16" t="n">
        <v>224.611211475563</v>
      </c>
      <c r="S16" t="n">
        <v>201.923134141445</v>
      </c>
      <c r="T16" t="n">
        <v>92.8151975139887</v>
      </c>
      <c r="U16" t="n">
        <v>161.712935961243</v>
      </c>
      <c r="V16" t="n">
        <v>155.107426788362</v>
      </c>
      <c r="W16" t="n">
        <v>142.328254002313</v>
      </c>
      <c r="X16" t="n">
        <v>132.024655360393</v>
      </c>
      <c r="Y16" t="n">
        <v>118.344875117965</v>
      </c>
      <c r="Z16" t="n">
        <v>100</v>
      </c>
      <c r="AA16" t="n">
        <v>142.037784084132</v>
      </c>
      <c r="AB16" t="n">
        <v>134.485177591437</v>
      </c>
      <c r="AC16" t="n">
        <v>111.711105408437</v>
      </c>
      <c r="AD16" t="n">
        <v>108.495649612923</v>
      </c>
      <c r="AE16" t="n">
        <v>76.3039849450116</v>
      </c>
    </row>
    <row r="17">
      <c r="A17" t="s">
        <v>74</v>
      </c>
      <c r="B17" t="s">
        <v>302</v>
      </c>
      <c r="C17" t="s">
        <v>246</v>
      </c>
      <c r="D17" t="s">
        <v>303</v>
      </c>
      <c r="E17" t="s">
        <v>247</v>
      </c>
      <c r="F17" t="n">
        <v>-1031.86100051572</v>
      </c>
      <c r="G17" t="n">
        <v>-432.851843615338</v>
      </c>
      <c r="H17" t="n">
        <v>-381.06766373148</v>
      </c>
      <c r="I17" t="n">
        <v>-275.499218098384</v>
      </c>
      <c r="J17" t="n">
        <v>-343.520966544479</v>
      </c>
      <c r="K17" t="n">
        <v>-19.5898047640504</v>
      </c>
      <c r="L17" t="n">
        <v>-121.771188328708</v>
      </c>
      <c r="M17" t="n">
        <v>4.91976385525395</v>
      </c>
      <c r="N17" t="n">
        <v>153.398518269676</v>
      </c>
      <c r="O17" t="n">
        <v>237.31680403127</v>
      </c>
      <c r="P17" t="n">
        <v>309.756150433447</v>
      </c>
      <c r="Q17" t="n">
        <v>143.770782091324</v>
      </c>
      <c r="R17" t="n">
        <v>234.828730110162</v>
      </c>
      <c r="S17" t="n">
        <v>279.610466346327</v>
      </c>
      <c r="T17" t="n">
        <v>69.8397797851141</v>
      </c>
      <c r="U17" t="n">
        <v>55.08412150118</v>
      </c>
      <c r="V17" t="n">
        <v>87.8961556157516</v>
      </c>
      <c r="W17" t="n">
        <v>115.265340602187</v>
      </c>
      <c r="X17" t="n">
        <v>65.0709954212094</v>
      </c>
      <c r="Y17" t="n">
        <v>45.2478659296994</v>
      </c>
      <c r="Z17" t="n">
        <v>100</v>
      </c>
      <c r="AA17" t="n">
        <v>94.5602756049716</v>
      </c>
      <c r="AB17" t="n">
        <v>-26.7265269990769</v>
      </c>
      <c r="AC17" t="n">
        <v>66.0263902426536</v>
      </c>
      <c r="AD17" t="n">
        <v>68.2814352888035</v>
      </c>
      <c r="AE17" t="n">
        <v>-70.1626260910177</v>
      </c>
    </row>
    <row r="18">
      <c r="A18" t="s">
        <v>74</v>
      </c>
      <c r="B18" t="s">
        <v>304</v>
      </c>
      <c r="C18" t="s">
        <v>246</v>
      </c>
      <c r="D18" t="s">
        <v>305</v>
      </c>
      <c r="E18" t="s">
        <v>247</v>
      </c>
      <c r="F18" t="n">
        <v>-356.555847216832</v>
      </c>
      <c r="G18" t="n">
        <v>-51.4569070685523</v>
      </c>
      <c r="H18" t="n">
        <v>19.0811496755777</v>
      </c>
      <c r="I18" t="n">
        <v>50.3236209834951</v>
      </c>
      <c r="J18" t="n">
        <v>40.8259844402056</v>
      </c>
      <c r="K18" t="n">
        <v>111.63336456491</v>
      </c>
      <c r="L18" t="n">
        <v>104.93651972238</v>
      </c>
      <c r="M18" t="n">
        <v>129.246400727781</v>
      </c>
      <c r="N18" t="n">
        <v>199.820053311878</v>
      </c>
      <c r="O18" t="n">
        <v>173.366961863315</v>
      </c>
      <c r="P18" t="n">
        <v>204.717904523216</v>
      </c>
      <c r="Q18" t="n">
        <v>157.09954096906</v>
      </c>
      <c r="R18" t="n">
        <v>162.012851847192</v>
      </c>
      <c r="S18" t="n">
        <v>162.433149884385</v>
      </c>
      <c r="T18" t="n">
        <v>64.9427171575681</v>
      </c>
      <c r="U18" t="n">
        <v>57.3598549722858</v>
      </c>
      <c r="V18" t="n">
        <v>76.3312736785355</v>
      </c>
      <c r="W18" t="n">
        <v>85.5230512707058</v>
      </c>
      <c r="X18" t="n">
        <v>93.7235449555642</v>
      </c>
      <c r="Y18" t="n">
        <v>89.3370689674397</v>
      </c>
      <c r="Z18" t="n">
        <v>100</v>
      </c>
      <c r="AA18" t="n">
        <v>121.153626701387</v>
      </c>
      <c r="AB18" t="n">
        <v>105.696617539374</v>
      </c>
      <c r="AC18" t="n">
        <v>109.816740080664</v>
      </c>
      <c r="AD18" t="n">
        <v>110.293921633112</v>
      </c>
      <c r="AE18" t="n">
        <v>98.7590192392773</v>
      </c>
    </row>
    <row r="19">
      <c r="A19" t="s">
        <v>74</v>
      </c>
      <c r="B19" t="s">
        <v>306</v>
      </c>
      <c r="C19" t="s">
        <v>246</v>
      </c>
      <c r="D19" t="s">
        <v>307</v>
      </c>
      <c r="E19" t="s">
        <v>247</v>
      </c>
      <c r="F19" t="n">
        <v>3812.64159467756</v>
      </c>
      <c r="G19" t="n">
        <v>1965.35426838658</v>
      </c>
      <c r="H19" t="n">
        <v>1823.18209873722</v>
      </c>
      <c r="I19" t="n">
        <v>1501.01320274347</v>
      </c>
      <c r="J19" t="n">
        <v>1776.31125500687</v>
      </c>
      <c r="K19" t="n">
        <v>1259.24466835035</v>
      </c>
      <c r="L19" t="n">
        <v>943.228433366867</v>
      </c>
      <c r="M19" t="n">
        <v>966.57448920876</v>
      </c>
      <c r="N19" t="n">
        <v>97.1343973956344</v>
      </c>
      <c r="O19" t="n">
        <v>182.241487367829</v>
      </c>
      <c r="P19" t="n">
        <v>-107.201721646395</v>
      </c>
      <c r="Q19" t="n">
        <v>-13.9632407154515</v>
      </c>
      <c r="R19" t="n">
        <v>5.29597726492078</v>
      </c>
      <c r="S19" t="n">
        <v>16.0217989677704</v>
      </c>
      <c r="T19" t="n">
        <v>318.881417781706</v>
      </c>
      <c r="U19" t="n">
        <v>32.2319598679782</v>
      </c>
      <c r="V19" t="n">
        <v>38.4909034145871</v>
      </c>
      <c r="W19" t="n">
        <v>131.319659268983</v>
      </c>
      <c r="X19" t="n">
        <v>75.0008881862849</v>
      </c>
      <c r="Y19" t="n">
        <v>197.767474962458</v>
      </c>
      <c r="Z19" t="n">
        <v>100</v>
      </c>
      <c r="AA19" t="n">
        <v>85.8473546435062</v>
      </c>
      <c r="AB19" t="n">
        <v>336.441776695066</v>
      </c>
      <c r="AC19" t="n">
        <v>271.989454570735</v>
      </c>
      <c r="AD19" t="n">
        <v>165.224925339523</v>
      </c>
      <c r="AE19" t="n">
        <v>262.054344525314</v>
      </c>
    </row>
    <row r="20">
      <c r="A20" t="s">
        <v>74</v>
      </c>
      <c r="B20" t="s">
        <v>308</v>
      </c>
      <c r="C20" t="s">
        <v>246</v>
      </c>
      <c r="D20" t="s">
        <v>309</v>
      </c>
      <c r="E20" t="s">
        <v>247</v>
      </c>
      <c r="F20" t="n">
        <v>304.207748640268</v>
      </c>
      <c r="G20" t="n">
        <v>325.343175696821</v>
      </c>
      <c r="H20" t="n">
        <v>308.304470155878</v>
      </c>
      <c r="I20" t="n">
        <v>295.335973648561</v>
      </c>
      <c r="J20" t="n">
        <v>275.104175647107</v>
      </c>
      <c r="K20" t="n">
        <v>271.138333295215</v>
      </c>
      <c r="L20" t="n">
        <v>257.580514019994</v>
      </c>
      <c r="M20" t="n">
        <v>235.66626831111</v>
      </c>
      <c r="N20" t="n">
        <v>241.444357561784</v>
      </c>
      <c r="O20" t="n">
        <v>183.024426007907</v>
      </c>
      <c r="P20" t="n">
        <v>193.488934453221</v>
      </c>
      <c r="Q20" t="n">
        <v>45.4800120303452</v>
      </c>
      <c r="R20" t="n">
        <v>96.8810571391971</v>
      </c>
      <c r="S20" t="n">
        <v>138.018347488019</v>
      </c>
      <c r="T20" t="n">
        <v>88.1366601203554</v>
      </c>
      <c r="U20" t="n">
        <v>104.036042965258</v>
      </c>
      <c r="V20" t="n">
        <v>99.4592404489324</v>
      </c>
      <c r="W20" t="n">
        <v>77.9919884345668</v>
      </c>
      <c r="X20" t="n">
        <v>92.1914747065694</v>
      </c>
      <c r="Y20" t="n">
        <v>86.8875539684148</v>
      </c>
      <c r="Z20" t="n">
        <v>100</v>
      </c>
      <c r="AA20" t="n">
        <v>112.984031674602</v>
      </c>
      <c r="AB20" t="n">
        <v>112.051048853439</v>
      </c>
      <c r="AC20" t="n">
        <v>123.601749996182</v>
      </c>
      <c r="AD20" t="n">
        <v>113.697039488375</v>
      </c>
      <c r="AE20" t="n">
        <v>116.614666807747</v>
      </c>
    </row>
    <row r="21">
      <c r="A21" t="s">
        <v>74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74</v>
      </c>
      <c r="B22" t="s">
        <v>312</v>
      </c>
      <c r="C22" t="s">
        <v>246</v>
      </c>
      <c r="D22" t="s">
        <v>313</v>
      </c>
      <c r="E22" t="s">
        <v>247</v>
      </c>
      <c r="F22" t="n">
        <v>1159.05101041961</v>
      </c>
      <c r="G22" t="n">
        <v>773.718447624197</v>
      </c>
      <c r="H22" t="n">
        <v>809.246661494242</v>
      </c>
      <c r="I22" t="n">
        <v>781.400880362337</v>
      </c>
      <c r="J22" t="n">
        <v>950.901399482612</v>
      </c>
      <c r="K22" t="n">
        <v>1083.16486290958</v>
      </c>
      <c r="L22" t="n">
        <v>1062.56771208891</v>
      </c>
      <c r="M22" t="n">
        <v>764.060095002499</v>
      </c>
      <c r="N22" t="n">
        <v>668.658724139903</v>
      </c>
      <c r="O22" t="n">
        <v>1063.02153805294</v>
      </c>
      <c r="P22" t="n">
        <v>653.74003893348</v>
      </c>
      <c r="Q22" t="n">
        <v>1328.28293555099</v>
      </c>
      <c r="R22" t="n">
        <v>1032.48294680913</v>
      </c>
      <c r="S22" t="n">
        <v>519.123075004764</v>
      </c>
      <c r="T22" t="n">
        <v>515.351024266375</v>
      </c>
      <c r="U22" t="n">
        <v>296.012492047109</v>
      </c>
      <c r="V22" t="n">
        <v>169.547342835418</v>
      </c>
      <c r="W22" t="n">
        <v>178.727026061363</v>
      </c>
      <c r="X22" t="n">
        <v>102.734981111325</v>
      </c>
      <c r="Y22" t="n">
        <v>115.501544519237</v>
      </c>
      <c r="Z22" t="n">
        <v>100</v>
      </c>
      <c r="AA22" t="n">
        <v>63.7788064690392</v>
      </c>
      <c r="AB22" t="n">
        <v>68.8375983276612</v>
      </c>
      <c r="AC22" t="n">
        <v>48.4931531430425</v>
      </c>
      <c r="AD22" t="n">
        <v>42.6793679310538</v>
      </c>
      <c r="AE22" t="n">
        <v>30.0083817224699</v>
      </c>
    </row>
    <row r="23">
      <c r="A23" t="s">
        <v>74</v>
      </c>
      <c r="B23" t="s">
        <v>314</v>
      </c>
      <c r="C23" t="s">
        <v>246</v>
      </c>
      <c r="D23" t="s">
        <v>315</v>
      </c>
      <c r="E23" t="s">
        <v>247</v>
      </c>
      <c r="F23" t="n">
        <v>260.37613524798</v>
      </c>
      <c r="G23" t="n">
        <v>275.457785211839</v>
      </c>
      <c r="H23" t="n">
        <v>261.520311321125</v>
      </c>
      <c r="I23" t="n">
        <v>243.59010460245</v>
      </c>
      <c r="J23" t="n">
        <v>232.112951421213</v>
      </c>
      <c r="K23" t="n">
        <v>245.283911081628</v>
      </c>
      <c r="L23" t="n">
        <v>237.372582009477</v>
      </c>
      <c r="M23" t="n">
        <v>221.532977516716</v>
      </c>
      <c r="N23" t="n">
        <v>214.973734143793</v>
      </c>
      <c r="O23" t="n">
        <v>205.726172016037</v>
      </c>
      <c r="P23" t="n">
        <v>183.425922604986</v>
      </c>
      <c r="Q23" t="n">
        <v>151.977561150919</v>
      </c>
      <c r="R23" t="n">
        <v>168.427145529206</v>
      </c>
      <c r="S23" t="n">
        <v>139.940778180519</v>
      </c>
      <c r="T23" t="n">
        <v>116.193358281218</v>
      </c>
      <c r="U23" t="n">
        <v>128.553229944272</v>
      </c>
      <c r="V23" t="n">
        <v>113.502909571957</v>
      </c>
      <c r="W23" t="n">
        <v>81.2105387821387</v>
      </c>
      <c r="X23" t="n">
        <v>101.089441868245</v>
      </c>
      <c r="Y23" t="n">
        <v>104.060629969442</v>
      </c>
      <c r="Z23" t="n">
        <v>100</v>
      </c>
      <c r="AA23" t="n">
        <v>92.2556824721656</v>
      </c>
      <c r="AB23" t="n">
        <v>105.239704321539</v>
      </c>
      <c r="AC23" t="n">
        <v>101.213322636007</v>
      </c>
      <c r="AD23" t="n">
        <v>106.583430337917</v>
      </c>
      <c r="AE23" t="n">
        <v>113.1047536307</v>
      </c>
    </row>
    <row r="24">
      <c r="A24" t="s">
        <v>74</v>
      </c>
      <c r="B24" t="s">
        <v>316</v>
      </c>
      <c r="C24" t="s">
        <v>246</v>
      </c>
      <c r="D24" t="s">
        <v>317</v>
      </c>
      <c r="E24" t="s">
        <v>247</v>
      </c>
      <c r="F24" t="n">
        <v>207.993027685992</v>
      </c>
      <c r="G24" t="n">
        <v>214.321877685598</v>
      </c>
      <c r="H24" t="n">
        <v>205.888283799673</v>
      </c>
      <c r="I24" t="n">
        <v>194.294561160792</v>
      </c>
      <c r="J24" t="n">
        <v>184.466679904123</v>
      </c>
      <c r="K24" t="n">
        <v>187.907310086618</v>
      </c>
      <c r="L24" t="n">
        <v>187.396647366158</v>
      </c>
      <c r="M24" t="n">
        <v>179.406719694896</v>
      </c>
      <c r="N24" t="n">
        <v>180.27598759988</v>
      </c>
      <c r="O24" t="n">
        <v>176.254374473718</v>
      </c>
      <c r="P24" t="n">
        <v>170.175112267811</v>
      </c>
      <c r="Q24" t="n">
        <v>156.472877390895</v>
      </c>
      <c r="R24" t="n">
        <v>145.419446334042</v>
      </c>
      <c r="S24" t="n">
        <v>134.850203373571</v>
      </c>
      <c r="T24" t="n">
        <v>127.417715616854</v>
      </c>
      <c r="U24" t="n">
        <v>119.581548649751</v>
      </c>
      <c r="V24" t="n">
        <v>111.216126921991</v>
      </c>
      <c r="W24" t="n">
        <v>100.041679775551</v>
      </c>
      <c r="X24" t="n">
        <v>98.1135975061331</v>
      </c>
      <c r="Y24" t="n">
        <v>99.1769223816406</v>
      </c>
      <c r="Z24" t="n">
        <v>100</v>
      </c>
      <c r="AA24" t="n">
        <v>98.5321698457979</v>
      </c>
      <c r="AB24" t="n">
        <v>97.8207360061295</v>
      </c>
      <c r="AC24" t="n">
        <v>96.8656478704936</v>
      </c>
      <c r="AD24" t="n">
        <v>97.1405743655153</v>
      </c>
      <c r="AE24" t="n">
        <v>97.18910167967</v>
      </c>
    </row>
    <row r="25">
      <c r="A25" t="s">
        <v>74</v>
      </c>
      <c r="B25" t="s">
        <v>318</v>
      </c>
      <c r="C25" t="s">
        <v>246</v>
      </c>
      <c r="D25" t="s">
        <v>319</v>
      </c>
      <c r="E25" t="s">
        <v>247</v>
      </c>
      <c r="F25" t="n">
        <v>1489.44053114281</v>
      </c>
      <c r="G25" t="n">
        <v>460.032088769899</v>
      </c>
      <c r="H25" t="n">
        <v>341.808115333069</v>
      </c>
      <c r="I25" t="n">
        <v>1048.26529436848</v>
      </c>
      <c r="J25" t="n">
        <v>350.308975400965</v>
      </c>
      <c r="K25" t="n">
        <v>80.9976848469531</v>
      </c>
      <c r="L25" t="n">
        <v>125.303832802868</v>
      </c>
      <c r="M25" t="n">
        <v>243.487155734158</v>
      </c>
      <c r="N25" t="n">
        <v>33.4748304494725</v>
      </c>
      <c r="O25" t="n">
        <v>-9.60301319609607</v>
      </c>
      <c r="P25" t="n">
        <v>3.1049440706658</v>
      </c>
      <c r="Q25" t="n">
        <v>14.9815803882903</v>
      </c>
      <c r="R25" t="n">
        <v>120.032190890552</v>
      </c>
      <c r="S25" t="n">
        <v>-50.1977077106163</v>
      </c>
      <c r="T25" t="n">
        <v>32.3560412649831</v>
      </c>
      <c r="U25" t="n">
        <v>167.564791182385</v>
      </c>
      <c r="V25" t="n">
        <v>159.4143641519</v>
      </c>
      <c r="W25" t="n">
        <v>316.92166622357</v>
      </c>
      <c r="X25" t="n">
        <v>165.326427993676</v>
      </c>
      <c r="Y25" t="n">
        <v>49.3063993684187</v>
      </c>
      <c r="Z25" t="n">
        <v>100</v>
      </c>
      <c r="AA25" t="n">
        <v>151.802698567161</v>
      </c>
      <c r="AB25" t="n">
        <v>119.912535130218</v>
      </c>
      <c r="AC25" t="n">
        <v>144.021449308587</v>
      </c>
      <c r="AD25" t="n">
        <v>-30.2768829311817</v>
      </c>
      <c r="AE25" t="n">
        <v>111.040093810264</v>
      </c>
    </row>
    <row r="26">
      <c r="A26" t="s">
        <v>74</v>
      </c>
      <c r="B26" t="s">
        <v>320</v>
      </c>
      <c r="C26" t="s">
        <v>246</v>
      </c>
      <c r="D26" t="s">
        <v>321</v>
      </c>
      <c r="E26" t="s">
        <v>247</v>
      </c>
      <c r="F26" t="n">
        <v>205.712192597059</v>
      </c>
      <c r="G26" t="n">
        <v>218.294606215428</v>
      </c>
      <c r="H26" t="n">
        <v>213.409980271838</v>
      </c>
      <c r="I26" t="n">
        <v>197.032756270224</v>
      </c>
      <c r="J26" t="n">
        <v>186.768529196668</v>
      </c>
      <c r="K26" t="n">
        <v>192.250818228827</v>
      </c>
      <c r="L26" t="n">
        <v>187.094998759947</v>
      </c>
      <c r="M26" t="n">
        <v>182.700882504499</v>
      </c>
      <c r="N26" t="n">
        <v>182.489503484038</v>
      </c>
      <c r="O26" t="n">
        <v>179.316924276806</v>
      </c>
      <c r="P26" t="n">
        <v>174.36193646466</v>
      </c>
      <c r="Q26" t="n">
        <v>159.816358574356</v>
      </c>
      <c r="R26" t="n">
        <v>149.081070513137</v>
      </c>
      <c r="S26" t="n">
        <v>138.986178975144</v>
      </c>
      <c r="T26" t="n">
        <v>128.334295601011</v>
      </c>
      <c r="U26" t="n">
        <v>120.4335959448</v>
      </c>
      <c r="V26" t="n">
        <v>111.672451100892</v>
      </c>
      <c r="W26" t="n">
        <v>99.1029510978638</v>
      </c>
      <c r="X26" t="n">
        <v>97.5072863171083</v>
      </c>
      <c r="Y26" t="n">
        <v>99.1217340798393</v>
      </c>
      <c r="Z26" t="n">
        <v>100</v>
      </c>
      <c r="AA26" t="n">
        <v>97.3358041559365</v>
      </c>
      <c r="AB26" t="n">
        <v>97.1167250325758</v>
      </c>
      <c r="AC26" t="n">
        <v>93.7650699873677</v>
      </c>
      <c r="AD26" t="n">
        <v>94.2121864445075</v>
      </c>
      <c r="AE26" t="n">
        <v>95.1001715675736</v>
      </c>
    </row>
    <row r="27">
      <c r="A27" t="s">
        <v>74</v>
      </c>
      <c r="B27" t="s">
        <v>322</v>
      </c>
      <c r="C27" t="s">
        <v>246</v>
      </c>
      <c r="D27" t="s">
        <v>323</v>
      </c>
      <c r="E27" t="s">
        <v>247</v>
      </c>
      <c r="F27" t="n">
        <v>194.990925346205</v>
      </c>
      <c r="G27" t="n">
        <v>206.65049433855</v>
      </c>
      <c r="H27" t="n">
        <v>195.435165955152</v>
      </c>
      <c r="I27" t="n">
        <v>184.746483168555</v>
      </c>
      <c r="J27" t="n">
        <v>175.287581472671</v>
      </c>
      <c r="K27" t="n">
        <v>185.3167228141</v>
      </c>
      <c r="L27" t="n">
        <v>182.390630235234</v>
      </c>
      <c r="M27" t="n">
        <v>176.576358541677</v>
      </c>
      <c r="N27" t="n">
        <v>179.683275427414</v>
      </c>
      <c r="O27" t="n">
        <v>178.101368380438</v>
      </c>
      <c r="P27" t="n">
        <v>172.330645000383</v>
      </c>
      <c r="Q27" t="n">
        <v>157.501559956142</v>
      </c>
      <c r="R27" t="n">
        <v>145.445417947711</v>
      </c>
      <c r="S27" t="n">
        <v>134.376235114399</v>
      </c>
      <c r="T27" t="n">
        <v>124.756789518065</v>
      </c>
      <c r="U27" t="n">
        <v>118.53937522385</v>
      </c>
      <c r="V27" t="n">
        <v>110.554997593293</v>
      </c>
      <c r="W27" t="n">
        <v>99.2236366253935</v>
      </c>
      <c r="X27" t="n">
        <v>97.8877105642873</v>
      </c>
      <c r="Y27" t="n">
        <v>99.1946085143618</v>
      </c>
      <c r="Z27" t="n">
        <v>100</v>
      </c>
      <c r="AA27" t="n">
        <v>98.7564101897126</v>
      </c>
      <c r="AB27" t="n">
        <v>97.5449996685683</v>
      </c>
      <c r="AC27" t="n">
        <v>96.7595608939808</v>
      </c>
      <c r="AD27" t="n">
        <v>97.5937719810983</v>
      </c>
      <c r="AE27" t="n">
        <v>97.2639578069698</v>
      </c>
    </row>
    <row r="28">
      <c r="A28" t="s">
        <v>74</v>
      </c>
      <c r="B28" t="s">
        <v>324</v>
      </c>
      <c r="C28" t="s">
        <v>246</v>
      </c>
      <c r="D28" t="s">
        <v>325</v>
      </c>
      <c r="E28" t="s">
        <v>247</v>
      </c>
      <c r="F28" t="n">
        <v>216.832313587102</v>
      </c>
      <c r="G28" t="n">
        <v>220.133904656367</v>
      </c>
      <c r="H28" t="n">
        <v>213.605135946012</v>
      </c>
      <c r="I28" t="n">
        <v>199.657179943742</v>
      </c>
      <c r="J28" t="n">
        <v>188.896531606653</v>
      </c>
      <c r="K28" t="n">
        <v>188.770206109332</v>
      </c>
      <c r="L28" t="n">
        <v>187.328850925612</v>
      </c>
      <c r="M28" t="n">
        <v>173.290517118148</v>
      </c>
      <c r="N28" t="n">
        <v>180.164387042914</v>
      </c>
      <c r="O28" t="n">
        <v>175.441947346594</v>
      </c>
      <c r="P28" t="n">
        <v>167.695119161246</v>
      </c>
      <c r="Q28" t="n">
        <v>153.682077945667</v>
      </c>
      <c r="R28" t="n">
        <v>147.864021537812</v>
      </c>
      <c r="S28" t="n">
        <v>136.488235745575</v>
      </c>
      <c r="T28" t="n">
        <v>130.169795511845</v>
      </c>
      <c r="U28" t="n">
        <v>122.18541492671</v>
      </c>
      <c r="V28" t="n">
        <v>112.484018481324</v>
      </c>
      <c r="W28" t="n">
        <v>102.383053685364</v>
      </c>
      <c r="X28" t="n">
        <v>99.0752538209565</v>
      </c>
      <c r="Y28" t="n">
        <v>100.461265718569</v>
      </c>
      <c r="Z28" t="n">
        <v>100</v>
      </c>
      <c r="AA28" t="n">
        <v>99.0226720582411</v>
      </c>
      <c r="AB28" t="n">
        <v>98.9670308147517</v>
      </c>
      <c r="AC28" t="n">
        <v>99.5467030145353</v>
      </c>
      <c r="AD28" t="n">
        <v>99.0498083699709</v>
      </c>
      <c r="AE28" t="n">
        <v>100.133381090847</v>
      </c>
    </row>
    <row r="29">
      <c r="A29" t="s">
        <v>74</v>
      </c>
      <c r="B29" t="s">
        <v>326</v>
      </c>
      <c r="C29" t="s">
        <v>246</v>
      </c>
      <c r="D29" t="s">
        <v>327</v>
      </c>
      <c r="E29" t="s">
        <v>247</v>
      </c>
      <c r="F29" t="n">
        <v>171.371693164792</v>
      </c>
      <c r="G29" t="n">
        <v>186.839210033522</v>
      </c>
      <c r="H29" t="n">
        <v>193.08698422379</v>
      </c>
      <c r="I29" t="n">
        <v>169.961632409525</v>
      </c>
      <c r="J29" t="n">
        <v>154.323321235315</v>
      </c>
      <c r="K29" t="n">
        <v>175.360130421302</v>
      </c>
      <c r="L29" t="n">
        <v>157.66863500373</v>
      </c>
      <c r="M29" t="n">
        <v>151.793453600798</v>
      </c>
      <c r="N29" t="n">
        <v>176.019765630115</v>
      </c>
      <c r="O29" t="n">
        <v>173.940467400809</v>
      </c>
      <c r="P29" t="n">
        <v>163.525750107053</v>
      </c>
      <c r="Q29" t="n">
        <v>137.126297134331</v>
      </c>
      <c r="R29" t="n">
        <v>122.071786305822</v>
      </c>
      <c r="S29" t="n">
        <v>138.165484909746</v>
      </c>
      <c r="T29" t="n">
        <v>130.701791537841</v>
      </c>
      <c r="U29" t="n">
        <v>124.082877030687</v>
      </c>
      <c r="V29" t="n">
        <v>115.11997061361</v>
      </c>
      <c r="W29" t="n">
        <v>103.227175765796</v>
      </c>
      <c r="X29" t="n">
        <v>101.214642181437</v>
      </c>
      <c r="Y29" t="n">
        <v>102.412452604114</v>
      </c>
      <c r="Z29" t="n">
        <v>100</v>
      </c>
      <c r="AA29" t="n">
        <v>100.078300019795</v>
      </c>
      <c r="AB29" t="n">
        <v>100.325934749821</v>
      </c>
      <c r="AC29" t="n">
        <v>102.29312032334</v>
      </c>
      <c r="AD29" t="n">
        <v>102.315263579001</v>
      </c>
      <c r="AE29" t="n">
        <v>103.461680790978</v>
      </c>
    </row>
    <row r="30">
      <c r="A30" t="s">
        <v>74</v>
      </c>
      <c r="B30" t="s">
        <v>328</v>
      </c>
      <c r="C30" t="s">
        <v>246</v>
      </c>
      <c r="D30" t="s">
        <v>329</v>
      </c>
      <c r="E30" t="s">
        <v>247</v>
      </c>
      <c r="F30" t="n">
        <v>351.445745411104</v>
      </c>
      <c r="G30" t="n">
        <v>207.2902164054</v>
      </c>
      <c r="H30" t="n">
        <v>294.657796171089</v>
      </c>
      <c r="I30" t="n">
        <v>210.947968878304</v>
      </c>
      <c r="J30" t="n">
        <v>299.836644560605</v>
      </c>
      <c r="K30" t="n">
        <v>242.482405127382</v>
      </c>
      <c r="L30" t="n">
        <v>241.299744014734</v>
      </c>
      <c r="M30" t="n">
        <v>157.307302955829</v>
      </c>
      <c r="N30" t="n">
        <v>66.9606648356027</v>
      </c>
      <c r="O30" t="n">
        <v>52.0310155797304</v>
      </c>
      <c r="P30" t="n">
        <v>159.169335427265</v>
      </c>
      <c r="Q30" t="n">
        <v>226.795722192968</v>
      </c>
      <c r="R30" t="n">
        <v>361.363545790612</v>
      </c>
      <c r="S30" t="n">
        <v>53.311999057599</v>
      </c>
      <c r="T30" t="n">
        <v>40.9942189405911</v>
      </c>
      <c r="U30" t="n">
        <v>88.6732198757441</v>
      </c>
      <c r="V30" t="n">
        <v>73.4752242194091</v>
      </c>
      <c r="W30" t="n">
        <v>84.0456961710878</v>
      </c>
      <c r="X30" t="n">
        <v>76.3722338671688</v>
      </c>
      <c r="Y30" t="n">
        <v>80.9793749030744</v>
      </c>
      <c r="Z30" t="n">
        <v>100</v>
      </c>
      <c r="AA30" t="n">
        <v>55.8990988431699</v>
      </c>
      <c r="AB30" t="n">
        <v>41.6806644483911</v>
      </c>
      <c r="AC30" t="n">
        <v>39.9410768720587</v>
      </c>
      <c r="AD30" t="n">
        <v>64.3173220503136</v>
      </c>
      <c r="AE30" t="n">
        <v>65.6288782532658</v>
      </c>
    </row>
    <row r="31">
      <c r="A31" t="s">
        <v>74</v>
      </c>
      <c r="B31" t="s">
        <v>330</v>
      </c>
      <c r="C31" t="s">
        <v>246</v>
      </c>
      <c r="D31" t="s">
        <v>331</v>
      </c>
      <c r="E31" t="s">
        <v>247</v>
      </c>
      <c r="F31" t="n">
        <v>1593.47693225157</v>
      </c>
      <c r="G31" t="n">
        <v>1041.0356577499</v>
      </c>
      <c r="H31" t="n">
        <v>444.320192241123</v>
      </c>
      <c r="I31" t="n">
        <v>643.66828500883</v>
      </c>
      <c r="J31" t="n">
        <v>1252.4895124157</v>
      </c>
      <c r="K31" t="n">
        <v>584.065556966779</v>
      </c>
      <c r="L31" t="n">
        <v>1034.91098819435</v>
      </c>
      <c r="M31" t="n">
        <v>988.823175801956</v>
      </c>
      <c r="N31" t="n">
        <v>330.672562796684</v>
      </c>
      <c r="O31" t="n">
        <v>215.276585750769</v>
      </c>
      <c r="P31" t="n">
        <v>226.328326593475</v>
      </c>
      <c r="Q31" t="n">
        <v>282.340926756783</v>
      </c>
      <c r="R31" t="n">
        <v>237.127357594067</v>
      </c>
      <c r="S31" t="n">
        <v>-16.764637219501</v>
      </c>
      <c r="T31" t="n">
        <v>-2.68143586391008</v>
      </c>
      <c r="U31" t="n">
        <v>30.1610894709137</v>
      </c>
      <c r="V31" t="n">
        <v>105.604868565049</v>
      </c>
      <c r="W31" t="n">
        <v>49.6745245142485</v>
      </c>
      <c r="X31" t="n">
        <v>37.4746001009277</v>
      </c>
      <c r="Y31" t="n">
        <v>49.489048282535</v>
      </c>
      <c r="Z31" t="n">
        <v>100</v>
      </c>
      <c r="AA31" t="n">
        <v>52.1053011624435</v>
      </c>
      <c r="AB31" t="n">
        <v>24.1688008760987</v>
      </c>
      <c r="AC31" t="n">
        <v>23.9317717940647</v>
      </c>
      <c r="AD31" t="n">
        <v>38.3236516798204</v>
      </c>
      <c r="AE31" t="n">
        <v>-7.88600429396064</v>
      </c>
    </row>
    <row r="32">
      <c r="A32" t="s">
        <v>74</v>
      </c>
      <c r="B32" t="s">
        <v>332</v>
      </c>
      <c r="C32" t="s">
        <v>246</v>
      </c>
      <c r="D32" t="s">
        <v>333</v>
      </c>
      <c r="E32" t="s">
        <v>247</v>
      </c>
      <c r="F32" t="n">
        <v>-4845.71989674938</v>
      </c>
      <c r="G32" t="n">
        <v>-2745.79893860891</v>
      </c>
      <c r="H32" t="n">
        <v>-3345.51141360482</v>
      </c>
      <c r="I32" t="n">
        <v>-2408.84871272921</v>
      </c>
      <c r="J32" t="n">
        <v>-2217.48601483787</v>
      </c>
      <c r="K32" t="n">
        <v>-1141.68073732516</v>
      </c>
      <c r="L32" t="n">
        <v>-2851.08713105446</v>
      </c>
      <c r="M32" t="n">
        <v>-3250.42430193874</v>
      </c>
      <c r="N32" t="n">
        <v>-48.4440450368217</v>
      </c>
      <c r="O32" t="n">
        <v>186.086579980226</v>
      </c>
      <c r="P32" t="n">
        <v>-347.047517536751</v>
      </c>
      <c r="Q32" t="n">
        <v>-1593.66951139381</v>
      </c>
      <c r="R32" t="n">
        <v>-1969.34079428683</v>
      </c>
      <c r="S32" t="n">
        <v>661.323160703094</v>
      </c>
      <c r="T32" t="n">
        <v>675.977271038995</v>
      </c>
      <c r="U32" t="n">
        <v>638.610581888849</v>
      </c>
      <c r="V32" t="n">
        <v>517.005030780308</v>
      </c>
      <c r="W32" t="n">
        <v>517.358056823655</v>
      </c>
      <c r="X32" t="n">
        <v>243.426138675612</v>
      </c>
      <c r="Y32" t="n">
        <v>524.131991009314</v>
      </c>
      <c r="Z32" t="n">
        <v>100</v>
      </c>
      <c r="AA32" t="n">
        <v>160.227549690118</v>
      </c>
      <c r="AB32" t="n">
        <v>300.329209323479</v>
      </c>
      <c r="AC32" t="n">
        <v>528.786047145644</v>
      </c>
      <c r="AD32" t="n">
        <v>423.193263105834</v>
      </c>
      <c r="AE32" t="n">
        <v>385.54639073257</v>
      </c>
    </row>
    <row r="33">
      <c r="A33" t="s">
        <v>74</v>
      </c>
      <c r="B33" t="s">
        <v>334</v>
      </c>
      <c r="C33" t="s">
        <v>246</v>
      </c>
      <c r="D33" t="s">
        <v>335</v>
      </c>
      <c r="E33" t="s">
        <v>247</v>
      </c>
      <c r="F33" t="n">
        <v>302.199143292712</v>
      </c>
      <c r="G33" t="n">
        <v>306.755386116349</v>
      </c>
      <c r="H33" t="n">
        <v>299.467576044928</v>
      </c>
      <c r="I33" t="n">
        <v>275.259440203944</v>
      </c>
      <c r="J33" t="n">
        <v>261.564251070026</v>
      </c>
      <c r="K33" t="n">
        <v>251.213584867796</v>
      </c>
      <c r="L33" t="n">
        <v>251.441389723947</v>
      </c>
      <c r="M33" t="n">
        <v>216.101945586803</v>
      </c>
      <c r="N33" t="n">
        <v>215.159535346487</v>
      </c>
      <c r="O33" t="n">
        <v>203.293725849587</v>
      </c>
      <c r="P33" t="n">
        <v>202.816594667156</v>
      </c>
      <c r="Q33" t="n">
        <v>203.513299237157</v>
      </c>
      <c r="R33" t="n">
        <v>208.487122798128</v>
      </c>
      <c r="S33" t="n">
        <v>129.134263019465</v>
      </c>
      <c r="T33" t="n">
        <v>118.057793332317</v>
      </c>
      <c r="U33" t="n">
        <v>110.389945041383</v>
      </c>
      <c r="V33" t="n">
        <v>16.9595419662196</v>
      </c>
      <c r="W33" t="n">
        <v>102.408527111077</v>
      </c>
      <c r="X33" t="n">
        <v>29.1621486760235</v>
      </c>
      <c r="Y33" t="n">
        <v>63.3179260123535</v>
      </c>
      <c r="Z33" t="n">
        <v>100</v>
      </c>
      <c r="AA33" t="n">
        <v>78.3804351340072</v>
      </c>
      <c r="AB33" t="n">
        <v>68.2276447751406</v>
      </c>
      <c r="AC33" t="n">
        <v>-18.3971370292384</v>
      </c>
      <c r="AD33" t="n">
        <v>-94.4053175652929</v>
      </c>
      <c r="AE33" t="n">
        <v>-159.46627155053</v>
      </c>
    </row>
    <row r="34">
      <c r="A34" t="s">
        <v>74</v>
      </c>
      <c r="B34" t="s">
        <v>336</v>
      </c>
      <c r="C34" t="s">
        <v>246</v>
      </c>
      <c r="D34" t="s">
        <v>337</v>
      </c>
      <c r="E34" t="s">
        <v>247</v>
      </c>
      <c r="F34" t="n">
        <v>29.1185339262978</v>
      </c>
      <c r="G34" t="n">
        <v>279.814958199963</v>
      </c>
      <c r="H34" t="n">
        <v>292.366803651193</v>
      </c>
      <c r="I34" t="n">
        <v>255.267258610828</v>
      </c>
      <c r="J34" t="n">
        <v>304.749126852948</v>
      </c>
      <c r="K34" t="n">
        <v>358.155669879548</v>
      </c>
      <c r="L34" t="n">
        <v>351.742880453454</v>
      </c>
      <c r="M34" t="n">
        <v>335.687161095523</v>
      </c>
      <c r="N34" t="n">
        <v>302.467112888917</v>
      </c>
      <c r="O34" t="n">
        <v>289.938975559584</v>
      </c>
      <c r="P34" t="n">
        <v>233.202142331019</v>
      </c>
      <c r="Q34" t="n">
        <v>295.980620814291</v>
      </c>
      <c r="R34" t="n">
        <v>288.385022413752</v>
      </c>
      <c r="S34" t="n">
        <v>252.762332392031</v>
      </c>
      <c r="T34" t="n">
        <v>192.574554964595</v>
      </c>
      <c r="U34" t="n">
        <v>209.75217154061</v>
      </c>
      <c r="V34" t="n">
        <v>159.98179065232</v>
      </c>
      <c r="W34" t="n">
        <v>77.0008979148262</v>
      </c>
      <c r="X34" t="n">
        <v>13.9378702679872</v>
      </c>
      <c r="Y34" t="n">
        <v>103.589119806362</v>
      </c>
      <c r="Z34" t="n">
        <v>100</v>
      </c>
      <c r="AA34" t="n">
        <v>25.1244683496174</v>
      </c>
      <c r="AB34" t="n">
        <v>48.6740973906737</v>
      </c>
      <c r="AC34" t="n">
        <v>51.2478508872743</v>
      </c>
      <c r="AD34" t="n">
        <v>35.8956778858637</v>
      </c>
      <c r="AE34" t="n">
        <v>-11.600614002805</v>
      </c>
    </row>
    <row r="35">
      <c r="A35" t="s">
        <v>74</v>
      </c>
      <c r="B35" t="s">
        <v>338</v>
      </c>
      <c r="C35" t="s">
        <v>246</v>
      </c>
      <c r="D35" t="s">
        <v>339</v>
      </c>
      <c r="E35" t="s">
        <v>247</v>
      </c>
      <c r="F35" t="n">
        <v>216.177879716687</v>
      </c>
      <c r="G35" t="n">
        <v>217.938144019922</v>
      </c>
      <c r="H35" t="n">
        <v>208.517130628716</v>
      </c>
      <c r="I35" t="n">
        <v>199.158381868745</v>
      </c>
      <c r="J35" t="n">
        <v>189.084655269319</v>
      </c>
      <c r="K35" t="n">
        <v>188.717120216822</v>
      </c>
      <c r="L35" t="n">
        <v>190.710837374758</v>
      </c>
      <c r="M35" t="n">
        <v>180.297610286951</v>
      </c>
      <c r="N35" t="n">
        <v>180.157179886435</v>
      </c>
      <c r="O35" t="n">
        <v>174.023540945583</v>
      </c>
      <c r="P35" t="n">
        <v>167.720472088442</v>
      </c>
      <c r="Q35" t="n">
        <v>155.199484668475</v>
      </c>
      <c r="R35" t="n">
        <v>144.507215638627</v>
      </c>
      <c r="S35" t="n">
        <v>133.667366757769</v>
      </c>
      <c r="T35" t="n">
        <v>128.384834071436</v>
      </c>
      <c r="U35" t="n">
        <v>119.891309436712</v>
      </c>
      <c r="V35" t="n">
        <v>111.581297460515</v>
      </c>
      <c r="W35" t="n">
        <v>101.223374253225</v>
      </c>
      <c r="X35" t="n">
        <v>98.6765649527242</v>
      </c>
      <c r="Y35" t="n">
        <v>99.2274994381516</v>
      </c>
      <c r="Z35" t="n">
        <v>100</v>
      </c>
      <c r="AA35" t="n">
        <v>98.7711265081618</v>
      </c>
      <c r="AB35" t="n">
        <v>98.2636483204308</v>
      </c>
      <c r="AC35" t="n">
        <v>97.6668338465662</v>
      </c>
      <c r="AD35" t="n">
        <v>97.2302264944347</v>
      </c>
      <c r="AE35" t="n">
        <v>97.8408851018445</v>
      </c>
    </row>
    <row r="36">
      <c r="A36" t="s">
        <v>74</v>
      </c>
      <c r="B36" t="s">
        <v>340</v>
      </c>
      <c r="C36" t="s">
        <v>246</v>
      </c>
      <c r="D36" t="s">
        <v>341</v>
      </c>
      <c r="E36" t="s">
        <v>247</v>
      </c>
      <c r="F36" t="n">
        <v>136.909508563744</v>
      </c>
      <c r="G36" t="n">
        <v>255.065778029246</v>
      </c>
      <c r="H36" t="n">
        <v>217.563943522521</v>
      </c>
      <c r="I36" t="n">
        <v>178.251746271721</v>
      </c>
      <c r="J36" t="n">
        <v>182.759266072815</v>
      </c>
      <c r="K36" t="n">
        <v>185.443148316425</v>
      </c>
      <c r="L36" t="n">
        <v>173.121363916749</v>
      </c>
      <c r="M36" t="n">
        <v>173.413091630706</v>
      </c>
      <c r="N36" t="n">
        <v>220.449548511315</v>
      </c>
      <c r="O36" t="n">
        <v>194.868349564792</v>
      </c>
      <c r="P36" t="n">
        <v>199.127639642382</v>
      </c>
      <c r="Q36" t="n">
        <v>183.322047007485</v>
      </c>
      <c r="R36" t="n">
        <v>153.449071853907</v>
      </c>
      <c r="S36" t="n">
        <v>136.443143287782</v>
      </c>
      <c r="T36" t="n">
        <v>126.570822776546</v>
      </c>
      <c r="U36" t="n">
        <v>127.330991609707</v>
      </c>
      <c r="V36" t="n">
        <v>120.172231586661</v>
      </c>
      <c r="W36" t="n">
        <v>111.364309439993</v>
      </c>
      <c r="X36" t="n">
        <v>110.740635422839</v>
      </c>
      <c r="Y36" t="n">
        <v>110.361096554058</v>
      </c>
      <c r="Z36" t="n">
        <v>100</v>
      </c>
      <c r="AA36" t="n">
        <v>103.364619311942</v>
      </c>
      <c r="AB36" t="n">
        <v>99.3744218418537</v>
      </c>
      <c r="AC36" t="n">
        <v>95.4311581906347</v>
      </c>
      <c r="AD36" t="n">
        <v>114.799860494879</v>
      </c>
      <c r="AE36" t="n">
        <v>96.0435732933947</v>
      </c>
    </row>
    <row r="37">
      <c r="A37" t="s">
        <v>74</v>
      </c>
      <c r="B37" t="s">
        <v>342</v>
      </c>
      <c r="C37" t="s">
        <v>246</v>
      </c>
      <c r="D37" t="s">
        <v>343</v>
      </c>
      <c r="E37" t="s">
        <v>247</v>
      </c>
      <c r="F37" t="n">
        <v>216.590435384885</v>
      </c>
      <c r="G37" t="n">
        <v>218.304164465327</v>
      </c>
      <c r="H37" t="n">
        <v>208.903286426224</v>
      </c>
      <c r="I37" t="n">
        <v>199.543774265002</v>
      </c>
      <c r="J37" t="n">
        <v>189.453010352416</v>
      </c>
      <c r="K37" t="n">
        <v>189.07508666156</v>
      </c>
      <c r="L37" t="n">
        <v>191.057137413402</v>
      </c>
      <c r="M37" t="n">
        <v>180.541885567459</v>
      </c>
      <c r="N37" t="n">
        <v>180.196403222097</v>
      </c>
      <c r="O37" t="n">
        <v>173.85448817011</v>
      </c>
      <c r="P37" t="n">
        <v>167.623335136765</v>
      </c>
      <c r="Q37" t="n">
        <v>155.244747989913</v>
      </c>
      <c r="R37" t="n">
        <v>144.645561313025</v>
      </c>
      <c r="S37" t="n">
        <v>133.760976391344</v>
      </c>
      <c r="T37" t="n">
        <v>128.521538300025</v>
      </c>
      <c r="U37" t="n">
        <v>119.907282306206</v>
      </c>
      <c r="V37" t="n">
        <v>111.637436663589</v>
      </c>
      <c r="W37" t="n">
        <v>101.337454757983</v>
      </c>
      <c r="X37" t="n">
        <v>98.756269985015</v>
      </c>
      <c r="Y37" t="n">
        <v>99.2764689803636</v>
      </c>
      <c r="Z37" t="n">
        <v>100</v>
      </c>
      <c r="AA37" t="n">
        <v>98.789774512515</v>
      </c>
      <c r="AB37" t="n">
        <v>98.3183738869341</v>
      </c>
      <c r="AC37" t="n">
        <v>97.519357894226</v>
      </c>
      <c r="AD37" t="n">
        <v>97.1770716756612</v>
      </c>
      <c r="AE37" t="n">
        <v>97.9175997195329</v>
      </c>
    </row>
    <row r="38">
      <c r="A38" t="s">
        <v>74</v>
      </c>
      <c r="B38" t="s">
        <v>344</v>
      </c>
      <c r="C38" t="s">
        <v>246</v>
      </c>
      <c r="D38" t="s">
        <v>345</v>
      </c>
      <c r="E38" t="s">
        <v>247</v>
      </c>
      <c r="F38" t="n">
        <v>-713.641922543089</v>
      </c>
      <c r="G38" t="n">
        <v>-466.383945154575</v>
      </c>
      <c r="H38" t="n">
        <v>-370.254279369684</v>
      </c>
      <c r="I38" t="n">
        <v>-341.066657740231</v>
      </c>
      <c r="J38" t="n">
        <v>-354.153131968083</v>
      </c>
      <c r="K38" t="n">
        <v>-33.8347101335838</v>
      </c>
      <c r="L38" t="n">
        <v>6.00014826947052</v>
      </c>
      <c r="M38" t="n">
        <v>124.542092517376</v>
      </c>
      <c r="N38" t="n">
        <v>171.279683745158</v>
      </c>
      <c r="O38" t="n">
        <v>181.859167182533</v>
      </c>
      <c r="P38" t="n">
        <v>173.744197490352</v>
      </c>
      <c r="Q38" t="n">
        <v>157.879630241807</v>
      </c>
      <c r="R38" t="n">
        <v>117.192283485576</v>
      </c>
      <c r="S38" t="n">
        <v>123.735600440826</v>
      </c>
      <c r="T38" t="n">
        <v>86.4783958478643</v>
      </c>
      <c r="U38" t="n">
        <v>109.843264685106</v>
      </c>
      <c r="V38" t="n">
        <v>100.962919873848</v>
      </c>
      <c r="W38" t="n">
        <v>85.5457816198591</v>
      </c>
      <c r="X38" t="n">
        <v>88.8213791826203</v>
      </c>
      <c r="Y38" t="n">
        <v>92.6661482893442</v>
      </c>
      <c r="Z38" t="n">
        <v>100</v>
      </c>
      <c r="AA38" t="n">
        <v>96.907201459813</v>
      </c>
      <c r="AB38" t="n">
        <v>92.35932717777</v>
      </c>
      <c r="AC38" t="n">
        <v>104.851303387036</v>
      </c>
      <c r="AD38" t="n">
        <v>100.506269481881</v>
      </c>
      <c r="AE38" t="n">
        <v>94.5152273584333</v>
      </c>
    </row>
    <row r="39">
      <c r="A39" t="s">
        <v>74</v>
      </c>
      <c r="B39" t="s">
        <v>346</v>
      </c>
      <c r="C39" t="s">
        <v>246</v>
      </c>
      <c r="D39" t="s">
        <v>347</v>
      </c>
      <c r="E39" t="s">
        <v>247</v>
      </c>
      <c r="F39" t="n">
        <v>34.8325599784951</v>
      </c>
      <c r="G39" t="n">
        <v>109.762824997758</v>
      </c>
      <c r="H39" t="n">
        <v>114.195102313157</v>
      </c>
      <c r="I39" t="n">
        <v>117.494325715493</v>
      </c>
      <c r="J39" t="n">
        <v>98.6181881115923</v>
      </c>
      <c r="K39" t="n">
        <v>141.618271418684</v>
      </c>
      <c r="L39" t="n">
        <v>133.860771751979</v>
      </c>
      <c r="M39" t="n">
        <v>151.836739333963</v>
      </c>
      <c r="N39" t="n">
        <v>179.31299697804</v>
      </c>
      <c r="O39" t="n">
        <v>183.77031079368</v>
      </c>
      <c r="P39" t="n">
        <v>175.186878249521</v>
      </c>
      <c r="Q39" t="n">
        <v>162.718500964913</v>
      </c>
      <c r="R39" t="n">
        <v>146.060259407308</v>
      </c>
      <c r="S39" t="n">
        <v>138.198899597787</v>
      </c>
      <c r="T39" t="n">
        <v>126.122516471486</v>
      </c>
      <c r="U39" t="n">
        <v>120.360977672333</v>
      </c>
      <c r="V39" t="n">
        <v>110.42074578731</v>
      </c>
      <c r="W39" t="n">
        <v>100.047737763649</v>
      </c>
      <c r="X39" t="n">
        <v>99.8156439518468</v>
      </c>
      <c r="Y39" t="n">
        <v>102.489893093689</v>
      </c>
      <c r="Z39" t="n">
        <v>100</v>
      </c>
      <c r="AA39" t="n">
        <v>100.598483986308</v>
      </c>
      <c r="AB39" t="n">
        <v>98.6039889254125</v>
      </c>
      <c r="AC39" t="n">
        <v>97.8808475686701</v>
      </c>
      <c r="AD39" t="n">
        <v>96.6581201792718</v>
      </c>
      <c r="AE39" t="n">
        <v>95.8486320739065</v>
      </c>
    </row>
    <row r="40">
      <c r="A40" t="s">
        <v>74</v>
      </c>
      <c r="B40" t="s">
        <v>348</v>
      </c>
      <c r="C40" t="s">
        <v>246</v>
      </c>
      <c r="D40" t="s">
        <v>349</v>
      </c>
      <c r="E40" t="s">
        <v>247</v>
      </c>
      <c r="F40" t="n">
        <v>-2879.31102240447</v>
      </c>
      <c r="G40" t="n">
        <v>-932.266113280601</v>
      </c>
      <c r="H40" t="n">
        <v>-928.251458556307</v>
      </c>
      <c r="I40" t="n">
        <v>-804.652113494182</v>
      </c>
      <c r="J40" t="n">
        <v>160.322917029677</v>
      </c>
      <c r="K40" t="n">
        <v>667.178779355672</v>
      </c>
      <c r="L40" t="n">
        <v>591.306953396574</v>
      </c>
      <c r="M40" t="n">
        <v>682.277645602617</v>
      </c>
      <c r="N40" t="n">
        <v>727.456482347984</v>
      </c>
      <c r="O40" t="n">
        <v>541.466829542032</v>
      </c>
      <c r="P40" t="n">
        <v>666.442897854985</v>
      </c>
      <c r="Q40" t="n">
        <v>407.284164849141</v>
      </c>
      <c r="R40" t="n">
        <v>375.051628198251</v>
      </c>
      <c r="S40" t="n">
        <v>497.679676984259</v>
      </c>
      <c r="T40" t="n">
        <v>449.810125167948</v>
      </c>
      <c r="U40" t="n">
        <v>542.079340778649</v>
      </c>
      <c r="V40" t="n">
        <v>357.606986646266</v>
      </c>
      <c r="W40" t="n">
        <v>-116.069161102852</v>
      </c>
      <c r="X40" t="n">
        <v>-103.726780927144</v>
      </c>
      <c r="Y40" t="n">
        <v>110.917277362349</v>
      </c>
      <c r="Z40" t="n">
        <v>100</v>
      </c>
      <c r="AA40" t="n">
        <v>-60.227855805353</v>
      </c>
      <c r="AB40" t="n">
        <v>-8.23889622144619</v>
      </c>
      <c r="AC40" t="n">
        <v>187.300992469693</v>
      </c>
      <c r="AD40" t="n">
        <v>302.8911325495</v>
      </c>
      <c r="AE40" t="n">
        <v>291.759942344215</v>
      </c>
    </row>
    <row r="41">
      <c r="A41" t="s">
        <v>74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74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74</v>
      </c>
      <c r="B43" t="s">
        <v>354</v>
      </c>
      <c r="C43" t="s">
        <v>246</v>
      </c>
      <c r="D43" t="s">
        <v>355</v>
      </c>
      <c r="E43" t="s">
        <v>247</v>
      </c>
      <c r="F43" t="n">
        <v>-218.852414865494</v>
      </c>
      <c r="G43" t="n">
        <v>23.1299143542505</v>
      </c>
      <c r="H43" t="n">
        <v>130.074966617665</v>
      </c>
      <c r="I43" t="n">
        <v>58.2886706016297</v>
      </c>
      <c r="J43" t="n">
        <v>-23.4571727736256</v>
      </c>
      <c r="K43" t="n">
        <v>5.64807169595913</v>
      </c>
      <c r="L43" t="n">
        <v>21.816783052521</v>
      </c>
      <c r="M43" t="n">
        <v>153.709931026384</v>
      </c>
      <c r="N43" t="n">
        <v>180.210037300361</v>
      </c>
      <c r="O43" t="n">
        <v>176.64472757122</v>
      </c>
      <c r="P43" t="n">
        <v>169.641477452626</v>
      </c>
      <c r="Q43" t="n">
        <v>173.076507323274</v>
      </c>
      <c r="R43" t="n">
        <v>143.748370724421</v>
      </c>
      <c r="S43" t="n">
        <v>126.256209242096</v>
      </c>
      <c r="T43" t="n">
        <v>105.86077324885</v>
      </c>
      <c r="U43" t="n">
        <v>111.753727557161</v>
      </c>
      <c r="V43" t="n">
        <v>110.26379698706</v>
      </c>
      <c r="W43" t="n">
        <v>95.2767557139374</v>
      </c>
      <c r="X43" t="n">
        <v>98.9600729889172</v>
      </c>
      <c r="Y43" t="n">
        <v>96.0198030989931</v>
      </c>
      <c r="Z43" t="n">
        <v>100</v>
      </c>
      <c r="AA43" t="n">
        <v>105.781499782636</v>
      </c>
      <c r="AB43" t="n">
        <v>106.291159202882</v>
      </c>
      <c r="AC43" t="n">
        <v>106.929642924311</v>
      </c>
      <c r="AD43" t="n">
        <v>106.951343208441</v>
      </c>
      <c r="AE43" t="n">
        <v>102.886348985833</v>
      </c>
    </row>
    <row r="44">
      <c r="A44" t="s">
        <v>74</v>
      </c>
      <c r="B44" t="s">
        <v>356</v>
      </c>
      <c r="C44" t="s">
        <v>246</v>
      </c>
      <c r="D44" t="s">
        <v>357</v>
      </c>
      <c r="E44" t="s">
        <v>247</v>
      </c>
      <c r="F44" t="n">
        <v>215.752579516257</v>
      </c>
      <c r="G44" t="n">
        <v>217.224059191776</v>
      </c>
      <c r="H44" t="n">
        <v>207.890219085173</v>
      </c>
      <c r="I44" t="n">
        <v>198.541227441771</v>
      </c>
      <c r="J44" t="n">
        <v>188.392523872191</v>
      </c>
      <c r="K44" t="n">
        <v>188.13732153066</v>
      </c>
      <c r="L44" t="n">
        <v>190.21981484379</v>
      </c>
      <c r="M44" t="n">
        <v>180.049422546417</v>
      </c>
      <c r="N44" t="n">
        <v>179.981380373648</v>
      </c>
      <c r="O44" t="n">
        <v>174.209923932352</v>
      </c>
      <c r="P44" t="n">
        <v>167.742587801036</v>
      </c>
      <c r="Q44" t="n">
        <v>154.975216311762</v>
      </c>
      <c r="R44" t="n">
        <v>144.486651877668</v>
      </c>
      <c r="S44" t="n">
        <v>133.700165375075</v>
      </c>
      <c r="T44" t="n">
        <v>128.331598377615</v>
      </c>
      <c r="U44" t="n">
        <v>119.997306077262</v>
      </c>
      <c r="V44" t="n">
        <v>111.559141785968</v>
      </c>
      <c r="W44" t="n">
        <v>101.011864947668</v>
      </c>
      <c r="X44" t="n">
        <v>98.5234288559586</v>
      </c>
      <c r="Y44" t="n">
        <v>99.1500111968114</v>
      </c>
      <c r="Z44" t="n">
        <v>100</v>
      </c>
      <c r="AA44" t="n">
        <v>98.7629698901993</v>
      </c>
      <c r="AB44" t="n">
        <v>98.2325805784898</v>
      </c>
      <c r="AC44" t="n">
        <v>97.7644392164296</v>
      </c>
      <c r="AD44" t="n">
        <v>97.2020680488244</v>
      </c>
      <c r="AE44" t="n">
        <v>97.7291816593967</v>
      </c>
    </row>
    <row r="45">
      <c r="A45" t="s">
        <v>74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74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74</v>
      </c>
      <c r="B47" t="s">
        <v>362</v>
      </c>
      <c r="C47" t="s">
        <v>246</v>
      </c>
      <c r="D47" t="s">
        <v>363</v>
      </c>
      <c r="E47" t="s">
        <v>247</v>
      </c>
      <c r="F47" t="n">
        <v>213.475381366874</v>
      </c>
      <c r="G47" t="n">
        <v>219.014696700184</v>
      </c>
      <c r="H47" t="n">
        <v>209.578723031269</v>
      </c>
      <c r="I47" t="n">
        <v>191.605305881583</v>
      </c>
      <c r="J47" t="n">
        <v>188.169202629051</v>
      </c>
      <c r="K47" t="n">
        <v>188.753830290497</v>
      </c>
      <c r="L47" t="n">
        <v>181.544703388825</v>
      </c>
      <c r="M47" t="n">
        <v>174.248103893549</v>
      </c>
      <c r="N47" t="n">
        <v>172.06027099571</v>
      </c>
      <c r="O47" t="n">
        <v>157.152120342722</v>
      </c>
      <c r="P47" t="n">
        <v>147.113133948394</v>
      </c>
      <c r="Q47" t="n">
        <v>119.196899548895</v>
      </c>
      <c r="R47" t="n">
        <v>109.366083430745</v>
      </c>
      <c r="S47" t="n">
        <v>105.300006430409</v>
      </c>
      <c r="T47" t="n">
        <v>112.641009354102</v>
      </c>
      <c r="U47" t="n">
        <v>111.589221511968</v>
      </c>
      <c r="V47" t="n">
        <v>96.2729440245175</v>
      </c>
      <c r="W47" t="n">
        <v>64.47602796114</v>
      </c>
      <c r="X47" t="n">
        <v>90.0256479707054</v>
      </c>
      <c r="Y47" t="n">
        <v>97.998805409182</v>
      </c>
      <c r="Z47" t="n">
        <v>100</v>
      </c>
      <c r="AA47" t="n">
        <v>99.0761249220184</v>
      </c>
      <c r="AB47" t="n">
        <v>97.951350433659</v>
      </c>
      <c r="AC47" t="n">
        <v>97.5070520299187</v>
      </c>
      <c r="AD47" t="n">
        <v>97.354898761038</v>
      </c>
      <c r="AE47" t="n">
        <v>98.3641963708562</v>
      </c>
    </row>
    <row r="48">
      <c r="A48" t="s">
        <v>74</v>
      </c>
      <c r="B48" t="s">
        <v>364</v>
      </c>
      <c r="C48" t="s">
        <v>246</v>
      </c>
      <c r="D48" t="s">
        <v>365</v>
      </c>
      <c r="E48" t="s">
        <v>247</v>
      </c>
      <c r="F48" t="n">
        <v>212.444374586588</v>
      </c>
      <c r="G48" t="n">
        <v>217.498908560815</v>
      </c>
      <c r="H48" t="n">
        <v>208.04681866569</v>
      </c>
      <c r="I48" t="n">
        <v>192.326293450156</v>
      </c>
      <c r="J48" t="n">
        <v>187.124237102024</v>
      </c>
      <c r="K48" t="n">
        <v>187.664309718288</v>
      </c>
      <c r="L48" t="n">
        <v>183.249322547035</v>
      </c>
      <c r="M48" t="n">
        <v>175.437203694328</v>
      </c>
      <c r="N48" t="n">
        <v>174.780631812083</v>
      </c>
      <c r="O48" t="n">
        <v>165.904106088763</v>
      </c>
      <c r="P48" t="n">
        <v>158.735671214586</v>
      </c>
      <c r="Q48" t="n">
        <v>140.412975856142</v>
      </c>
      <c r="R48" t="n">
        <v>130.595927876358</v>
      </c>
      <c r="S48" t="n">
        <v>123.45822755406</v>
      </c>
      <c r="T48" t="n">
        <v>121.121126112525</v>
      </c>
      <c r="U48" t="n">
        <v>116.882039729272</v>
      </c>
      <c r="V48" t="n">
        <v>106.895960083059</v>
      </c>
      <c r="W48" t="n">
        <v>91.4005413658029</v>
      </c>
      <c r="X48" t="n">
        <v>95.200661627986</v>
      </c>
      <c r="Y48" t="n">
        <v>98.7428593609125</v>
      </c>
      <c r="Z48" t="n">
        <v>100</v>
      </c>
      <c r="AA48" t="n">
        <v>98.8475236568407</v>
      </c>
      <c r="AB48" t="n">
        <v>97.8962170042941</v>
      </c>
      <c r="AC48" t="n">
        <v>97.3161352649837</v>
      </c>
      <c r="AD48" t="n">
        <v>97.1986104810435</v>
      </c>
      <c r="AE48" t="n">
        <v>98.0156496690147</v>
      </c>
    </row>
    <row r="49">
      <c r="A49" t="s">
        <v>74</v>
      </c>
      <c r="B49" t="s">
        <v>366</v>
      </c>
      <c r="C49" t="s">
        <v>246</v>
      </c>
      <c r="D49" t="s">
        <v>367</v>
      </c>
      <c r="E49" t="s">
        <v>247</v>
      </c>
      <c r="F49" t="n">
        <v>116.81124287136</v>
      </c>
      <c r="G49" t="n">
        <v>175.990055313855</v>
      </c>
      <c r="H49" t="n">
        <v>158.504693357562</v>
      </c>
      <c r="I49" t="n">
        <v>133.170923477026</v>
      </c>
      <c r="J49" t="n">
        <v>131.396983628856</v>
      </c>
      <c r="K49" t="n">
        <v>145.607778977138</v>
      </c>
      <c r="L49" t="n">
        <v>137.618543101909</v>
      </c>
      <c r="M49" t="n">
        <v>142.476665948444</v>
      </c>
      <c r="N49" t="n">
        <v>161.336885353292</v>
      </c>
      <c r="O49" t="n">
        <v>166.478053393068</v>
      </c>
      <c r="P49" t="n">
        <v>166.89110693491</v>
      </c>
      <c r="Q49" t="n">
        <v>142.692676252572</v>
      </c>
      <c r="R49" t="n">
        <v>137.630231548195</v>
      </c>
      <c r="S49" t="n">
        <v>136.794239664181</v>
      </c>
      <c r="T49" t="n">
        <v>130.284898455788</v>
      </c>
      <c r="U49" t="n">
        <v>133.811794068676</v>
      </c>
      <c r="V49" t="n">
        <v>124.562730332181</v>
      </c>
      <c r="W49" t="n">
        <v>101.661594311272</v>
      </c>
      <c r="X49" t="n">
        <v>105.071498998655</v>
      </c>
      <c r="Y49" t="n">
        <v>105.878384412879</v>
      </c>
      <c r="Z49" t="n">
        <v>100</v>
      </c>
      <c r="AA49" t="n">
        <v>90.5341544759885</v>
      </c>
      <c r="AB49" t="n">
        <v>88.1073308258084</v>
      </c>
      <c r="AC49" t="n">
        <v>80.9387192780028</v>
      </c>
      <c r="AD49" t="n">
        <v>92.2102338337972</v>
      </c>
      <c r="AE49" t="n">
        <v>95.0993494917392</v>
      </c>
    </row>
    <row r="50">
      <c r="A50" t="s">
        <v>74</v>
      </c>
      <c r="B50" t="s">
        <v>368</v>
      </c>
      <c r="C50" t="s">
        <v>246</v>
      </c>
      <c r="D50" t="s">
        <v>369</v>
      </c>
      <c r="E50" t="s">
        <v>247</v>
      </c>
      <c r="F50" t="n">
        <v>-3544.94442393547</v>
      </c>
      <c r="G50" t="n">
        <v>-1508.89556275737</v>
      </c>
      <c r="H50" t="n">
        <v>-1535.71384358715</v>
      </c>
      <c r="I50" t="n">
        <v>-1596.65914986039</v>
      </c>
      <c r="J50" t="n">
        <v>-1202.36887462961</v>
      </c>
      <c r="K50" t="n">
        <v>-577.814710503502</v>
      </c>
      <c r="L50" t="n">
        <v>-1006.82347019223</v>
      </c>
      <c r="M50" t="n">
        <v>-395.720576074556</v>
      </c>
      <c r="N50" t="n">
        <v>-87.4462964876408</v>
      </c>
      <c r="O50" t="n">
        <v>146.435837494685</v>
      </c>
      <c r="P50" t="n">
        <v>85.0443913741713</v>
      </c>
      <c r="Q50" t="n">
        <v>-194.16446059595</v>
      </c>
      <c r="R50" t="n">
        <v>-513.020070202709</v>
      </c>
      <c r="S50" t="n">
        <v>-262.840230179788</v>
      </c>
      <c r="T50" t="n">
        <v>-647.446094367212</v>
      </c>
      <c r="U50" t="n">
        <v>-19.985029331354</v>
      </c>
      <c r="V50" t="n">
        <v>67.4785198853554</v>
      </c>
      <c r="W50" t="n">
        <v>68.136027446221</v>
      </c>
      <c r="X50" t="n">
        <v>143.430188621076</v>
      </c>
      <c r="Y50" t="n">
        <v>178.149472599048</v>
      </c>
      <c r="Z50" t="n">
        <v>100</v>
      </c>
      <c r="AA50" t="n">
        <v>153.619144567306</v>
      </c>
      <c r="AB50" t="n">
        <v>130.92241495489</v>
      </c>
      <c r="AC50" t="n">
        <v>66.9627207600169</v>
      </c>
      <c r="AD50" t="n">
        <v>127.500795015773</v>
      </c>
      <c r="AE50" t="n">
        <v>-9.90906080143694</v>
      </c>
    </row>
    <row r="51">
      <c r="A51" t="s">
        <v>74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74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74</v>
      </c>
      <c r="B53" t="s">
        <v>374</v>
      </c>
      <c r="C53" t="s">
        <v>246</v>
      </c>
      <c r="D53" t="s">
        <v>375</v>
      </c>
      <c r="E53" t="s">
        <v>247</v>
      </c>
      <c r="F53" t="n">
        <v>-2986.96648784095</v>
      </c>
      <c r="G53" t="n">
        <v>1323.01646311209</v>
      </c>
      <c r="H53" t="n">
        <v>2164.13902782504</v>
      </c>
      <c r="I53" t="n">
        <v>1152.56375826119</v>
      </c>
      <c r="J53" t="n">
        <v>1750.86051136387</v>
      </c>
      <c r="K53" t="n">
        <v>2989.98927235642</v>
      </c>
      <c r="L53" t="n">
        <v>3342.58634481747</v>
      </c>
      <c r="M53" t="n">
        <v>2688.84799362493</v>
      </c>
      <c r="N53" t="n">
        <v>3678.45049034375</v>
      </c>
      <c r="O53" t="n">
        <v>3563.63486380652</v>
      </c>
      <c r="P53" t="n">
        <v>2978.19343468835</v>
      </c>
      <c r="Q53" t="n">
        <v>2482.33897475755</v>
      </c>
      <c r="R53" t="n">
        <v>752.285665127391</v>
      </c>
      <c r="S53" t="n">
        <v>1869.07781284633</v>
      </c>
      <c r="T53" t="n">
        <v>88.1504863929709</v>
      </c>
      <c r="U53" t="n">
        <v>447.005863429078</v>
      </c>
      <c r="V53" t="n">
        <v>318.354815272172</v>
      </c>
      <c r="W53" t="n">
        <v>-1325.45757039735</v>
      </c>
      <c r="X53" t="n">
        <v>-344.777347333253</v>
      </c>
      <c r="Y53" t="n">
        <v>-108.142178174023</v>
      </c>
      <c r="Z53" t="n">
        <v>100</v>
      </c>
      <c r="AA53" t="n">
        <v>-196.968600699111</v>
      </c>
      <c r="AB53" t="n">
        <v>-379.207069815807</v>
      </c>
      <c r="AC53" t="n">
        <v>853.730227003576</v>
      </c>
      <c r="AD53" t="n">
        <v>639.818520056006</v>
      </c>
      <c r="AE53" t="n">
        <v>-2771.32715290665</v>
      </c>
    </row>
    <row r="54">
      <c r="A54" t="s">
        <v>74</v>
      </c>
      <c r="B54" t="s">
        <v>376</v>
      </c>
      <c r="C54" t="s">
        <v>246</v>
      </c>
      <c r="D54" t="s">
        <v>377</v>
      </c>
      <c r="E54" t="s">
        <v>247</v>
      </c>
      <c r="F54" t="n">
        <v>130.879402975705</v>
      </c>
      <c r="G54" t="n">
        <v>208.228170388549</v>
      </c>
      <c r="H54" t="n">
        <v>222.064784789855</v>
      </c>
      <c r="I54" t="n">
        <v>185.959208481943</v>
      </c>
      <c r="J54" t="n">
        <v>205.312572934364</v>
      </c>
      <c r="K54" t="n">
        <v>229.257971434591</v>
      </c>
      <c r="L54" t="n">
        <v>230.034616972311</v>
      </c>
      <c r="M54" t="n">
        <v>202.750994017702</v>
      </c>
      <c r="N54" t="n">
        <v>226.917891401407</v>
      </c>
      <c r="O54" t="n">
        <v>223.603110574338</v>
      </c>
      <c r="P54" t="n">
        <v>204.076976754717</v>
      </c>
      <c r="Q54" t="n">
        <v>180.740520885045</v>
      </c>
      <c r="R54" t="n">
        <v>153.768676826066</v>
      </c>
      <c r="S54" t="n">
        <v>159.638881405518</v>
      </c>
      <c r="T54" t="n">
        <v>122.554847182059</v>
      </c>
      <c r="U54" t="n">
        <v>129.4339774255</v>
      </c>
      <c r="V54" t="n">
        <v>116.790300055893</v>
      </c>
      <c r="W54" t="n">
        <v>71.4843674716191</v>
      </c>
      <c r="X54" t="n">
        <v>97.9884586479611</v>
      </c>
      <c r="Y54" t="n">
        <v>94.2971918924745</v>
      </c>
      <c r="Z54" t="n">
        <v>100</v>
      </c>
      <c r="AA54" t="n">
        <v>93.7754162757967</v>
      </c>
      <c r="AB54" t="n">
        <v>97.9008055777848</v>
      </c>
      <c r="AC54" t="n">
        <v>112.385109847047</v>
      </c>
      <c r="AD54" t="n">
        <v>110.08956804991</v>
      </c>
      <c r="AE54" t="n">
        <v>103.671335928554</v>
      </c>
    </row>
    <row r="55">
      <c r="A55" t="s">
        <v>74</v>
      </c>
      <c r="B55" t="s">
        <v>378</v>
      </c>
      <c r="C55" t="s">
        <v>246</v>
      </c>
      <c r="D55" t="s">
        <v>379</v>
      </c>
      <c r="E55" t="s">
        <v>247</v>
      </c>
      <c r="F55" t="n">
        <v>10.275786984272</v>
      </c>
      <c r="G55" t="n">
        <v>155.974565920486</v>
      </c>
      <c r="H55" t="n">
        <v>206.930316021182</v>
      </c>
      <c r="I55" t="n">
        <v>126.003590123422</v>
      </c>
      <c r="J55" t="n">
        <v>209.644375145507</v>
      </c>
      <c r="K55" t="n">
        <v>260.564931234983</v>
      </c>
      <c r="L55" t="n">
        <v>243.565770018437</v>
      </c>
      <c r="M55" t="n">
        <v>184.809545581831</v>
      </c>
      <c r="N55" t="n">
        <v>244.980250032134</v>
      </c>
      <c r="O55" t="n">
        <v>256.545696261764</v>
      </c>
      <c r="P55" t="n">
        <v>219.052894877679</v>
      </c>
      <c r="Q55" t="n">
        <v>180.344149884517</v>
      </c>
      <c r="R55" t="n">
        <v>161.810651942341</v>
      </c>
      <c r="S55" t="n">
        <v>180.365887873388</v>
      </c>
      <c r="T55" t="n">
        <v>111.215172174467</v>
      </c>
      <c r="U55" t="n">
        <v>141.888918654834</v>
      </c>
      <c r="V55" t="n">
        <v>123.446755337974</v>
      </c>
      <c r="W55" t="n">
        <v>37.7562777610877</v>
      </c>
      <c r="X55" t="n">
        <v>103.261950632532</v>
      </c>
      <c r="Y55" t="n">
        <v>88.3825879014296</v>
      </c>
      <c r="Z55" t="n">
        <v>100</v>
      </c>
      <c r="AA55" t="n">
        <v>89.1369950915717</v>
      </c>
      <c r="AB55" t="n">
        <v>103.843749772556</v>
      </c>
      <c r="AC55" t="n">
        <v>128.004880883634</v>
      </c>
      <c r="AD55" t="n">
        <v>125.662283404936</v>
      </c>
      <c r="AE55" t="n">
        <v>127.304097062351</v>
      </c>
    </row>
    <row r="56">
      <c r="A56" t="s">
        <v>74</v>
      </c>
      <c r="B56" t="s">
        <v>380</v>
      </c>
      <c r="C56" t="s">
        <v>246</v>
      </c>
      <c r="D56" t="s">
        <v>381</v>
      </c>
      <c r="E56" t="s">
        <v>247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 t="e">
        <v>#NUM!</v>
      </c>
      <c r="AA56"/>
      <c r="AB56"/>
      <c r="AC56"/>
      <c r="AD56"/>
      <c r="AE56"/>
    </row>
    <row r="57">
      <c r="A57" t="s">
        <v>74</v>
      </c>
      <c r="B57" t="s">
        <v>382</v>
      </c>
      <c r="C57" t="s">
        <v>246</v>
      </c>
      <c r="D57" t="s">
        <v>383</v>
      </c>
      <c r="E57" t="s">
        <v>247</v>
      </c>
      <c r="F57" t="n">
        <v>215.737761330431</v>
      </c>
      <c r="G57" t="n">
        <v>217.166932805431</v>
      </c>
      <c r="H57" t="n">
        <v>207.827440115349</v>
      </c>
      <c r="I57" t="n">
        <v>198.444555836503</v>
      </c>
      <c r="J57" t="n">
        <v>188.330708955253</v>
      </c>
      <c r="K57" t="n">
        <v>188.063104140396</v>
      </c>
      <c r="L57" t="n">
        <v>190.128549599671</v>
      </c>
      <c r="M57" t="n">
        <v>179.993610676248</v>
      </c>
      <c r="N57" t="n">
        <v>179.901025683724</v>
      </c>
      <c r="O57" t="n">
        <v>174.116365747439</v>
      </c>
      <c r="P57" t="n">
        <v>167.645664069953</v>
      </c>
      <c r="Q57" t="n">
        <v>154.868498414516</v>
      </c>
      <c r="R57" t="n">
        <v>144.389954209648</v>
      </c>
      <c r="S57" t="n">
        <v>133.614975671801</v>
      </c>
      <c r="T57" t="n">
        <v>128.284719698839</v>
      </c>
      <c r="U57" t="n">
        <v>119.971390661376</v>
      </c>
      <c r="V57" t="n">
        <v>111.514372413194</v>
      </c>
      <c r="W57" t="n">
        <v>100.946070619988</v>
      </c>
      <c r="X57" t="n">
        <v>98.4804263035926</v>
      </c>
      <c r="Y57" t="n">
        <v>99.135104480611</v>
      </c>
      <c r="Z57" t="n">
        <v>100</v>
      </c>
      <c r="AA57" t="n">
        <v>98.7553959368384</v>
      </c>
      <c r="AB57" t="n">
        <v>98.2195729454186</v>
      </c>
      <c r="AC57" t="n">
        <v>97.7516460173067</v>
      </c>
      <c r="AD57" t="n">
        <v>97.1860407347287</v>
      </c>
      <c r="AE57" t="n">
        <v>97.7197164526722</v>
      </c>
    </row>
    <row r="58">
      <c r="A58" t="s">
        <v>74</v>
      </c>
      <c r="B58" t="s">
        <v>384</v>
      </c>
      <c r="C58" t="s">
        <v>246</v>
      </c>
      <c r="D58" t="s">
        <v>385</v>
      </c>
      <c r="E58" t="s">
        <v>247</v>
      </c>
      <c r="F58" t="n">
        <v>215.737761330431</v>
      </c>
      <c r="G58" t="n">
        <v>217.166932805431</v>
      </c>
      <c r="H58" t="n">
        <v>207.827440115349</v>
      </c>
      <c r="I58" t="n">
        <v>198.444555836503</v>
      </c>
      <c r="J58" t="n">
        <v>188.330708955253</v>
      </c>
      <c r="K58" t="n">
        <v>188.063104140396</v>
      </c>
      <c r="L58" t="n">
        <v>190.128549599671</v>
      </c>
      <c r="M58" t="n">
        <v>179.993610676248</v>
      </c>
      <c r="N58" t="n">
        <v>179.901025683724</v>
      </c>
      <c r="O58" t="n">
        <v>174.116365747439</v>
      </c>
      <c r="P58" t="n">
        <v>167.645664069953</v>
      </c>
      <c r="Q58" t="n">
        <v>154.868498414516</v>
      </c>
      <c r="R58" t="n">
        <v>144.389954209648</v>
      </c>
      <c r="S58" t="n">
        <v>133.614975671801</v>
      </c>
      <c r="T58" t="n">
        <v>128.284719698839</v>
      </c>
      <c r="U58" t="n">
        <v>119.971390661376</v>
      </c>
      <c r="V58" t="n">
        <v>111.514372413194</v>
      </c>
      <c r="W58" t="n">
        <v>100.946070619988</v>
      </c>
      <c r="X58" t="n">
        <v>98.4804263035926</v>
      </c>
      <c r="Y58" t="n">
        <v>99.135104480611</v>
      </c>
      <c r="Z58" t="n">
        <v>100</v>
      </c>
      <c r="AA58" t="n">
        <v>98.7553959368384</v>
      </c>
      <c r="AB58" t="n">
        <v>98.2195729454186</v>
      </c>
      <c r="AC58" t="n">
        <v>97.7516460173067</v>
      </c>
      <c r="AD58" t="n">
        <v>97.1860407347287</v>
      </c>
      <c r="AE58" t="n">
        <v>97.7197164526722</v>
      </c>
    </row>
    <row r="59">
      <c r="A59" t="s">
        <v>74</v>
      </c>
      <c r="B59" t="s">
        <v>386</v>
      </c>
      <c r="C59" t="s">
        <v>246</v>
      </c>
      <c r="D59" t="s">
        <v>387</v>
      </c>
      <c r="E59" t="s">
        <v>247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t="e">
        <v>#NUM!</v>
      </c>
      <c r="AA59"/>
      <c r="AB59"/>
      <c r="AC59"/>
      <c r="AD59"/>
      <c r="AE59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76</v>
      </c>
      <c r="B2" t="s">
        <v>196</v>
      </c>
      <c r="C2" t="s">
        <v>246</v>
      </c>
      <c r="D2" t="s">
        <v>198</v>
      </c>
      <c r="E2" t="s">
        <v>247</v>
      </c>
      <c r="F2" t="n">
        <v>103.028249081686</v>
      </c>
      <c r="G2" t="n">
        <v>102.690163433634</v>
      </c>
      <c r="H2" t="n">
        <v>105.205550288718</v>
      </c>
      <c r="I2" t="n">
        <v>107.476549848758</v>
      </c>
      <c r="J2" t="n">
        <v>108.140843866224</v>
      </c>
      <c r="K2" t="n">
        <v>108.378788281936</v>
      </c>
      <c r="L2" t="n">
        <v>106.910106426669</v>
      </c>
      <c r="M2" t="n">
        <v>105.157379954706</v>
      </c>
      <c r="N2" t="n">
        <v>101.033502261114</v>
      </c>
      <c r="O2" t="n">
        <v>100.385181249745</v>
      </c>
      <c r="P2" t="n">
        <v>100.112981922892</v>
      </c>
      <c r="Q2" t="n">
        <v>101.215118824888</v>
      </c>
      <c r="R2" t="n">
        <v>101.920711893216</v>
      </c>
      <c r="S2" t="n">
        <v>103.106364040944</v>
      </c>
      <c r="T2" t="n">
        <v>100.436206146259</v>
      </c>
      <c r="U2" t="n">
        <v>99.3754611299893</v>
      </c>
      <c r="V2" t="n">
        <v>98.4140591513073</v>
      </c>
      <c r="W2" t="n">
        <v>97.9090465740063</v>
      </c>
      <c r="X2" t="n">
        <v>97.4348129715056</v>
      </c>
      <c r="Y2" t="n">
        <v>99.3679775280899</v>
      </c>
      <c r="Z2" t="n">
        <v>100</v>
      </c>
      <c r="AA2" t="n">
        <v>101.688331666795</v>
      </c>
      <c r="AB2" t="n">
        <v>102.555489370844</v>
      </c>
      <c r="AC2" t="n">
        <v>104.109533876976</v>
      </c>
      <c r="AD2" t="n">
        <v>105.222282777951</v>
      </c>
      <c r="AE2" t="n">
        <v>106.89509175212</v>
      </c>
    </row>
    <row r="3">
      <c r="A3" t="s">
        <v>76</v>
      </c>
      <c r="B3" t="s">
        <v>274</v>
      </c>
      <c r="C3" t="s">
        <v>246</v>
      </c>
      <c r="D3" t="s">
        <v>275</v>
      </c>
      <c r="E3" t="s">
        <v>247</v>
      </c>
      <c r="F3" t="n">
        <v>103.028249081686</v>
      </c>
      <c r="G3" t="n">
        <v>102.690163433634</v>
      </c>
      <c r="H3" t="n">
        <v>105.205550288718</v>
      </c>
      <c r="I3" t="n">
        <v>107.476549848758</v>
      </c>
      <c r="J3" t="n">
        <v>108.140843866224</v>
      </c>
      <c r="K3" t="n">
        <v>108.378788281936</v>
      </c>
      <c r="L3" t="n">
        <v>106.910106426669</v>
      </c>
      <c r="M3" t="n">
        <v>105.157379954706</v>
      </c>
      <c r="N3" t="n">
        <v>101.033502261114</v>
      </c>
      <c r="O3" t="n">
        <v>100.385181249745</v>
      </c>
      <c r="P3" t="n">
        <v>100.112981922892</v>
      </c>
      <c r="Q3" t="n">
        <v>101.215118824888</v>
      </c>
      <c r="R3" t="n">
        <v>101.920711893216</v>
      </c>
      <c r="S3" t="n">
        <v>103.106364040944</v>
      </c>
      <c r="T3" t="n">
        <v>100.436206146259</v>
      </c>
      <c r="U3" t="n">
        <v>99.3754611299893</v>
      </c>
      <c r="V3" t="n">
        <v>98.4140591513073</v>
      </c>
      <c r="W3" t="n">
        <v>97.9090465740063</v>
      </c>
      <c r="X3" t="n">
        <v>97.4348129715056</v>
      </c>
      <c r="Y3" t="n">
        <v>99.3679775280899</v>
      </c>
      <c r="Z3" t="n">
        <v>100</v>
      </c>
      <c r="AA3" t="n">
        <v>101.688331666795</v>
      </c>
      <c r="AB3" t="n">
        <v>102.555489370844</v>
      </c>
      <c r="AC3" t="n">
        <v>104.109533876976</v>
      </c>
      <c r="AD3" t="n">
        <v>105.222282777951</v>
      </c>
      <c r="AE3" t="n">
        <v>106.89509175212</v>
      </c>
    </row>
    <row r="4">
      <c r="A4" t="s">
        <v>76</v>
      </c>
      <c r="B4" t="s">
        <v>276</v>
      </c>
      <c r="C4" t="s">
        <v>246</v>
      </c>
      <c r="D4" t="s">
        <v>277</v>
      </c>
      <c r="E4" t="s">
        <v>247</v>
      </c>
      <c r="F4" t="n">
        <v>103.028249081686</v>
      </c>
      <c r="G4" t="n">
        <v>102.690163433634</v>
      </c>
      <c r="H4" t="n">
        <v>105.205550288718</v>
      </c>
      <c r="I4" t="n">
        <v>107.476549848758</v>
      </c>
      <c r="J4" t="n">
        <v>108.140843866224</v>
      </c>
      <c r="K4" t="n">
        <v>108.378788281936</v>
      </c>
      <c r="L4" t="n">
        <v>106.910106426669</v>
      </c>
      <c r="M4" t="n">
        <v>105.157379954706</v>
      </c>
      <c r="N4" t="n">
        <v>101.033502261114</v>
      </c>
      <c r="O4" t="n">
        <v>100.385181249745</v>
      </c>
      <c r="P4" t="n">
        <v>100.112981922892</v>
      </c>
      <c r="Q4" t="n">
        <v>101.215118824887</v>
      </c>
      <c r="R4" t="n">
        <v>101.920711893216</v>
      </c>
      <c r="S4" t="n">
        <v>103.106364040943</v>
      </c>
      <c r="T4" t="n">
        <v>100.436206146259</v>
      </c>
      <c r="U4" t="n">
        <v>99.3754611299893</v>
      </c>
      <c r="V4" t="n">
        <v>98.4140591513073</v>
      </c>
      <c r="W4" t="n">
        <v>97.9090465740063</v>
      </c>
      <c r="X4" t="n">
        <v>97.4348129715055</v>
      </c>
      <c r="Y4" t="n">
        <v>99.3679775280899</v>
      </c>
      <c r="Z4" t="n">
        <v>100</v>
      </c>
      <c r="AA4" t="n">
        <v>101.688331666795</v>
      </c>
      <c r="AB4" t="n">
        <v>102.555489370844</v>
      </c>
      <c r="AC4" t="n">
        <v>104.109533876976</v>
      </c>
      <c r="AD4" t="n">
        <v>105.222282777951</v>
      </c>
      <c r="AE4" t="n">
        <v>106.89509175212</v>
      </c>
    </row>
    <row r="5">
      <c r="A5" t="s">
        <v>76</v>
      </c>
      <c r="B5" t="s">
        <v>278</v>
      </c>
      <c r="C5" t="s">
        <v>246</v>
      </c>
      <c r="D5" t="s">
        <v>279</v>
      </c>
      <c r="E5" t="s">
        <v>247</v>
      </c>
      <c r="F5" t="n">
        <v>103.028249081686</v>
      </c>
      <c r="G5" t="n">
        <v>102.690163433634</v>
      </c>
      <c r="H5" t="n">
        <v>105.205550288718</v>
      </c>
      <c r="I5" t="n">
        <v>107.476549848758</v>
      </c>
      <c r="J5" t="n">
        <v>108.140843866224</v>
      </c>
      <c r="K5" t="n">
        <v>108.378788281936</v>
      </c>
      <c r="L5" t="n">
        <v>106.910106426669</v>
      </c>
      <c r="M5" t="n">
        <v>105.157379954706</v>
      </c>
      <c r="N5" t="n">
        <v>101.033502261114</v>
      </c>
      <c r="O5" t="n">
        <v>100.385181249745</v>
      </c>
      <c r="P5" t="n">
        <v>100.112981922892</v>
      </c>
      <c r="Q5" t="n">
        <v>101.215118824888</v>
      </c>
      <c r="R5" t="n">
        <v>101.920711893216</v>
      </c>
      <c r="S5" t="n">
        <v>103.106364040944</v>
      </c>
      <c r="T5" t="n">
        <v>100.436206146259</v>
      </c>
      <c r="U5" t="n">
        <v>99.3754611299894</v>
      </c>
      <c r="V5" t="n">
        <v>98.4140591513073</v>
      </c>
      <c r="W5" t="n">
        <v>97.9090465740064</v>
      </c>
      <c r="X5" t="n">
        <v>97.4348129715056</v>
      </c>
      <c r="Y5" t="n">
        <v>99.3679775280899</v>
      </c>
      <c r="Z5" t="n">
        <v>100</v>
      </c>
      <c r="AA5" t="n">
        <v>101.688331666795</v>
      </c>
      <c r="AB5" t="n">
        <v>102.555489370844</v>
      </c>
      <c r="AC5" t="n">
        <v>104.109533876976</v>
      </c>
      <c r="AD5" t="n">
        <v>105.222282777951</v>
      </c>
      <c r="AE5" t="n">
        <v>106.89509175212</v>
      </c>
    </row>
    <row r="6">
      <c r="A6" t="s">
        <v>76</v>
      </c>
      <c r="B6" t="s">
        <v>280</v>
      </c>
      <c r="C6" t="s">
        <v>246</v>
      </c>
      <c r="D6" t="s">
        <v>281</v>
      </c>
      <c r="E6" t="s">
        <v>247</v>
      </c>
      <c r="F6" t="n">
        <v>103.028249081686</v>
      </c>
      <c r="G6" t="n">
        <v>102.690163433634</v>
      </c>
      <c r="H6" t="n">
        <v>105.205550288718</v>
      </c>
      <c r="I6" t="n">
        <v>107.476549848758</v>
      </c>
      <c r="J6" t="n">
        <v>108.140843866224</v>
      </c>
      <c r="K6" t="n">
        <v>108.378788281936</v>
      </c>
      <c r="L6" t="n">
        <v>106.910106426669</v>
      </c>
      <c r="M6" t="n">
        <v>105.157379954706</v>
      </c>
      <c r="N6" t="n">
        <v>101.033502261114</v>
      </c>
      <c r="O6" t="n">
        <v>100.385181249745</v>
      </c>
      <c r="P6" t="n">
        <v>100.112981922893</v>
      </c>
      <c r="Q6" t="n">
        <v>101.215118824888</v>
      </c>
      <c r="R6" t="n">
        <v>101.920711893216</v>
      </c>
      <c r="S6" t="n">
        <v>103.106364040944</v>
      </c>
      <c r="T6" t="n">
        <v>100.436206146259</v>
      </c>
      <c r="U6" t="n">
        <v>99.3754611299893</v>
      </c>
      <c r="V6" t="n">
        <v>98.4140591513073</v>
      </c>
      <c r="W6" t="n">
        <v>97.9090465740063</v>
      </c>
      <c r="X6" t="n">
        <v>97.4348129715056</v>
      </c>
      <c r="Y6" t="n">
        <v>99.3679775280899</v>
      </c>
      <c r="Z6" t="n">
        <v>100</v>
      </c>
      <c r="AA6" t="n">
        <v>101.688331666795</v>
      </c>
      <c r="AB6" t="n">
        <v>102.555489370844</v>
      </c>
      <c r="AC6" t="n">
        <v>104.109533876976</v>
      </c>
      <c r="AD6" t="n">
        <v>105.222282777951</v>
      </c>
      <c r="AE6" t="n">
        <v>106.89509175212</v>
      </c>
    </row>
    <row r="7">
      <c r="A7" t="s">
        <v>76</v>
      </c>
      <c r="B7" t="s">
        <v>282</v>
      </c>
      <c r="C7" t="s">
        <v>246</v>
      </c>
      <c r="D7" t="s">
        <v>283</v>
      </c>
      <c r="E7" t="s">
        <v>247</v>
      </c>
      <c r="F7" t="n">
        <v>103.028249081686</v>
      </c>
      <c r="G7" t="n">
        <v>102.690163433634</v>
      </c>
      <c r="H7" t="n">
        <v>105.205550288718</v>
      </c>
      <c r="I7" t="n">
        <v>107.476549848758</v>
      </c>
      <c r="J7" t="n">
        <v>108.140843866224</v>
      </c>
      <c r="K7" t="n">
        <v>108.378788281936</v>
      </c>
      <c r="L7" t="n">
        <v>106.910106426669</v>
      </c>
      <c r="M7" t="n">
        <v>105.157379954706</v>
      </c>
      <c r="N7" t="n">
        <v>101.033502261114</v>
      </c>
      <c r="O7" t="n">
        <v>100.385181249745</v>
      </c>
      <c r="P7" t="n">
        <v>100.112981922892</v>
      </c>
      <c r="Q7" t="n">
        <v>101.215118824888</v>
      </c>
      <c r="R7" t="n">
        <v>101.920711893216</v>
      </c>
      <c r="S7" t="n">
        <v>103.106364040943</v>
      </c>
      <c r="T7" t="n">
        <v>100.436206146259</v>
      </c>
      <c r="U7" t="n">
        <v>99.3754611299892</v>
      </c>
      <c r="V7" t="n">
        <v>98.4140591513073</v>
      </c>
      <c r="W7" t="n">
        <v>97.9090465740064</v>
      </c>
      <c r="X7" t="n">
        <v>97.4348129715056</v>
      </c>
      <c r="Y7" t="n">
        <v>99.3679775280899</v>
      </c>
      <c r="Z7" t="n">
        <v>100</v>
      </c>
      <c r="AA7" t="n">
        <v>101.688331666795</v>
      </c>
      <c r="AB7" t="n">
        <v>102.555489370844</v>
      </c>
      <c r="AC7" t="n">
        <v>104.109533876976</v>
      </c>
      <c r="AD7" t="n">
        <v>105.222282777951</v>
      </c>
      <c r="AE7" t="n">
        <v>106.89509175212</v>
      </c>
    </row>
    <row r="8">
      <c r="A8" t="s">
        <v>76</v>
      </c>
      <c r="B8" t="s">
        <v>284</v>
      </c>
      <c r="C8" t="s">
        <v>246</v>
      </c>
      <c r="D8" t="s">
        <v>285</v>
      </c>
      <c r="E8" t="s">
        <v>247</v>
      </c>
      <c r="F8" t="n">
        <v>103.028249081686</v>
      </c>
      <c r="G8" t="n">
        <v>102.690163433634</v>
      </c>
      <c r="H8" t="n">
        <v>105.205550288718</v>
      </c>
      <c r="I8" t="n">
        <v>107.476549848758</v>
      </c>
      <c r="J8" t="n">
        <v>108.140843866224</v>
      </c>
      <c r="K8" t="n">
        <v>108.378788281936</v>
      </c>
      <c r="L8" t="n">
        <v>106.910106426669</v>
      </c>
      <c r="M8" t="n">
        <v>105.157379954706</v>
      </c>
      <c r="N8" t="n">
        <v>101.033502261114</v>
      </c>
      <c r="O8" t="n">
        <v>100.385181249745</v>
      </c>
      <c r="P8" t="n">
        <v>100.112981922892</v>
      </c>
      <c r="Q8" t="n">
        <v>101.215118824888</v>
      </c>
      <c r="R8" t="n">
        <v>101.920711893216</v>
      </c>
      <c r="S8" t="n">
        <v>103.106364040944</v>
      </c>
      <c r="T8" t="n">
        <v>100.436206146259</v>
      </c>
      <c r="U8" t="n">
        <v>99.3754611299893</v>
      </c>
      <c r="V8" t="n">
        <v>98.4140591513073</v>
      </c>
      <c r="W8" t="n">
        <v>97.9090465740063</v>
      </c>
      <c r="X8" t="n">
        <v>97.4348129715056</v>
      </c>
      <c r="Y8" t="n">
        <v>99.36797752809</v>
      </c>
      <c r="Z8" t="n">
        <v>100</v>
      </c>
      <c r="AA8" t="n">
        <v>101.688331666795</v>
      </c>
      <c r="AB8" t="n">
        <v>102.555489370844</v>
      </c>
      <c r="AC8" t="n">
        <v>104.109533876976</v>
      </c>
      <c r="AD8" t="n">
        <v>105.222282777951</v>
      </c>
      <c r="AE8" t="n">
        <v>106.89509175212</v>
      </c>
    </row>
    <row r="9">
      <c r="A9" t="s">
        <v>76</v>
      </c>
      <c r="B9" t="s">
        <v>286</v>
      </c>
      <c r="C9" t="s">
        <v>246</v>
      </c>
      <c r="D9" t="s">
        <v>287</v>
      </c>
      <c r="E9" t="s">
        <v>247</v>
      </c>
      <c r="F9" t="n">
        <v>103.028249081686</v>
      </c>
      <c r="G9" t="n">
        <v>102.690163433634</v>
      </c>
      <c r="H9" t="n">
        <v>105.205550288718</v>
      </c>
      <c r="I9" t="n">
        <v>107.476549848758</v>
      </c>
      <c r="J9" t="n">
        <v>108.140843866224</v>
      </c>
      <c r="K9" t="n">
        <v>108.378788281936</v>
      </c>
      <c r="L9" t="n">
        <v>106.910106426669</v>
      </c>
      <c r="M9" t="n">
        <v>105.157379954706</v>
      </c>
      <c r="N9" t="n">
        <v>101.033502261114</v>
      </c>
      <c r="O9" t="n">
        <v>100.385181249745</v>
      </c>
      <c r="P9" t="n">
        <v>100.112981922892</v>
      </c>
      <c r="Q9" t="n">
        <v>101.215118824888</v>
      </c>
      <c r="R9" t="n">
        <v>101.920711893216</v>
      </c>
      <c r="S9" t="n">
        <v>103.106364040944</v>
      </c>
      <c r="T9" t="n">
        <v>100.436206146259</v>
      </c>
      <c r="U9" t="n">
        <v>99.3754611299893</v>
      </c>
      <c r="V9" t="n">
        <v>98.4140591513073</v>
      </c>
      <c r="W9" t="n">
        <v>97.9090465740063</v>
      </c>
      <c r="X9" t="n">
        <v>97.4348129715056</v>
      </c>
      <c r="Y9" t="n">
        <v>99.3679775280899</v>
      </c>
      <c r="Z9" t="n">
        <v>100</v>
      </c>
      <c r="AA9" t="n">
        <v>101.688331666795</v>
      </c>
      <c r="AB9" t="n">
        <v>102.555489370844</v>
      </c>
      <c r="AC9" t="n">
        <v>104.109533876976</v>
      </c>
      <c r="AD9" t="n">
        <v>105.222282777951</v>
      </c>
      <c r="AE9" t="n">
        <v>106.89509175212</v>
      </c>
    </row>
    <row r="10">
      <c r="A10" t="s">
        <v>76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76</v>
      </c>
      <c r="B11" t="s">
        <v>290</v>
      </c>
      <c r="C11" t="s">
        <v>246</v>
      </c>
      <c r="D11" t="s">
        <v>291</v>
      </c>
      <c r="E11" t="s">
        <v>247</v>
      </c>
      <c r="F11" t="n">
        <v>103.028249081686</v>
      </c>
      <c r="G11" t="n">
        <v>102.690163433634</v>
      </c>
      <c r="H11" t="n">
        <v>105.205550288718</v>
      </c>
      <c r="I11" t="n">
        <v>107.476549848758</v>
      </c>
      <c r="J11" t="n">
        <v>108.140843866224</v>
      </c>
      <c r="K11" t="n">
        <v>108.378788281936</v>
      </c>
      <c r="L11" t="n">
        <v>106.910106426669</v>
      </c>
      <c r="M11" t="n">
        <v>105.157379954706</v>
      </c>
      <c r="N11" t="n">
        <v>101.033502261114</v>
      </c>
      <c r="O11" t="n">
        <v>100.385181249745</v>
      </c>
      <c r="P11" t="n">
        <v>100.112981922892</v>
      </c>
      <c r="Q11" t="n">
        <v>101.215118824888</v>
      </c>
      <c r="R11" t="n">
        <v>101.920711893216</v>
      </c>
      <c r="S11" t="n">
        <v>103.106364040944</v>
      </c>
      <c r="T11" t="n">
        <v>100.436206146259</v>
      </c>
      <c r="U11" t="n">
        <v>99.3754611299893</v>
      </c>
      <c r="V11" t="n">
        <v>98.4140591513073</v>
      </c>
      <c r="W11" t="n">
        <v>97.9090465740063</v>
      </c>
      <c r="X11" t="n">
        <v>97.4348129715056</v>
      </c>
      <c r="Y11" t="n">
        <v>99.3679775280899</v>
      </c>
      <c r="Z11" t="n">
        <v>100</v>
      </c>
      <c r="AA11" t="n">
        <v>101.688331666795</v>
      </c>
      <c r="AB11" t="n">
        <v>102.555489370844</v>
      </c>
      <c r="AC11" t="n">
        <v>104.109533876976</v>
      </c>
      <c r="AD11" t="n">
        <v>105.222282777951</v>
      </c>
      <c r="AE11" t="n">
        <v>106.89509175212</v>
      </c>
    </row>
    <row r="12">
      <c r="A12" t="s">
        <v>76</v>
      </c>
      <c r="B12" t="s">
        <v>292</v>
      </c>
      <c r="C12" t="s">
        <v>246</v>
      </c>
      <c r="D12" t="s">
        <v>293</v>
      </c>
      <c r="E12" t="s">
        <v>247</v>
      </c>
      <c r="F12" t="n">
        <v>103.028249081686</v>
      </c>
      <c r="G12" t="n">
        <v>102.690163433634</v>
      </c>
      <c r="H12" t="n">
        <v>105.205550288718</v>
      </c>
      <c r="I12" t="n">
        <v>107.476549848758</v>
      </c>
      <c r="J12" t="n">
        <v>108.140843866224</v>
      </c>
      <c r="K12" t="n">
        <v>108.378788281936</v>
      </c>
      <c r="L12" t="n">
        <v>106.910106426669</v>
      </c>
      <c r="M12" t="n">
        <v>105.157379954706</v>
      </c>
      <c r="N12" t="n">
        <v>101.033502261114</v>
      </c>
      <c r="O12" t="n">
        <v>100.385181249745</v>
      </c>
      <c r="P12" t="n">
        <v>100.112981922892</v>
      </c>
      <c r="Q12" t="n">
        <v>101.215118824888</v>
      </c>
      <c r="R12" t="n">
        <v>101.920711893216</v>
      </c>
      <c r="S12" t="n">
        <v>103.106364040944</v>
      </c>
      <c r="T12" t="n">
        <v>100.436206146259</v>
      </c>
      <c r="U12" t="n">
        <v>99.3754611299893</v>
      </c>
      <c r="V12" t="n">
        <v>98.4140591513073</v>
      </c>
      <c r="W12" t="n">
        <v>97.9090465740063</v>
      </c>
      <c r="X12" t="n">
        <v>97.4348129715056</v>
      </c>
      <c r="Y12" t="n">
        <v>99.3679775280899</v>
      </c>
      <c r="Z12" t="n">
        <v>100</v>
      </c>
      <c r="AA12" t="n">
        <v>101.688331666795</v>
      </c>
      <c r="AB12" t="n">
        <v>102.555489370844</v>
      </c>
      <c r="AC12" t="n">
        <v>104.109533876976</v>
      </c>
      <c r="AD12" t="n">
        <v>105.222282777951</v>
      </c>
      <c r="AE12" t="n">
        <v>106.895091752119</v>
      </c>
    </row>
    <row r="13">
      <c r="A13" t="s">
        <v>76</v>
      </c>
      <c r="B13" t="s">
        <v>294</v>
      </c>
      <c r="C13" t="s">
        <v>246</v>
      </c>
      <c r="D13" t="s">
        <v>295</v>
      </c>
      <c r="E13" t="s">
        <v>247</v>
      </c>
      <c r="F13" t="n">
        <v>103.028249081686</v>
      </c>
      <c r="G13" t="n">
        <v>102.690163433634</v>
      </c>
      <c r="H13" t="n">
        <v>105.205550288718</v>
      </c>
      <c r="I13" t="n">
        <v>107.476549848758</v>
      </c>
      <c r="J13" t="n">
        <v>108.140843866224</v>
      </c>
      <c r="K13" t="n">
        <v>108.378788281936</v>
      </c>
      <c r="L13" t="n">
        <v>106.910106426669</v>
      </c>
      <c r="M13" t="n">
        <v>105.157379954706</v>
      </c>
      <c r="N13" t="n">
        <v>101.033502261114</v>
      </c>
      <c r="O13" t="n">
        <v>100.385181249745</v>
      </c>
      <c r="P13" t="n">
        <v>100.112981922892</v>
      </c>
      <c r="Q13" t="n">
        <v>101.215118824888</v>
      </c>
      <c r="R13" t="n">
        <v>101.920711893216</v>
      </c>
      <c r="S13" t="n">
        <v>103.106364040944</v>
      </c>
      <c r="T13" t="n">
        <v>100.436206146259</v>
      </c>
      <c r="U13" t="n">
        <v>99.3754611299893</v>
      </c>
      <c r="V13" t="n">
        <v>98.4140591513073</v>
      </c>
      <c r="W13" t="n">
        <v>97.9090465740063</v>
      </c>
      <c r="X13" t="n">
        <v>97.4348129715056</v>
      </c>
      <c r="Y13" t="n">
        <v>99.3679775280899</v>
      </c>
      <c r="Z13" t="n">
        <v>100</v>
      </c>
      <c r="AA13" t="n">
        <v>101.688331666795</v>
      </c>
      <c r="AB13" t="n">
        <v>102.555489370844</v>
      </c>
      <c r="AC13" t="n">
        <v>104.109533876976</v>
      </c>
      <c r="AD13" t="n">
        <v>105.222282777951</v>
      </c>
      <c r="AE13" t="n">
        <v>106.89509175212</v>
      </c>
    </row>
    <row r="14">
      <c r="A14" t="s">
        <v>76</v>
      </c>
      <c r="B14" t="s">
        <v>296</v>
      </c>
      <c r="C14" t="s">
        <v>246</v>
      </c>
      <c r="D14" t="s">
        <v>297</v>
      </c>
      <c r="E14" t="s">
        <v>247</v>
      </c>
      <c r="F14" t="n">
        <v>103.028249081686</v>
      </c>
      <c r="G14" t="n">
        <v>102.690163433634</v>
      </c>
      <c r="H14" t="n">
        <v>105.205550288718</v>
      </c>
      <c r="I14" t="n">
        <v>107.476549848758</v>
      </c>
      <c r="J14" t="n">
        <v>108.140843866224</v>
      </c>
      <c r="K14" t="n">
        <v>108.378788281936</v>
      </c>
      <c r="L14" t="n">
        <v>106.910106426669</v>
      </c>
      <c r="M14" t="n">
        <v>105.157379954706</v>
      </c>
      <c r="N14" t="n">
        <v>101.033502261114</v>
      </c>
      <c r="O14" t="n">
        <v>100.385181249745</v>
      </c>
      <c r="P14" t="n">
        <v>100.112981922892</v>
      </c>
      <c r="Q14" t="n">
        <v>101.215118824888</v>
      </c>
      <c r="R14" t="n">
        <v>101.920711893216</v>
      </c>
      <c r="S14" t="n">
        <v>103.106364040943</v>
      </c>
      <c r="T14" t="n">
        <v>100.436206146259</v>
      </c>
      <c r="U14" t="n">
        <v>99.3754611299893</v>
      </c>
      <c r="V14" t="n">
        <v>98.4140591513072</v>
      </c>
      <c r="W14" t="n">
        <v>97.9090465740064</v>
      </c>
      <c r="X14" t="n">
        <v>97.4348129715056</v>
      </c>
      <c r="Y14" t="n">
        <v>99.36797752809</v>
      </c>
      <c r="Z14" t="n">
        <v>100</v>
      </c>
      <c r="AA14" t="n">
        <v>101.688331666795</v>
      </c>
      <c r="AB14" t="n">
        <v>102.555489370844</v>
      </c>
      <c r="AC14" t="n">
        <v>104.109533876976</v>
      </c>
      <c r="AD14" t="n">
        <v>105.222282777951</v>
      </c>
      <c r="AE14" t="n">
        <v>106.89509175212</v>
      </c>
    </row>
    <row r="15">
      <c r="A15" t="s">
        <v>76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76</v>
      </c>
      <c r="B16" t="s">
        <v>300</v>
      </c>
      <c r="C16" t="s">
        <v>246</v>
      </c>
      <c r="D16" t="s">
        <v>301</v>
      </c>
      <c r="E16" t="s">
        <v>247</v>
      </c>
      <c r="F16" t="n">
        <v>103.028249081686</v>
      </c>
      <c r="G16" t="n">
        <v>102.690163433634</v>
      </c>
      <c r="H16" t="n">
        <v>105.205550288718</v>
      </c>
      <c r="I16" t="n">
        <v>107.476549848758</v>
      </c>
      <c r="J16" t="n">
        <v>108.140843866224</v>
      </c>
      <c r="K16" t="n">
        <v>108.378788281936</v>
      </c>
      <c r="L16" t="n">
        <v>106.910106426669</v>
      </c>
      <c r="M16" t="n">
        <v>105.157379954706</v>
      </c>
      <c r="N16" t="n">
        <v>101.033502261114</v>
      </c>
      <c r="O16" t="n">
        <v>100.385181249745</v>
      </c>
      <c r="P16" t="n">
        <v>100.112981922892</v>
      </c>
      <c r="Q16" t="n">
        <v>101.215118824887</v>
      </c>
      <c r="R16" t="n">
        <v>101.920711893216</v>
      </c>
      <c r="S16" t="n">
        <v>103.106364040944</v>
      </c>
      <c r="T16" t="n">
        <v>100.436206146259</v>
      </c>
      <c r="U16" t="n">
        <v>99.3754611299893</v>
      </c>
      <c r="V16" t="n">
        <v>98.4140591513073</v>
      </c>
      <c r="W16" t="n">
        <v>97.9090465740063</v>
      </c>
      <c r="X16" t="n">
        <v>97.4348129715056</v>
      </c>
      <c r="Y16" t="n">
        <v>99.3679775280899</v>
      </c>
      <c r="Z16" t="n">
        <v>100</v>
      </c>
      <c r="AA16" t="n">
        <v>101.688331666795</v>
      </c>
      <c r="AB16" t="n">
        <v>102.555489370844</v>
      </c>
      <c r="AC16" t="n">
        <v>104.109533876976</v>
      </c>
      <c r="AD16" t="n">
        <v>105.222282777951</v>
      </c>
      <c r="AE16" t="n">
        <v>106.895091752119</v>
      </c>
    </row>
    <row r="17">
      <c r="A17" t="s">
        <v>76</v>
      </c>
      <c r="B17" t="s">
        <v>302</v>
      </c>
      <c r="C17" t="s">
        <v>246</v>
      </c>
      <c r="D17" t="s">
        <v>303</v>
      </c>
      <c r="E17" t="s">
        <v>247</v>
      </c>
      <c r="F17" t="n">
        <v>103.028249081686</v>
      </c>
      <c r="G17" t="n">
        <v>102.690163433634</v>
      </c>
      <c r="H17" t="n">
        <v>105.205550288718</v>
      </c>
      <c r="I17" t="n">
        <v>107.476549848758</v>
      </c>
      <c r="J17" t="n">
        <v>108.140843866224</v>
      </c>
      <c r="K17" t="n">
        <v>108.378788281936</v>
      </c>
      <c r="L17" t="n">
        <v>106.910106426669</v>
      </c>
      <c r="M17" t="n">
        <v>105.157379954706</v>
      </c>
      <c r="N17" t="n">
        <v>101.033502261114</v>
      </c>
      <c r="O17" t="n">
        <v>100.385181249745</v>
      </c>
      <c r="P17" t="n">
        <v>100.112981922892</v>
      </c>
      <c r="Q17" t="n">
        <v>101.215118824887</v>
      </c>
      <c r="R17" t="n">
        <v>101.920711893216</v>
      </c>
      <c r="S17" t="n">
        <v>103.106364040943</v>
      </c>
      <c r="T17" t="n">
        <v>100.436206146258</v>
      </c>
      <c r="U17" t="n">
        <v>99.3754611299893</v>
      </c>
      <c r="V17" t="n">
        <v>98.4140591513073</v>
      </c>
      <c r="W17" t="n">
        <v>97.9090465740063</v>
      </c>
      <c r="X17" t="n">
        <v>97.4348129715056</v>
      </c>
      <c r="Y17" t="n">
        <v>99.3679775280899</v>
      </c>
      <c r="Z17" t="n">
        <v>100</v>
      </c>
      <c r="AA17" t="n">
        <v>101.688331666795</v>
      </c>
      <c r="AB17" t="n">
        <v>102.555489370844</v>
      </c>
      <c r="AC17" t="n">
        <v>104.109533876976</v>
      </c>
      <c r="AD17" t="n">
        <v>105.222282777951</v>
      </c>
      <c r="AE17" t="n">
        <v>106.89509175212</v>
      </c>
    </row>
    <row r="18">
      <c r="A18" t="s">
        <v>76</v>
      </c>
      <c r="B18" t="s">
        <v>304</v>
      </c>
      <c r="C18" t="s">
        <v>246</v>
      </c>
      <c r="D18" t="s">
        <v>305</v>
      </c>
      <c r="E18" t="s">
        <v>247</v>
      </c>
      <c r="F18" t="n">
        <v>103.028249081686</v>
      </c>
      <c r="G18" t="n">
        <v>102.690163433634</v>
      </c>
      <c r="H18" t="n">
        <v>105.205550288718</v>
      </c>
      <c r="I18" t="n">
        <v>107.476549848758</v>
      </c>
      <c r="J18" t="n">
        <v>108.140843866224</v>
      </c>
      <c r="K18" t="n">
        <v>108.378788281936</v>
      </c>
      <c r="L18" t="n">
        <v>106.910106426669</v>
      </c>
      <c r="M18" t="n">
        <v>105.157379954706</v>
      </c>
      <c r="N18" t="n">
        <v>101.033502261114</v>
      </c>
      <c r="O18" t="n">
        <v>100.385181249745</v>
      </c>
      <c r="P18" t="n">
        <v>100.112981922892</v>
      </c>
      <c r="Q18" t="n">
        <v>101.215118824888</v>
      </c>
      <c r="R18" t="n">
        <v>101.920711893216</v>
      </c>
      <c r="S18" t="n">
        <v>103.106364040944</v>
      </c>
      <c r="T18" t="n">
        <v>100.436206146259</v>
      </c>
      <c r="U18" t="n">
        <v>99.3754611299893</v>
      </c>
      <c r="V18" t="n">
        <v>98.4140591513073</v>
      </c>
      <c r="W18" t="n">
        <v>97.9090465740064</v>
      </c>
      <c r="X18" t="n">
        <v>97.4348129715056</v>
      </c>
      <c r="Y18" t="n">
        <v>99.36797752809</v>
      </c>
      <c r="Z18" t="n">
        <v>100</v>
      </c>
      <c r="AA18" t="n">
        <v>101.688331666795</v>
      </c>
      <c r="AB18" t="n">
        <v>102.555489370844</v>
      </c>
      <c r="AC18" t="n">
        <v>104.109533876976</v>
      </c>
      <c r="AD18" t="n">
        <v>105.222282777951</v>
      </c>
      <c r="AE18" t="n">
        <v>106.89509175212</v>
      </c>
    </row>
    <row r="19">
      <c r="A19" t="s">
        <v>76</v>
      </c>
      <c r="B19" t="s">
        <v>306</v>
      </c>
      <c r="C19" t="s">
        <v>246</v>
      </c>
      <c r="D19" t="s">
        <v>307</v>
      </c>
      <c r="E19" t="s">
        <v>247</v>
      </c>
      <c r="F19" t="n">
        <v>103.028249081686</v>
      </c>
      <c r="G19" t="n">
        <v>102.690163433634</v>
      </c>
      <c r="H19" t="n">
        <v>105.205550288718</v>
      </c>
      <c r="I19" t="n">
        <v>107.476549848758</v>
      </c>
      <c r="J19" t="n">
        <v>108.140843866224</v>
      </c>
      <c r="K19" t="n">
        <v>108.378788281936</v>
      </c>
      <c r="L19" t="n">
        <v>106.910106426669</v>
      </c>
      <c r="M19" t="n">
        <v>105.157379954706</v>
      </c>
      <c r="N19" t="n">
        <v>101.033502261114</v>
      </c>
      <c r="O19" t="n">
        <v>100.385181249745</v>
      </c>
      <c r="P19" t="n">
        <v>100.112981922892</v>
      </c>
      <c r="Q19" t="n">
        <v>101.215118824888</v>
      </c>
      <c r="R19" t="n">
        <v>101.920711893216</v>
      </c>
      <c r="S19" t="n">
        <v>103.106364040944</v>
      </c>
      <c r="T19" t="n">
        <v>100.436206146259</v>
      </c>
      <c r="U19" t="n">
        <v>99.3754611299893</v>
      </c>
      <c r="V19" t="n">
        <v>98.4140591513073</v>
      </c>
      <c r="W19" t="n">
        <v>97.9090465740063</v>
      </c>
      <c r="X19" t="n">
        <v>97.4348129715056</v>
      </c>
      <c r="Y19" t="n">
        <v>99.3679775280899</v>
      </c>
      <c r="Z19" t="n">
        <v>100</v>
      </c>
      <c r="AA19" t="n">
        <v>101.688331666795</v>
      </c>
      <c r="AB19" t="n">
        <v>102.555489370844</v>
      </c>
      <c r="AC19" t="n">
        <v>104.109533876976</v>
      </c>
      <c r="AD19" t="n">
        <v>105.222282777951</v>
      </c>
      <c r="AE19" t="n">
        <v>106.89509175212</v>
      </c>
    </row>
    <row r="20">
      <c r="A20" t="s">
        <v>76</v>
      </c>
      <c r="B20" t="s">
        <v>308</v>
      </c>
      <c r="C20" t="s">
        <v>246</v>
      </c>
      <c r="D20" t="s">
        <v>309</v>
      </c>
      <c r="E20" t="s">
        <v>247</v>
      </c>
      <c r="F20" t="n">
        <v>103.028249081686</v>
      </c>
      <c r="G20" t="n">
        <v>102.690163433634</v>
      </c>
      <c r="H20" t="n">
        <v>105.205550288718</v>
      </c>
      <c r="I20" t="n">
        <v>107.476549848758</v>
      </c>
      <c r="J20" t="n">
        <v>108.140843866224</v>
      </c>
      <c r="K20" t="n">
        <v>108.378788281936</v>
      </c>
      <c r="L20" t="n">
        <v>106.910106426669</v>
      </c>
      <c r="M20" t="n">
        <v>105.157379954706</v>
      </c>
      <c r="N20" t="n">
        <v>101.033502261114</v>
      </c>
      <c r="O20" t="n">
        <v>100.385181249745</v>
      </c>
      <c r="P20" t="n">
        <v>100.112981922892</v>
      </c>
      <c r="Q20" t="n">
        <v>101.215118824888</v>
      </c>
      <c r="R20" t="n">
        <v>101.920711893216</v>
      </c>
      <c r="S20" t="n">
        <v>103.106364040944</v>
      </c>
      <c r="T20" t="n">
        <v>100.436206146259</v>
      </c>
      <c r="U20" t="n">
        <v>99.3754611299893</v>
      </c>
      <c r="V20" t="n">
        <v>98.4140591513073</v>
      </c>
      <c r="W20" t="n">
        <v>97.9090465740063</v>
      </c>
      <c r="X20" t="n">
        <v>97.4348129715056</v>
      </c>
      <c r="Y20" t="n">
        <v>99.3679775280899</v>
      </c>
      <c r="Z20" t="n">
        <v>100</v>
      </c>
      <c r="AA20" t="n">
        <v>101.688331666795</v>
      </c>
      <c r="AB20" t="n">
        <v>102.555489370844</v>
      </c>
      <c r="AC20" t="n">
        <v>104.109533876976</v>
      </c>
      <c r="AD20" t="n">
        <v>105.222282777951</v>
      </c>
      <c r="AE20" t="n">
        <v>106.89509175212</v>
      </c>
    </row>
    <row r="21">
      <c r="A21" t="s">
        <v>76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76</v>
      </c>
      <c r="B22" t="s">
        <v>312</v>
      </c>
      <c r="C22" t="s">
        <v>246</v>
      </c>
      <c r="D22" t="s">
        <v>313</v>
      </c>
      <c r="E22" t="s">
        <v>247</v>
      </c>
      <c r="F22" t="n">
        <v>103.028249081686</v>
      </c>
      <c r="G22" t="n">
        <v>102.690163433634</v>
      </c>
      <c r="H22" t="n">
        <v>105.205550288718</v>
      </c>
      <c r="I22" t="n">
        <v>107.476549848758</v>
      </c>
      <c r="J22" t="n">
        <v>108.140843866224</v>
      </c>
      <c r="K22" t="n">
        <v>108.378788281936</v>
      </c>
      <c r="L22" t="n">
        <v>106.910106426669</v>
      </c>
      <c r="M22" t="n">
        <v>105.157379954706</v>
      </c>
      <c r="N22" t="n">
        <v>101.033502261114</v>
      </c>
      <c r="O22" t="n">
        <v>100.385181249745</v>
      </c>
      <c r="P22" t="n">
        <v>100.112981922892</v>
      </c>
      <c r="Q22" t="n">
        <v>101.215118824888</v>
      </c>
      <c r="R22" t="n">
        <v>101.920711893216</v>
      </c>
      <c r="S22" t="n">
        <v>103.106364040944</v>
      </c>
      <c r="T22" t="n">
        <v>100.436206146258</v>
      </c>
      <c r="U22" t="n">
        <v>99.3754611299893</v>
      </c>
      <c r="V22" t="n">
        <v>98.4140591513073</v>
      </c>
      <c r="W22" t="n">
        <v>97.9090465740063</v>
      </c>
      <c r="X22" t="n">
        <v>97.4348129715056</v>
      </c>
      <c r="Y22" t="n">
        <v>99.3679775280899</v>
      </c>
      <c r="Z22" t="n">
        <v>100</v>
      </c>
      <c r="AA22" t="n">
        <v>101.688331666795</v>
      </c>
      <c r="AB22" t="n">
        <v>102.555489370844</v>
      </c>
      <c r="AC22" t="n">
        <v>104.109533876976</v>
      </c>
      <c r="AD22" t="n">
        <v>105.222282777951</v>
      </c>
      <c r="AE22" t="n">
        <v>106.895091752119</v>
      </c>
    </row>
    <row r="23">
      <c r="A23" t="s">
        <v>76</v>
      </c>
      <c r="B23" t="s">
        <v>314</v>
      </c>
      <c r="C23" t="s">
        <v>246</v>
      </c>
      <c r="D23" t="s">
        <v>315</v>
      </c>
      <c r="E23" t="s">
        <v>247</v>
      </c>
      <c r="F23" t="n">
        <v>103.028249081686</v>
      </c>
      <c r="G23" t="n">
        <v>102.690163433634</v>
      </c>
      <c r="H23" t="n">
        <v>105.205550288718</v>
      </c>
      <c r="I23" t="n">
        <v>107.476549848758</v>
      </c>
      <c r="J23" t="n">
        <v>108.140843866224</v>
      </c>
      <c r="K23" t="n">
        <v>108.378788281936</v>
      </c>
      <c r="L23" t="n">
        <v>106.910106426669</v>
      </c>
      <c r="M23" t="n">
        <v>105.157379954706</v>
      </c>
      <c r="N23" t="n">
        <v>101.033502261114</v>
      </c>
      <c r="O23" t="n">
        <v>100.385181249745</v>
      </c>
      <c r="P23" t="n">
        <v>100.112981922892</v>
      </c>
      <c r="Q23" t="n">
        <v>101.215118824888</v>
      </c>
      <c r="R23" t="n">
        <v>101.920711893216</v>
      </c>
      <c r="S23" t="n">
        <v>103.106364040944</v>
      </c>
      <c r="T23" t="n">
        <v>100.436206146259</v>
      </c>
      <c r="U23" t="n">
        <v>99.3754611299893</v>
      </c>
      <c r="V23" t="n">
        <v>98.4140591513073</v>
      </c>
      <c r="W23" t="n">
        <v>97.9090465740064</v>
      </c>
      <c r="X23" t="n">
        <v>97.4348129715056</v>
      </c>
      <c r="Y23" t="n">
        <v>99.3679775280899</v>
      </c>
      <c r="Z23" t="n">
        <v>100</v>
      </c>
      <c r="AA23" t="n">
        <v>101.688331666795</v>
      </c>
      <c r="AB23" t="n">
        <v>102.555489370844</v>
      </c>
      <c r="AC23" t="n">
        <v>104.109533876976</v>
      </c>
      <c r="AD23" t="n">
        <v>105.222282777951</v>
      </c>
      <c r="AE23" t="n">
        <v>106.89509175212</v>
      </c>
    </row>
    <row r="24">
      <c r="A24" t="s">
        <v>76</v>
      </c>
      <c r="B24" t="s">
        <v>316</v>
      </c>
      <c r="C24" t="s">
        <v>246</v>
      </c>
      <c r="D24" t="s">
        <v>317</v>
      </c>
      <c r="E24" t="s">
        <v>247</v>
      </c>
      <c r="F24" t="n">
        <v>103.028249081686</v>
      </c>
      <c r="G24" t="n">
        <v>102.690163433634</v>
      </c>
      <c r="H24" t="n">
        <v>105.205550288718</v>
      </c>
      <c r="I24" t="n">
        <v>107.476549848758</v>
      </c>
      <c r="J24" t="n">
        <v>108.140843866224</v>
      </c>
      <c r="K24" t="n">
        <v>108.378788281936</v>
      </c>
      <c r="L24" t="n">
        <v>106.910106426669</v>
      </c>
      <c r="M24" t="n">
        <v>105.157379954706</v>
      </c>
      <c r="N24" t="n">
        <v>101.033502261114</v>
      </c>
      <c r="O24" t="n">
        <v>100.385181249745</v>
      </c>
      <c r="P24" t="n">
        <v>100.112981922892</v>
      </c>
      <c r="Q24" t="n">
        <v>101.215118824888</v>
      </c>
      <c r="R24" t="n">
        <v>101.920711893216</v>
      </c>
      <c r="S24" t="n">
        <v>103.106364040944</v>
      </c>
      <c r="T24" t="n">
        <v>100.436206146259</v>
      </c>
      <c r="U24" t="n">
        <v>99.3754611299893</v>
      </c>
      <c r="V24" t="n">
        <v>98.4140591513074</v>
      </c>
      <c r="W24" t="n">
        <v>97.9090465740063</v>
      </c>
      <c r="X24" t="n">
        <v>97.4348129715056</v>
      </c>
      <c r="Y24" t="n">
        <v>99.3679775280899</v>
      </c>
      <c r="Z24" t="n">
        <v>100</v>
      </c>
      <c r="AA24" t="n">
        <v>101.688331666795</v>
      </c>
      <c r="AB24" t="n">
        <v>102.555489370844</v>
      </c>
      <c r="AC24" t="n">
        <v>104.109533876976</v>
      </c>
      <c r="AD24" t="n">
        <v>105.222282777951</v>
      </c>
      <c r="AE24" t="n">
        <v>106.89509175212</v>
      </c>
    </row>
    <row r="25">
      <c r="A25" t="s">
        <v>76</v>
      </c>
      <c r="B25" t="s">
        <v>318</v>
      </c>
      <c r="C25" t="s">
        <v>246</v>
      </c>
      <c r="D25" t="s">
        <v>319</v>
      </c>
      <c r="E25" t="s">
        <v>247</v>
      </c>
      <c r="F25" t="n">
        <v>103.028249081686</v>
      </c>
      <c r="G25" t="n">
        <v>102.690163433634</v>
      </c>
      <c r="H25" t="n">
        <v>105.205550288718</v>
      </c>
      <c r="I25" t="n">
        <v>107.476549848758</v>
      </c>
      <c r="J25" t="n">
        <v>108.140843866224</v>
      </c>
      <c r="K25" t="n">
        <v>108.378788281936</v>
      </c>
      <c r="L25" t="n">
        <v>106.910106426669</v>
      </c>
      <c r="M25" t="n">
        <v>105.157379954706</v>
      </c>
      <c r="N25" t="n">
        <v>101.033502261114</v>
      </c>
      <c r="O25" t="n">
        <v>100.385181249745</v>
      </c>
      <c r="P25" t="n">
        <v>100.112981922892</v>
      </c>
      <c r="Q25" t="n">
        <v>101.215118824888</v>
      </c>
      <c r="R25" t="n">
        <v>101.920711893216</v>
      </c>
      <c r="S25" t="n">
        <v>103.106364040944</v>
      </c>
      <c r="T25" t="n">
        <v>100.436206146259</v>
      </c>
      <c r="U25" t="n">
        <v>99.3754611299893</v>
      </c>
      <c r="V25" t="n">
        <v>98.4140591513073</v>
      </c>
      <c r="W25" t="n">
        <v>97.9090465740063</v>
      </c>
      <c r="X25" t="n">
        <v>97.4348129715056</v>
      </c>
      <c r="Y25" t="n">
        <v>99.3679775280899</v>
      </c>
      <c r="Z25" t="n">
        <v>100</v>
      </c>
      <c r="AA25" t="n">
        <v>101.688331666795</v>
      </c>
      <c r="AB25" t="n">
        <v>102.555489370844</v>
      </c>
      <c r="AC25" t="n">
        <v>104.109533876976</v>
      </c>
      <c r="AD25" t="n">
        <v>105.222282777951</v>
      </c>
      <c r="AE25" t="n">
        <v>106.89509175212</v>
      </c>
    </row>
    <row r="26">
      <c r="A26" t="s">
        <v>76</v>
      </c>
      <c r="B26" t="s">
        <v>320</v>
      </c>
      <c r="C26" t="s">
        <v>246</v>
      </c>
      <c r="D26" t="s">
        <v>321</v>
      </c>
      <c r="E26" t="s">
        <v>247</v>
      </c>
      <c r="F26" t="n">
        <v>103.028249081686</v>
      </c>
      <c r="G26" t="n">
        <v>102.690163433634</v>
      </c>
      <c r="H26" t="n">
        <v>105.205550288718</v>
      </c>
      <c r="I26" t="n">
        <v>107.476549848758</v>
      </c>
      <c r="J26" t="n">
        <v>108.140843866224</v>
      </c>
      <c r="K26" t="n">
        <v>108.378788281936</v>
      </c>
      <c r="L26" t="n">
        <v>106.910106426669</v>
      </c>
      <c r="M26" t="n">
        <v>105.157379954706</v>
      </c>
      <c r="N26" t="n">
        <v>101.033502261114</v>
      </c>
      <c r="O26" t="n">
        <v>100.385181249745</v>
      </c>
      <c r="P26" t="n">
        <v>100.112981922892</v>
      </c>
      <c r="Q26" t="n">
        <v>101.215118824888</v>
      </c>
      <c r="R26" t="n">
        <v>101.920711893216</v>
      </c>
      <c r="S26" t="n">
        <v>103.106364040944</v>
      </c>
      <c r="T26" t="n">
        <v>100.436206146259</v>
      </c>
      <c r="U26" t="n">
        <v>99.3754611299893</v>
      </c>
      <c r="V26" t="n">
        <v>98.4140591513073</v>
      </c>
      <c r="W26" t="n">
        <v>97.9090465740063</v>
      </c>
      <c r="X26" t="n">
        <v>97.4348129715056</v>
      </c>
      <c r="Y26" t="n">
        <v>99.3679775280899</v>
      </c>
      <c r="Z26" t="n">
        <v>100</v>
      </c>
      <c r="AA26" t="n">
        <v>101.688331666795</v>
      </c>
      <c r="AB26" t="n">
        <v>102.555489370844</v>
      </c>
      <c r="AC26" t="n">
        <v>104.109533876976</v>
      </c>
      <c r="AD26" t="n">
        <v>105.222282777951</v>
      </c>
      <c r="AE26" t="n">
        <v>106.89509175212</v>
      </c>
    </row>
    <row r="27">
      <c r="A27" t="s">
        <v>76</v>
      </c>
      <c r="B27" t="s">
        <v>322</v>
      </c>
      <c r="C27" t="s">
        <v>246</v>
      </c>
      <c r="D27" t="s">
        <v>323</v>
      </c>
      <c r="E27" t="s">
        <v>247</v>
      </c>
      <c r="F27" t="n">
        <v>103.028249081686</v>
      </c>
      <c r="G27" t="n">
        <v>102.690163433634</v>
      </c>
      <c r="H27" t="n">
        <v>105.205550288718</v>
      </c>
      <c r="I27" t="n">
        <v>107.476549848758</v>
      </c>
      <c r="J27" t="n">
        <v>108.140843866224</v>
      </c>
      <c r="K27" t="n">
        <v>108.378788281936</v>
      </c>
      <c r="L27" t="n">
        <v>106.910106426669</v>
      </c>
      <c r="M27" t="n">
        <v>105.157379954706</v>
      </c>
      <c r="N27" t="n">
        <v>101.033502261114</v>
      </c>
      <c r="O27" t="n">
        <v>100.385181249745</v>
      </c>
      <c r="P27" t="n">
        <v>100.112981922892</v>
      </c>
      <c r="Q27" t="n">
        <v>101.215118824888</v>
      </c>
      <c r="R27" t="n">
        <v>101.920711893216</v>
      </c>
      <c r="S27" t="n">
        <v>103.106364040944</v>
      </c>
      <c r="T27" t="n">
        <v>100.436206146259</v>
      </c>
      <c r="U27" t="n">
        <v>99.3754611299893</v>
      </c>
      <c r="V27" t="n">
        <v>98.4140591513073</v>
      </c>
      <c r="W27" t="n">
        <v>97.9090465740064</v>
      </c>
      <c r="X27" t="n">
        <v>97.4348129715056</v>
      </c>
      <c r="Y27" t="n">
        <v>99.3679775280899</v>
      </c>
      <c r="Z27" t="n">
        <v>100</v>
      </c>
      <c r="AA27" t="n">
        <v>101.688331666795</v>
      </c>
      <c r="AB27" t="n">
        <v>102.555489370844</v>
      </c>
      <c r="AC27" t="n">
        <v>104.109533876976</v>
      </c>
      <c r="AD27" t="n">
        <v>105.222282777951</v>
      </c>
      <c r="AE27" t="n">
        <v>106.89509175212</v>
      </c>
    </row>
    <row r="28">
      <c r="A28" t="s">
        <v>76</v>
      </c>
      <c r="B28" t="s">
        <v>324</v>
      </c>
      <c r="C28" t="s">
        <v>246</v>
      </c>
      <c r="D28" t="s">
        <v>325</v>
      </c>
      <c r="E28" t="s">
        <v>247</v>
      </c>
      <c r="F28" t="n">
        <v>103.028249081686</v>
      </c>
      <c r="G28" t="n">
        <v>102.690163433634</v>
      </c>
      <c r="H28" t="n">
        <v>105.205550288718</v>
      </c>
      <c r="I28" t="n">
        <v>107.476549848758</v>
      </c>
      <c r="J28" t="n">
        <v>108.140843866224</v>
      </c>
      <c r="K28" t="n">
        <v>108.378788281936</v>
      </c>
      <c r="L28" t="n">
        <v>106.910106426669</v>
      </c>
      <c r="M28" t="n">
        <v>105.157379954706</v>
      </c>
      <c r="N28" t="n">
        <v>101.033502261114</v>
      </c>
      <c r="O28" t="n">
        <v>100.385181249745</v>
      </c>
      <c r="P28" t="n">
        <v>100.112981922892</v>
      </c>
      <c r="Q28" t="n">
        <v>101.215118824888</v>
      </c>
      <c r="R28" t="n">
        <v>101.920711893216</v>
      </c>
      <c r="S28" t="n">
        <v>103.106364040944</v>
      </c>
      <c r="T28" t="n">
        <v>100.436206146259</v>
      </c>
      <c r="U28" t="n">
        <v>99.3754611299893</v>
      </c>
      <c r="V28" t="n">
        <v>98.4140591513073</v>
      </c>
      <c r="W28" t="n">
        <v>97.9090465740064</v>
      </c>
      <c r="X28" t="n">
        <v>97.4348129715056</v>
      </c>
      <c r="Y28" t="n">
        <v>99.3679775280899</v>
      </c>
      <c r="Z28" t="n">
        <v>100</v>
      </c>
      <c r="AA28" t="n">
        <v>101.688331666795</v>
      </c>
      <c r="AB28" t="n">
        <v>102.555489370844</v>
      </c>
      <c r="AC28" t="n">
        <v>104.109533876976</v>
      </c>
      <c r="AD28" t="n">
        <v>105.222282777951</v>
      </c>
      <c r="AE28" t="n">
        <v>106.89509175212</v>
      </c>
    </row>
    <row r="29">
      <c r="A29" t="s">
        <v>76</v>
      </c>
      <c r="B29" t="s">
        <v>326</v>
      </c>
      <c r="C29" t="s">
        <v>246</v>
      </c>
      <c r="D29" t="s">
        <v>327</v>
      </c>
      <c r="E29" t="s">
        <v>247</v>
      </c>
      <c r="F29" t="n">
        <v>103.028249081686</v>
      </c>
      <c r="G29" t="n">
        <v>102.690163433634</v>
      </c>
      <c r="H29" t="n">
        <v>105.205550288718</v>
      </c>
      <c r="I29" t="n">
        <v>107.476549848758</v>
      </c>
      <c r="J29" t="n">
        <v>108.140843866224</v>
      </c>
      <c r="K29" t="n">
        <v>108.378788281936</v>
      </c>
      <c r="L29" t="n">
        <v>106.910106426669</v>
      </c>
      <c r="M29" t="n">
        <v>105.157379954706</v>
      </c>
      <c r="N29" t="n">
        <v>101.033502261114</v>
      </c>
      <c r="O29" t="n">
        <v>100.385181249745</v>
      </c>
      <c r="P29" t="n">
        <v>100.112981922892</v>
      </c>
      <c r="Q29" t="n">
        <v>101.215118824888</v>
      </c>
      <c r="R29" t="n">
        <v>101.920711893216</v>
      </c>
      <c r="S29" t="n">
        <v>103.106364040943</v>
      </c>
      <c r="T29" t="n">
        <v>100.436206146259</v>
      </c>
      <c r="U29" t="n">
        <v>99.3754611299893</v>
      </c>
      <c r="V29" t="n">
        <v>98.4140591513073</v>
      </c>
      <c r="W29" t="n">
        <v>97.9090465740063</v>
      </c>
      <c r="X29" t="n">
        <v>97.4348129715057</v>
      </c>
      <c r="Y29" t="n">
        <v>99.3679775280899</v>
      </c>
      <c r="Z29" t="n">
        <v>100</v>
      </c>
      <c r="AA29" t="n">
        <v>101.688331666795</v>
      </c>
      <c r="AB29" t="n">
        <v>102.555489370844</v>
      </c>
      <c r="AC29" t="n">
        <v>104.109533876976</v>
      </c>
      <c r="AD29" t="n">
        <v>105.222282777951</v>
      </c>
      <c r="AE29" t="n">
        <v>106.89509175212</v>
      </c>
    </row>
    <row r="30">
      <c r="A30" t="s">
        <v>76</v>
      </c>
      <c r="B30" t="s">
        <v>328</v>
      </c>
      <c r="C30" t="s">
        <v>246</v>
      </c>
      <c r="D30" t="s">
        <v>329</v>
      </c>
      <c r="E30" t="s">
        <v>247</v>
      </c>
      <c r="F30" t="n">
        <v>103.028249081686</v>
      </c>
      <c r="G30" t="n">
        <v>102.690163433634</v>
      </c>
      <c r="H30" t="n">
        <v>105.205550288718</v>
      </c>
      <c r="I30" t="n">
        <v>107.476549848758</v>
      </c>
      <c r="J30" t="n">
        <v>108.140843866224</v>
      </c>
      <c r="K30" t="n">
        <v>108.378788281936</v>
      </c>
      <c r="L30" t="n">
        <v>106.910106426669</v>
      </c>
      <c r="M30" t="n">
        <v>105.157379954706</v>
      </c>
      <c r="N30" t="n">
        <v>101.033502261114</v>
      </c>
      <c r="O30" t="n">
        <v>100.385181249745</v>
      </c>
      <c r="P30" t="n">
        <v>100.112981922892</v>
      </c>
      <c r="Q30" t="n">
        <v>101.215118824888</v>
      </c>
      <c r="R30" t="n">
        <v>101.920711893216</v>
      </c>
      <c r="S30" t="n">
        <v>103.106364040944</v>
      </c>
      <c r="T30" t="n">
        <v>100.436206146259</v>
      </c>
      <c r="U30" t="n">
        <v>99.3754611299893</v>
      </c>
      <c r="V30" t="n">
        <v>98.4140591513073</v>
      </c>
      <c r="W30" t="n">
        <v>97.9090465740063</v>
      </c>
      <c r="X30" t="n">
        <v>97.4348129715057</v>
      </c>
      <c r="Y30" t="n">
        <v>99.3679775280899</v>
      </c>
      <c r="Z30" t="n">
        <v>100</v>
      </c>
      <c r="AA30" t="n">
        <v>101.688331666795</v>
      </c>
      <c r="AB30" t="n">
        <v>102.555489370844</v>
      </c>
      <c r="AC30" t="n">
        <v>104.109533876976</v>
      </c>
      <c r="AD30" t="n">
        <v>105.222282777951</v>
      </c>
      <c r="AE30" t="n">
        <v>106.895091752119</v>
      </c>
    </row>
    <row r="31">
      <c r="A31" t="s">
        <v>76</v>
      </c>
      <c r="B31" t="s">
        <v>330</v>
      </c>
      <c r="C31" t="s">
        <v>246</v>
      </c>
      <c r="D31" t="s">
        <v>331</v>
      </c>
      <c r="E31" t="s">
        <v>247</v>
      </c>
      <c r="F31" t="n">
        <v>103.028249081686</v>
      </c>
      <c r="G31" t="n">
        <v>102.690163433634</v>
      </c>
      <c r="H31" t="n">
        <v>105.205550288718</v>
      </c>
      <c r="I31" t="n">
        <v>107.476549848758</v>
      </c>
      <c r="J31" t="n">
        <v>108.140843866224</v>
      </c>
      <c r="K31" t="n">
        <v>108.378788281936</v>
      </c>
      <c r="L31" t="n">
        <v>106.910106426669</v>
      </c>
      <c r="M31" t="n">
        <v>105.157379954706</v>
      </c>
      <c r="N31" t="n">
        <v>101.033502261114</v>
      </c>
      <c r="O31" t="n">
        <v>100.385181249745</v>
      </c>
      <c r="P31" t="n">
        <v>100.112981922892</v>
      </c>
      <c r="Q31" t="n">
        <v>101.215118824888</v>
      </c>
      <c r="R31" t="n">
        <v>101.920711893216</v>
      </c>
      <c r="S31" t="n">
        <v>103.106364040944</v>
      </c>
      <c r="T31" t="n">
        <v>100.436206146259</v>
      </c>
      <c r="U31" t="n">
        <v>99.3754611299893</v>
      </c>
      <c r="V31" t="n">
        <v>98.4140591513073</v>
      </c>
      <c r="W31" t="n">
        <v>97.9090465740063</v>
      </c>
      <c r="X31" t="n">
        <v>97.4348129715056</v>
      </c>
      <c r="Y31" t="n">
        <v>99.3679775280899</v>
      </c>
      <c r="Z31" t="n">
        <v>100</v>
      </c>
      <c r="AA31" t="n">
        <v>101.688331666795</v>
      </c>
      <c r="AB31" t="n">
        <v>102.555489370844</v>
      </c>
      <c r="AC31" t="n">
        <v>104.109533876976</v>
      </c>
      <c r="AD31" t="n">
        <v>105.222282777951</v>
      </c>
      <c r="AE31" t="n">
        <v>106.89509175212</v>
      </c>
    </row>
    <row r="32">
      <c r="A32" t="s">
        <v>76</v>
      </c>
      <c r="B32" t="s">
        <v>332</v>
      </c>
      <c r="C32" t="s">
        <v>246</v>
      </c>
      <c r="D32" t="s">
        <v>333</v>
      </c>
      <c r="E32" t="s">
        <v>247</v>
      </c>
      <c r="F32" t="n">
        <v>103.028249081686</v>
      </c>
      <c r="G32" t="n">
        <v>102.690163433634</v>
      </c>
      <c r="H32" t="n">
        <v>105.205550288718</v>
      </c>
      <c r="I32" t="n">
        <v>107.476549848758</v>
      </c>
      <c r="J32" t="n">
        <v>108.140843866224</v>
      </c>
      <c r="K32" t="n">
        <v>108.378788281936</v>
      </c>
      <c r="L32" t="n">
        <v>106.910106426669</v>
      </c>
      <c r="M32" t="n">
        <v>105.157379954706</v>
      </c>
      <c r="N32" t="n">
        <v>101.033502261114</v>
      </c>
      <c r="O32" t="n">
        <v>100.385181249745</v>
      </c>
      <c r="P32" t="n">
        <v>100.112981922892</v>
      </c>
      <c r="Q32" t="n">
        <v>101.215118824888</v>
      </c>
      <c r="R32" t="n">
        <v>101.920711893216</v>
      </c>
      <c r="S32" t="n">
        <v>103.106364040943</v>
      </c>
      <c r="T32" t="n">
        <v>100.436206146259</v>
      </c>
      <c r="U32" t="n">
        <v>99.3754611299893</v>
      </c>
      <c r="V32" t="n">
        <v>98.4140591513073</v>
      </c>
      <c r="W32" t="n">
        <v>97.9090465740063</v>
      </c>
      <c r="X32" t="n">
        <v>97.4348129715056</v>
      </c>
      <c r="Y32" t="n">
        <v>99.3679775280899</v>
      </c>
      <c r="Z32" t="n">
        <v>100</v>
      </c>
      <c r="AA32" t="n">
        <v>101.688331666795</v>
      </c>
      <c r="AB32" t="n">
        <v>102.555489370844</v>
      </c>
      <c r="AC32" t="n">
        <v>104.109533876976</v>
      </c>
      <c r="AD32" t="n">
        <v>105.222282777951</v>
      </c>
      <c r="AE32" t="n">
        <v>106.89509175212</v>
      </c>
    </row>
    <row r="33">
      <c r="A33" t="s">
        <v>76</v>
      </c>
      <c r="B33" t="s">
        <v>334</v>
      </c>
      <c r="C33" t="s">
        <v>246</v>
      </c>
      <c r="D33" t="s">
        <v>335</v>
      </c>
      <c r="E33" t="s">
        <v>247</v>
      </c>
      <c r="F33" t="n">
        <v>103.028249081686</v>
      </c>
      <c r="G33" t="n">
        <v>102.690163433634</v>
      </c>
      <c r="H33" t="n">
        <v>105.205550288718</v>
      </c>
      <c r="I33" t="n">
        <v>107.476549848758</v>
      </c>
      <c r="J33" t="n">
        <v>108.140843866224</v>
      </c>
      <c r="K33" t="n">
        <v>108.378788281936</v>
      </c>
      <c r="L33" t="n">
        <v>106.910106426669</v>
      </c>
      <c r="M33" t="n">
        <v>105.157379954706</v>
      </c>
      <c r="N33" t="n">
        <v>101.033502261114</v>
      </c>
      <c r="O33" t="n">
        <v>100.385181249745</v>
      </c>
      <c r="P33" t="n">
        <v>100.112981922892</v>
      </c>
      <c r="Q33" t="n">
        <v>101.215118824888</v>
      </c>
      <c r="R33" t="n">
        <v>101.920711893216</v>
      </c>
      <c r="S33" t="n">
        <v>103.106364040944</v>
      </c>
      <c r="T33" t="n">
        <v>100.436206146259</v>
      </c>
      <c r="U33" t="n">
        <v>99.3754611299893</v>
      </c>
      <c r="V33" t="n">
        <v>98.4140591513073</v>
      </c>
      <c r="W33" t="n">
        <v>97.9090465740064</v>
      </c>
      <c r="X33" t="n">
        <v>97.4348129715056</v>
      </c>
      <c r="Y33" t="n">
        <v>99.3679775280899</v>
      </c>
      <c r="Z33" t="n">
        <v>100</v>
      </c>
      <c r="AA33" t="n">
        <v>101.688331666795</v>
      </c>
      <c r="AB33" t="n">
        <v>102.555489370844</v>
      </c>
      <c r="AC33" t="n">
        <v>104.109533876976</v>
      </c>
      <c r="AD33" t="n">
        <v>105.222282777951</v>
      </c>
      <c r="AE33" t="n">
        <v>106.89509175212</v>
      </c>
    </row>
    <row r="34">
      <c r="A34" t="s">
        <v>76</v>
      </c>
      <c r="B34" t="s">
        <v>336</v>
      </c>
      <c r="C34" t="s">
        <v>246</v>
      </c>
      <c r="D34" t="s">
        <v>337</v>
      </c>
      <c r="E34" t="s">
        <v>247</v>
      </c>
      <c r="F34" t="n">
        <v>103.028249081686</v>
      </c>
      <c r="G34" t="n">
        <v>102.690163433634</v>
      </c>
      <c r="H34" t="n">
        <v>105.205550288718</v>
      </c>
      <c r="I34" t="n">
        <v>107.476549848758</v>
      </c>
      <c r="J34" t="n">
        <v>108.140843866224</v>
      </c>
      <c r="K34" t="n">
        <v>108.378788281936</v>
      </c>
      <c r="L34" t="n">
        <v>106.910106426669</v>
      </c>
      <c r="M34" t="n">
        <v>105.157379954706</v>
      </c>
      <c r="N34" t="n">
        <v>101.033502261114</v>
      </c>
      <c r="O34" t="n">
        <v>100.385181249745</v>
      </c>
      <c r="P34" t="n">
        <v>100.112981922892</v>
      </c>
      <c r="Q34" t="n">
        <v>101.215118824888</v>
      </c>
      <c r="R34" t="n">
        <v>101.920711893216</v>
      </c>
      <c r="S34" t="n">
        <v>103.106364040944</v>
      </c>
      <c r="T34" t="n">
        <v>100.436206146259</v>
      </c>
      <c r="U34" t="n">
        <v>99.3754611299893</v>
      </c>
      <c r="V34" t="n">
        <v>98.4140591513073</v>
      </c>
      <c r="W34" t="n">
        <v>97.9090465740064</v>
      </c>
      <c r="X34" t="n">
        <v>97.4348129715056</v>
      </c>
      <c r="Y34" t="n">
        <v>99.3679775280899</v>
      </c>
      <c r="Z34" t="n">
        <v>100</v>
      </c>
      <c r="AA34" t="n">
        <v>101.688331666795</v>
      </c>
      <c r="AB34" t="n">
        <v>102.555489370844</v>
      </c>
      <c r="AC34" t="n">
        <v>104.109533876976</v>
      </c>
      <c r="AD34" t="n">
        <v>105.222282777951</v>
      </c>
      <c r="AE34" t="n">
        <v>106.89509175212</v>
      </c>
    </row>
    <row r="35">
      <c r="A35" t="s">
        <v>76</v>
      </c>
      <c r="B35" t="s">
        <v>338</v>
      </c>
      <c r="C35" t="s">
        <v>246</v>
      </c>
      <c r="D35" t="s">
        <v>339</v>
      </c>
      <c r="E35" t="s">
        <v>247</v>
      </c>
      <c r="F35" t="n">
        <v>103.028249081686</v>
      </c>
      <c r="G35" t="n">
        <v>102.690163433634</v>
      </c>
      <c r="H35" t="n">
        <v>105.205550288718</v>
      </c>
      <c r="I35" t="n">
        <v>107.476549848758</v>
      </c>
      <c r="J35" t="n">
        <v>108.140843866224</v>
      </c>
      <c r="K35" t="n">
        <v>108.378788281936</v>
      </c>
      <c r="L35" t="n">
        <v>106.910106426669</v>
      </c>
      <c r="M35" t="n">
        <v>105.157379954706</v>
      </c>
      <c r="N35" t="n">
        <v>101.033502261114</v>
      </c>
      <c r="O35" t="n">
        <v>100.385181249745</v>
      </c>
      <c r="P35" t="n">
        <v>100.112981922892</v>
      </c>
      <c r="Q35" t="n">
        <v>101.215118824888</v>
      </c>
      <c r="R35" t="n">
        <v>101.920711893216</v>
      </c>
      <c r="S35" t="n">
        <v>103.106364040944</v>
      </c>
      <c r="T35" t="n">
        <v>100.436206146259</v>
      </c>
      <c r="U35" t="n">
        <v>99.3754611299893</v>
      </c>
      <c r="V35" t="n">
        <v>98.4140591513073</v>
      </c>
      <c r="W35" t="n">
        <v>97.9090465740063</v>
      </c>
      <c r="X35" t="n">
        <v>97.4348129715056</v>
      </c>
      <c r="Y35" t="n">
        <v>99.36797752809</v>
      </c>
      <c r="Z35" t="n">
        <v>100</v>
      </c>
      <c r="AA35" t="n">
        <v>101.688331666795</v>
      </c>
      <c r="AB35" t="n">
        <v>102.555489370844</v>
      </c>
      <c r="AC35" t="n">
        <v>104.109533876976</v>
      </c>
      <c r="AD35" t="n">
        <v>105.222282777951</v>
      </c>
      <c r="AE35" t="n">
        <v>106.895091752119</v>
      </c>
    </row>
    <row r="36">
      <c r="A36" t="s">
        <v>76</v>
      </c>
      <c r="B36" t="s">
        <v>340</v>
      </c>
      <c r="C36" t="s">
        <v>246</v>
      </c>
      <c r="D36" t="s">
        <v>341</v>
      </c>
      <c r="E36" t="s">
        <v>247</v>
      </c>
      <c r="F36" t="n">
        <v>103.028249081686</v>
      </c>
      <c r="G36" t="n">
        <v>102.690163433634</v>
      </c>
      <c r="H36" t="n">
        <v>105.205550288718</v>
      </c>
      <c r="I36" t="n">
        <v>107.476549848758</v>
      </c>
      <c r="J36" t="n">
        <v>108.140843866224</v>
      </c>
      <c r="K36" t="n">
        <v>108.378788281936</v>
      </c>
      <c r="L36" t="n">
        <v>106.910106426669</v>
      </c>
      <c r="M36" t="n">
        <v>105.157379954706</v>
      </c>
      <c r="N36" t="n">
        <v>101.033502261114</v>
      </c>
      <c r="O36" t="n">
        <v>100.385181249745</v>
      </c>
      <c r="P36" t="n">
        <v>100.112981922892</v>
      </c>
      <c r="Q36" t="n">
        <v>101.215118824888</v>
      </c>
      <c r="R36" t="n">
        <v>101.920711893216</v>
      </c>
      <c r="S36" t="n">
        <v>103.106364040944</v>
      </c>
      <c r="T36" t="n">
        <v>100.436206146259</v>
      </c>
      <c r="U36" t="n">
        <v>99.3754611299893</v>
      </c>
      <c r="V36" t="n">
        <v>98.4140591513073</v>
      </c>
      <c r="W36" t="n">
        <v>97.9090465740063</v>
      </c>
      <c r="X36" t="n">
        <v>97.4348129715056</v>
      </c>
      <c r="Y36" t="n">
        <v>99.3679775280899</v>
      </c>
      <c r="Z36" t="n">
        <v>100</v>
      </c>
      <c r="AA36" t="n">
        <v>101.688331666795</v>
      </c>
      <c r="AB36" t="n">
        <v>102.555489370844</v>
      </c>
      <c r="AC36" t="n">
        <v>104.109533876976</v>
      </c>
      <c r="AD36" t="n">
        <v>105.222282777951</v>
      </c>
      <c r="AE36" t="n">
        <v>106.89509175212</v>
      </c>
    </row>
    <row r="37">
      <c r="A37" t="s">
        <v>76</v>
      </c>
      <c r="B37" t="s">
        <v>342</v>
      </c>
      <c r="C37" t="s">
        <v>246</v>
      </c>
      <c r="D37" t="s">
        <v>343</v>
      </c>
      <c r="E37" t="s">
        <v>247</v>
      </c>
      <c r="F37" t="n">
        <v>103.028249081686</v>
      </c>
      <c r="G37" t="n">
        <v>102.690163433634</v>
      </c>
      <c r="H37" t="n">
        <v>105.205550288718</v>
      </c>
      <c r="I37" t="n">
        <v>107.476549848758</v>
      </c>
      <c r="J37" t="n">
        <v>108.140843866224</v>
      </c>
      <c r="K37" t="n">
        <v>108.378788281936</v>
      </c>
      <c r="L37" t="n">
        <v>106.910106426669</v>
      </c>
      <c r="M37" t="n">
        <v>105.157379954706</v>
      </c>
      <c r="N37" t="n">
        <v>101.033502261114</v>
      </c>
      <c r="O37" t="n">
        <v>100.385181249745</v>
      </c>
      <c r="P37" t="n">
        <v>100.112981922892</v>
      </c>
      <c r="Q37" t="n">
        <v>101.215118824888</v>
      </c>
      <c r="R37" t="n">
        <v>101.920711893216</v>
      </c>
      <c r="S37" t="n">
        <v>103.106364040944</v>
      </c>
      <c r="T37" t="n">
        <v>100.436206146259</v>
      </c>
      <c r="U37" t="n">
        <v>99.3754611299893</v>
      </c>
      <c r="V37" t="n">
        <v>98.4140591513073</v>
      </c>
      <c r="W37" t="n">
        <v>97.9090465740064</v>
      </c>
      <c r="X37" t="n">
        <v>97.4348129715056</v>
      </c>
      <c r="Y37" t="n">
        <v>99.3679775280899</v>
      </c>
      <c r="Z37" t="n">
        <v>100</v>
      </c>
      <c r="AA37" t="n">
        <v>101.688331666795</v>
      </c>
      <c r="AB37" t="n">
        <v>102.555489370844</v>
      </c>
      <c r="AC37" t="n">
        <v>104.109533876976</v>
      </c>
      <c r="AD37" t="n">
        <v>105.222282777951</v>
      </c>
      <c r="AE37" t="n">
        <v>106.89509175212</v>
      </c>
    </row>
    <row r="38">
      <c r="A38" t="s">
        <v>76</v>
      </c>
      <c r="B38" t="s">
        <v>344</v>
      </c>
      <c r="C38" t="s">
        <v>246</v>
      </c>
      <c r="D38" t="s">
        <v>345</v>
      </c>
      <c r="E38" t="s">
        <v>247</v>
      </c>
      <c r="F38" t="n">
        <v>103.028249081686</v>
      </c>
      <c r="G38" t="n">
        <v>102.690163433634</v>
      </c>
      <c r="H38" t="n">
        <v>105.205550288718</v>
      </c>
      <c r="I38" t="n">
        <v>107.476549848758</v>
      </c>
      <c r="J38" t="n">
        <v>108.140843866224</v>
      </c>
      <c r="K38" t="n">
        <v>108.378788281936</v>
      </c>
      <c r="L38" t="n">
        <v>106.910106426669</v>
      </c>
      <c r="M38" t="n">
        <v>105.157379954706</v>
      </c>
      <c r="N38" t="n">
        <v>101.033502261114</v>
      </c>
      <c r="O38" t="n">
        <v>100.385181249745</v>
      </c>
      <c r="P38" t="n">
        <v>100.112981922892</v>
      </c>
      <c r="Q38" t="n">
        <v>101.215118824888</v>
      </c>
      <c r="R38" t="n">
        <v>101.920711893216</v>
      </c>
      <c r="S38" t="n">
        <v>103.106364040944</v>
      </c>
      <c r="T38" t="n">
        <v>100.436206146259</v>
      </c>
      <c r="U38" t="n">
        <v>99.3754611299893</v>
      </c>
      <c r="V38" t="n">
        <v>98.4140591513073</v>
      </c>
      <c r="W38" t="n">
        <v>97.9090465740064</v>
      </c>
      <c r="X38" t="n">
        <v>97.4348129715056</v>
      </c>
      <c r="Y38" t="n">
        <v>99.3679775280899</v>
      </c>
      <c r="Z38" t="n">
        <v>100</v>
      </c>
      <c r="AA38" t="n">
        <v>101.688331666795</v>
      </c>
      <c r="AB38" t="n">
        <v>102.555489370844</v>
      </c>
      <c r="AC38" t="n">
        <v>104.109533876976</v>
      </c>
      <c r="AD38" t="n">
        <v>105.222282777951</v>
      </c>
      <c r="AE38" t="n">
        <v>106.89509175212</v>
      </c>
    </row>
    <row r="39">
      <c r="A39" t="s">
        <v>76</v>
      </c>
      <c r="B39" t="s">
        <v>346</v>
      </c>
      <c r="C39" t="s">
        <v>246</v>
      </c>
      <c r="D39" t="s">
        <v>347</v>
      </c>
      <c r="E39" t="s">
        <v>247</v>
      </c>
      <c r="F39" t="n">
        <v>103.028249081686</v>
      </c>
      <c r="G39" t="n">
        <v>102.690163433634</v>
      </c>
      <c r="H39" t="n">
        <v>105.205550288718</v>
      </c>
      <c r="I39" t="n">
        <v>107.476549848758</v>
      </c>
      <c r="J39" t="n">
        <v>108.140843866224</v>
      </c>
      <c r="K39" t="n">
        <v>108.378788281936</v>
      </c>
      <c r="L39" t="n">
        <v>106.910106426669</v>
      </c>
      <c r="M39" t="n">
        <v>105.157379954706</v>
      </c>
      <c r="N39" t="n">
        <v>101.033502261114</v>
      </c>
      <c r="O39" t="n">
        <v>100.385181249745</v>
      </c>
      <c r="P39" t="n">
        <v>100.112981922892</v>
      </c>
      <c r="Q39" t="n">
        <v>101.215118824888</v>
      </c>
      <c r="R39" t="n">
        <v>101.920711893216</v>
      </c>
      <c r="S39" t="n">
        <v>103.106364040944</v>
      </c>
      <c r="T39" t="n">
        <v>100.436206146259</v>
      </c>
      <c r="U39" t="n">
        <v>99.3754611299893</v>
      </c>
      <c r="V39" t="n">
        <v>98.4140591513073</v>
      </c>
      <c r="W39" t="n">
        <v>97.9090465740064</v>
      </c>
      <c r="X39" t="n">
        <v>97.4348129715056</v>
      </c>
      <c r="Y39" t="n">
        <v>99.3679775280899</v>
      </c>
      <c r="Z39" t="n">
        <v>100</v>
      </c>
      <c r="AA39" t="n">
        <v>101.688331666795</v>
      </c>
      <c r="AB39" t="n">
        <v>102.555489370844</v>
      </c>
      <c r="AC39" t="n">
        <v>104.109533876976</v>
      </c>
      <c r="AD39" t="n">
        <v>105.222282777951</v>
      </c>
      <c r="AE39" t="n">
        <v>106.89509175212</v>
      </c>
    </row>
    <row r="40">
      <c r="A40" t="s">
        <v>76</v>
      </c>
      <c r="B40" t="s">
        <v>348</v>
      </c>
      <c r="C40" t="s">
        <v>246</v>
      </c>
      <c r="D40" t="s">
        <v>349</v>
      </c>
      <c r="E40" t="s">
        <v>247</v>
      </c>
      <c r="F40" t="n">
        <v>103.028249081686</v>
      </c>
      <c r="G40" t="n">
        <v>102.690163433634</v>
      </c>
      <c r="H40" t="n">
        <v>105.205550288718</v>
      </c>
      <c r="I40" t="n">
        <v>107.476549848758</v>
      </c>
      <c r="J40" t="n">
        <v>108.140843866224</v>
      </c>
      <c r="K40" t="n">
        <v>108.378788281936</v>
      </c>
      <c r="L40" t="n">
        <v>106.910106426669</v>
      </c>
      <c r="M40" t="n">
        <v>105.157379954706</v>
      </c>
      <c r="N40" t="n">
        <v>101.033502261114</v>
      </c>
      <c r="O40" t="n">
        <v>100.385181249745</v>
      </c>
      <c r="P40" t="n">
        <v>100.112981922892</v>
      </c>
      <c r="Q40" t="n">
        <v>101.215118824888</v>
      </c>
      <c r="R40" t="n">
        <v>101.920711893216</v>
      </c>
      <c r="S40" t="n">
        <v>103.106364040944</v>
      </c>
      <c r="T40" t="n">
        <v>100.436206146259</v>
      </c>
      <c r="U40" t="n">
        <v>99.3754611299893</v>
      </c>
      <c r="V40" t="n">
        <v>98.4140591513073</v>
      </c>
      <c r="W40" t="n">
        <v>97.9090465740064</v>
      </c>
      <c r="X40" t="n">
        <v>97.4348129715056</v>
      </c>
      <c r="Y40" t="n">
        <v>99.3679775280899</v>
      </c>
      <c r="Z40" t="n">
        <v>100</v>
      </c>
      <c r="AA40" t="n">
        <v>101.688331666795</v>
      </c>
      <c r="AB40" t="n">
        <v>102.555489370844</v>
      </c>
      <c r="AC40" t="n">
        <v>104.109533876976</v>
      </c>
      <c r="AD40" t="n">
        <v>105.222282777951</v>
      </c>
      <c r="AE40" t="n">
        <v>106.89509175212</v>
      </c>
    </row>
    <row r="41">
      <c r="A41" t="s">
        <v>76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76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76</v>
      </c>
      <c r="B43" t="s">
        <v>354</v>
      </c>
      <c r="C43" t="s">
        <v>246</v>
      </c>
      <c r="D43" t="s">
        <v>355</v>
      </c>
      <c r="E43" t="s">
        <v>247</v>
      </c>
      <c r="F43" t="n">
        <v>103.028249081686</v>
      </c>
      <c r="G43" t="n">
        <v>102.690163433634</v>
      </c>
      <c r="H43" t="n">
        <v>105.205550288718</v>
      </c>
      <c r="I43" t="n">
        <v>107.476549848758</v>
      </c>
      <c r="J43" t="n">
        <v>108.140843866224</v>
      </c>
      <c r="K43" t="n">
        <v>108.378788281936</v>
      </c>
      <c r="L43" t="n">
        <v>106.910106426669</v>
      </c>
      <c r="M43" t="n">
        <v>105.157379954706</v>
      </c>
      <c r="N43" t="n">
        <v>101.033502261114</v>
      </c>
      <c r="O43" t="n">
        <v>100.385181249745</v>
      </c>
      <c r="P43" t="n">
        <v>100.112981922892</v>
      </c>
      <c r="Q43" t="n">
        <v>101.215118824888</v>
      </c>
      <c r="R43" t="n">
        <v>101.920711893216</v>
      </c>
      <c r="S43" t="n">
        <v>103.106364040944</v>
      </c>
      <c r="T43" t="n">
        <v>100.436206146259</v>
      </c>
      <c r="U43" t="n">
        <v>99.3754611299893</v>
      </c>
      <c r="V43" t="n">
        <v>98.4140591513073</v>
      </c>
      <c r="W43" t="n">
        <v>97.9090465740063</v>
      </c>
      <c r="X43" t="n">
        <v>97.4348129715056</v>
      </c>
      <c r="Y43" t="n">
        <v>99.3679775280899</v>
      </c>
      <c r="Z43" t="n">
        <v>100</v>
      </c>
      <c r="AA43" t="n">
        <v>101.688331666795</v>
      </c>
      <c r="AB43" t="n">
        <v>102.555489370844</v>
      </c>
      <c r="AC43" t="n">
        <v>104.109533876976</v>
      </c>
      <c r="AD43" t="n">
        <v>105.222282777951</v>
      </c>
      <c r="AE43" t="n">
        <v>106.89509175212</v>
      </c>
    </row>
    <row r="44">
      <c r="A44" t="s">
        <v>76</v>
      </c>
      <c r="B44" t="s">
        <v>356</v>
      </c>
      <c r="C44" t="s">
        <v>246</v>
      </c>
      <c r="D44" t="s">
        <v>357</v>
      </c>
      <c r="E44" t="s">
        <v>247</v>
      </c>
      <c r="F44" t="n">
        <v>103.028249081686</v>
      </c>
      <c r="G44" t="n">
        <v>102.690163433634</v>
      </c>
      <c r="H44" t="n">
        <v>105.205550288718</v>
      </c>
      <c r="I44" t="n">
        <v>107.476549848758</v>
      </c>
      <c r="J44" t="n">
        <v>108.140843866224</v>
      </c>
      <c r="K44" t="n">
        <v>108.378788281936</v>
      </c>
      <c r="L44" t="n">
        <v>106.910106426669</v>
      </c>
      <c r="M44" t="n">
        <v>105.157379954706</v>
      </c>
      <c r="N44" t="n">
        <v>101.033502261114</v>
      </c>
      <c r="O44" t="n">
        <v>100.385181249745</v>
      </c>
      <c r="P44" t="n">
        <v>100.112981922892</v>
      </c>
      <c r="Q44" t="n">
        <v>101.215118824888</v>
      </c>
      <c r="R44" t="n">
        <v>101.920711893216</v>
      </c>
      <c r="S44" t="n">
        <v>103.106364040944</v>
      </c>
      <c r="T44" t="n">
        <v>100.436206146259</v>
      </c>
      <c r="U44" t="n">
        <v>99.3754611299893</v>
      </c>
      <c r="V44" t="n">
        <v>98.4140591513073</v>
      </c>
      <c r="W44" t="n">
        <v>97.9090465740063</v>
      </c>
      <c r="X44" t="n">
        <v>97.4348129715056</v>
      </c>
      <c r="Y44" t="n">
        <v>99.3679775280899</v>
      </c>
      <c r="Z44" t="n">
        <v>100</v>
      </c>
      <c r="AA44" t="n">
        <v>101.688331666795</v>
      </c>
      <c r="AB44" t="n">
        <v>102.555489370844</v>
      </c>
      <c r="AC44" t="n">
        <v>104.109533876976</v>
      </c>
      <c r="AD44" t="n">
        <v>105.222282777951</v>
      </c>
      <c r="AE44" t="n">
        <v>106.895091752119</v>
      </c>
    </row>
    <row r="45">
      <c r="A45" t="s">
        <v>76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76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76</v>
      </c>
      <c r="B47" t="s">
        <v>362</v>
      </c>
      <c r="C47" t="s">
        <v>246</v>
      </c>
      <c r="D47" t="s">
        <v>363</v>
      </c>
      <c r="E47" t="s">
        <v>247</v>
      </c>
      <c r="F47" t="n">
        <v>103.028249081686</v>
      </c>
      <c r="G47" t="n">
        <v>102.690163433634</v>
      </c>
      <c r="H47" t="n">
        <v>105.205550288718</v>
      </c>
      <c r="I47" t="n">
        <v>107.476549848758</v>
      </c>
      <c r="J47" t="n">
        <v>108.140843866224</v>
      </c>
      <c r="K47" t="n">
        <v>108.378788281936</v>
      </c>
      <c r="L47" t="n">
        <v>106.910106426669</v>
      </c>
      <c r="M47" t="n">
        <v>105.157379954706</v>
      </c>
      <c r="N47" t="n">
        <v>101.033502261114</v>
      </c>
      <c r="O47" t="n">
        <v>100.385181249745</v>
      </c>
      <c r="P47" t="n">
        <v>100.112981922892</v>
      </c>
      <c r="Q47" t="n">
        <v>101.215118824888</v>
      </c>
      <c r="R47" t="n">
        <v>101.920711893216</v>
      </c>
      <c r="S47" t="n">
        <v>103.106364040944</v>
      </c>
      <c r="T47" t="n">
        <v>100.436206146259</v>
      </c>
      <c r="U47" t="n">
        <v>99.3754611299893</v>
      </c>
      <c r="V47" t="n">
        <v>98.4140591513073</v>
      </c>
      <c r="W47" t="n">
        <v>97.9090465740064</v>
      </c>
      <c r="X47" t="n">
        <v>97.4348129715056</v>
      </c>
      <c r="Y47" t="n">
        <v>99.3679775280899</v>
      </c>
      <c r="Z47" t="n">
        <v>100</v>
      </c>
      <c r="AA47" t="n">
        <v>101.688331666795</v>
      </c>
      <c r="AB47" t="n">
        <v>102.555489370844</v>
      </c>
      <c r="AC47" t="n">
        <v>104.109533876976</v>
      </c>
      <c r="AD47" t="n">
        <v>105.222282777951</v>
      </c>
      <c r="AE47" t="n">
        <v>106.89509175212</v>
      </c>
    </row>
    <row r="48">
      <c r="A48" t="s">
        <v>76</v>
      </c>
      <c r="B48" t="s">
        <v>364</v>
      </c>
      <c r="C48" t="s">
        <v>246</v>
      </c>
      <c r="D48" t="s">
        <v>365</v>
      </c>
      <c r="E48" t="s">
        <v>247</v>
      </c>
      <c r="F48" t="n">
        <v>103.028249081686</v>
      </c>
      <c r="G48" t="n">
        <v>102.690163433634</v>
      </c>
      <c r="H48" t="n">
        <v>105.205550288718</v>
      </c>
      <c r="I48" t="n">
        <v>107.476549848758</v>
      </c>
      <c r="J48" t="n">
        <v>108.140843866224</v>
      </c>
      <c r="K48" t="n">
        <v>108.378788281936</v>
      </c>
      <c r="L48" t="n">
        <v>106.910106426669</v>
      </c>
      <c r="M48" t="n">
        <v>105.157379954706</v>
      </c>
      <c r="N48" t="n">
        <v>101.033502261114</v>
      </c>
      <c r="O48" t="n">
        <v>100.385181249745</v>
      </c>
      <c r="P48" t="n">
        <v>100.112981922892</v>
      </c>
      <c r="Q48" t="n">
        <v>101.215118824888</v>
      </c>
      <c r="R48" t="n">
        <v>101.920711893216</v>
      </c>
      <c r="S48" t="n">
        <v>103.106364040944</v>
      </c>
      <c r="T48" t="n">
        <v>100.436206146259</v>
      </c>
      <c r="U48" t="n">
        <v>99.3754611299893</v>
      </c>
      <c r="V48" t="n">
        <v>98.4140591513073</v>
      </c>
      <c r="W48" t="n">
        <v>97.9090465740063</v>
      </c>
      <c r="X48" t="n">
        <v>97.4348129715056</v>
      </c>
      <c r="Y48" t="n">
        <v>99.3679775280899</v>
      </c>
      <c r="Z48" t="n">
        <v>100</v>
      </c>
      <c r="AA48" t="n">
        <v>101.688331666795</v>
      </c>
      <c r="AB48" t="n">
        <v>102.555489370844</v>
      </c>
      <c r="AC48" t="n">
        <v>104.109533876976</v>
      </c>
      <c r="AD48" t="n">
        <v>105.222282777951</v>
      </c>
      <c r="AE48" t="n">
        <v>106.89509175212</v>
      </c>
    </row>
    <row r="49">
      <c r="A49" t="s">
        <v>76</v>
      </c>
      <c r="B49" t="s">
        <v>366</v>
      </c>
      <c r="C49" t="s">
        <v>246</v>
      </c>
      <c r="D49" t="s">
        <v>367</v>
      </c>
      <c r="E49" t="s">
        <v>247</v>
      </c>
      <c r="F49" t="n">
        <v>103.028249081686</v>
      </c>
      <c r="G49" t="n">
        <v>102.690163433634</v>
      </c>
      <c r="H49" t="n">
        <v>105.205550288718</v>
      </c>
      <c r="I49" t="n">
        <v>107.476549848758</v>
      </c>
      <c r="J49" t="n">
        <v>108.140843866224</v>
      </c>
      <c r="K49" t="n">
        <v>108.378788281936</v>
      </c>
      <c r="L49" t="n">
        <v>106.910106426669</v>
      </c>
      <c r="M49" t="n">
        <v>105.157379954706</v>
      </c>
      <c r="N49" t="n">
        <v>101.033502261114</v>
      </c>
      <c r="O49" t="n">
        <v>100.385181249745</v>
      </c>
      <c r="P49" t="n">
        <v>100.112981922892</v>
      </c>
      <c r="Q49" t="n">
        <v>101.215118824888</v>
      </c>
      <c r="R49" t="n">
        <v>101.920711893216</v>
      </c>
      <c r="S49" t="n">
        <v>103.106364040944</v>
      </c>
      <c r="T49" t="n">
        <v>100.436206146259</v>
      </c>
      <c r="U49" t="n">
        <v>99.3754611299893</v>
      </c>
      <c r="V49" t="n">
        <v>98.4140591513073</v>
      </c>
      <c r="W49" t="n">
        <v>97.9090465740063</v>
      </c>
      <c r="X49" t="n">
        <v>97.4348129715056</v>
      </c>
      <c r="Y49" t="n">
        <v>99.3679775280899</v>
      </c>
      <c r="Z49" t="n">
        <v>100</v>
      </c>
      <c r="AA49" t="n">
        <v>101.688331666795</v>
      </c>
      <c r="AB49" t="n">
        <v>102.555489370844</v>
      </c>
      <c r="AC49" t="n">
        <v>104.109533876976</v>
      </c>
      <c r="AD49" t="n">
        <v>105.222282777951</v>
      </c>
      <c r="AE49" t="n">
        <v>106.89509175212</v>
      </c>
    </row>
    <row r="50">
      <c r="A50" t="s">
        <v>76</v>
      </c>
      <c r="B50" t="s">
        <v>368</v>
      </c>
      <c r="C50" t="s">
        <v>246</v>
      </c>
      <c r="D50" t="s">
        <v>369</v>
      </c>
      <c r="E50" t="s">
        <v>247</v>
      </c>
      <c r="F50" t="n">
        <v>103.028249081686</v>
      </c>
      <c r="G50" t="n">
        <v>102.690163433634</v>
      </c>
      <c r="H50" t="n">
        <v>105.205550288718</v>
      </c>
      <c r="I50" t="n">
        <v>107.476549848758</v>
      </c>
      <c r="J50" t="n">
        <v>108.140843866224</v>
      </c>
      <c r="K50" t="n">
        <v>108.378788281936</v>
      </c>
      <c r="L50" t="n">
        <v>106.910106426669</v>
      </c>
      <c r="M50" t="n">
        <v>105.157379954706</v>
      </c>
      <c r="N50" t="n">
        <v>101.033502261114</v>
      </c>
      <c r="O50" t="n">
        <v>100.385181249745</v>
      </c>
      <c r="P50" t="n">
        <v>100.112981922892</v>
      </c>
      <c r="Q50" t="n">
        <v>101.215118824888</v>
      </c>
      <c r="R50" t="n">
        <v>101.920711893216</v>
      </c>
      <c r="S50" t="n">
        <v>103.106364040944</v>
      </c>
      <c r="T50" t="n">
        <v>100.436206146259</v>
      </c>
      <c r="U50" t="n">
        <v>99.3754611299893</v>
      </c>
      <c r="V50" t="n">
        <v>98.4140591513073</v>
      </c>
      <c r="W50" t="n">
        <v>97.9090465740063</v>
      </c>
      <c r="X50" t="n">
        <v>97.4348129715056</v>
      </c>
      <c r="Y50" t="n">
        <v>99.3679775280899</v>
      </c>
      <c r="Z50" t="n">
        <v>100</v>
      </c>
      <c r="AA50" t="n">
        <v>101.688331666795</v>
      </c>
      <c r="AB50" t="n">
        <v>102.555489370844</v>
      </c>
      <c r="AC50" t="n">
        <v>104.109533876976</v>
      </c>
      <c r="AD50" t="n">
        <v>105.222282777951</v>
      </c>
      <c r="AE50" t="n">
        <v>106.89509175212</v>
      </c>
    </row>
    <row r="51">
      <c r="A51" t="s">
        <v>76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76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76</v>
      </c>
      <c r="B53" t="s">
        <v>374</v>
      </c>
      <c r="C53" t="s">
        <v>246</v>
      </c>
      <c r="D53" t="s">
        <v>375</v>
      </c>
      <c r="E53" t="s">
        <v>247</v>
      </c>
      <c r="F53" t="n">
        <v>103.028249081686</v>
      </c>
      <c r="G53" t="n">
        <v>102.690163433634</v>
      </c>
      <c r="H53" t="n">
        <v>105.205550288718</v>
      </c>
      <c r="I53" t="n">
        <v>107.476549848758</v>
      </c>
      <c r="J53" t="n">
        <v>108.140843866224</v>
      </c>
      <c r="K53" t="n">
        <v>108.378788281936</v>
      </c>
      <c r="L53" t="n">
        <v>106.910106426669</v>
      </c>
      <c r="M53" t="n">
        <v>105.157379954706</v>
      </c>
      <c r="N53" t="n">
        <v>101.033502261114</v>
      </c>
      <c r="O53" t="n">
        <v>100.385181249745</v>
      </c>
      <c r="P53" t="n">
        <v>100.112981922892</v>
      </c>
      <c r="Q53" t="n">
        <v>101.215118824888</v>
      </c>
      <c r="R53" t="n">
        <v>101.920711893216</v>
      </c>
      <c r="S53" t="n">
        <v>103.106364040944</v>
      </c>
      <c r="T53" t="n">
        <v>100.436206146259</v>
      </c>
      <c r="U53" t="n">
        <v>99.3754611299893</v>
      </c>
      <c r="V53" t="n">
        <v>98.4140591513073</v>
      </c>
      <c r="W53" t="n">
        <v>97.9090465740063</v>
      </c>
      <c r="X53" t="n">
        <v>97.4348129715056</v>
      </c>
      <c r="Y53" t="n">
        <v>99.3679775280899</v>
      </c>
      <c r="Z53" t="n">
        <v>100</v>
      </c>
      <c r="AA53" t="n">
        <v>101.688331666795</v>
      </c>
      <c r="AB53" t="n">
        <v>102.555489370844</v>
      </c>
      <c r="AC53" t="n">
        <v>104.109533876976</v>
      </c>
      <c r="AD53" t="n">
        <v>105.222282777951</v>
      </c>
      <c r="AE53" t="n">
        <v>106.89509175212</v>
      </c>
    </row>
    <row r="54">
      <c r="A54" t="s">
        <v>76</v>
      </c>
      <c r="B54" t="s">
        <v>376</v>
      </c>
      <c r="C54" t="s">
        <v>246</v>
      </c>
      <c r="D54" t="s">
        <v>377</v>
      </c>
      <c r="E54" t="s">
        <v>247</v>
      </c>
      <c r="F54" t="n">
        <v>103.028249081686</v>
      </c>
      <c r="G54" t="n">
        <v>102.690163433634</v>
      </c>
      <c r="H54" t="n">
        <v>105.205550288718</v>
      </c>
      <c r="I54" t="n">
        <v>107.476549848758</v>
      </c>
      <c r="J54" t="n">
        <v>108.140843866224</v>
      </c>
      <c r="K54" t="n">
        <v>108.378788281936</v>
      </c>
      <c r="L54" t="n">
        <v>106.910106426669</v>
      </c>
      <c r="M54" t="n">
        <v>105.157379954706</v>
      </c>
      <c r="N54" t="n">
        <v>101.033502261114</v>
      </c>
      <c r="O54" t="n">
        <v>100.385181249745</v>
      </c>
      <c r="P54" t="n">
        <v>100.112981922892</v>
      </c>
      <c r="Q54" t="n">
        <v>101.215118824888</v>
      </c>
      <c r="R54" t="n">
        <v>101.920711893216</v>
      </c>
      <c r="S54" t="n">
        <v>103.106364040944</v>
      </c>
      <c r="T54" t="n">
        <v>100.436206146259</v>
      </c>
      <c r="U54" t="n">
        <v>99.3754611299893</v>
      </c>
      <c r="V54" t="n">
        <v>98.4140591513073</v>
      </c>
      <c r="W54" t="n">
        <v>97.9090465740064</v>
      </c>
      <c r="X54" t="n">
        <v>97.4348129715056</v>
      </c>
      <c r="Y54" t="n">
        <v>99.36797752809</v>
      </c>
      <c r="Z54" t="n">
        <v>100</v>
      </c>
      <c r="AA54" t="n">
        <v>101.688331666795</v>
      </c>
      <c r="AB54" t="n">
        <v>102.555489370844</v>
      </c>
      <c r="AC54" t="n">
        <v>104.109533876976</v>
      </c>
      <c r="AD54" t="n">
        <v>105.222282777951</v>
      </c>
      <c r="AE54" t="n">
        <v>106.89509175212</v>
      </c>
    </row>
    <row r="55">
      <c r="A55" t="s">
        <v>76</v>
      </c>
      <c r="B55" t="s">
        <v>378</v>
      </c>
      <c r="C55" t="s">
        <v>246</v>
      </c>
      <c r="D55" t="s">
        <v>379</v>
      </c>
      <c r="E55" t="s">
        <v>247</v>
      </c>
      <c r="F55" t="n">
        <v>103.028249081686</v>
      </c>
      <c r="G55" t="n">
        <v>102.690163433634</v>
      </c>
      <c r="H55" t="n">
        <v>105.205550288719</v>
      </c>
      <c r="I55" t="n">
        <v>107.476549848758</v>
      </c>
      <c r="J55" t="n">
        <v>108.140843866224</v>
      </c>
      <c r="K55" t="n">
        <v>108.378788281936</v>
      </c>
      <c r="L55" t="n">
        <v>106.910106426669</v>
      </c>
      <c r="M55" t="n">
        <v>105.157379954706</v>
      </c>
      <c r="N55" t="n">
        <v>101.033502261114</v>
      </c>
      <c r="O55" t="n">
        <v>100.385181249745</v>
      </c>
      <c r="P55" t="n">
        <v>100.112981922892</v>
      </c>
      <c r="Q55" t="n">
        <v>101.215118824888</v>
      </c>
      <c r="R55" t="n">
        <v>101.920711893216</v>
      </c>
      <c r="S55" t="n">
        <v>103.106364040944</v>
      </c>
      <c r="T55" t="n">
        <v>100.436206146259</v>
      </c>
      <c r="U55" t="n">
        <v>99.3754611299893</v>
      </c>
      <c r="V55" t="n">
        <v>98.4140591513073</v>
      </c>
      <c r="W55" t="n">
        <v>97.9090465740063</v>
      </c>
      <c r="X55" t="n">
        <v>97.4348129715056</v>
      </c>
      <c r="Y55" t="n">
        <v>99.3679775280899</v>
      </c>
      <c r="Z55" t="n">
        <v>100</v>
      </c>
      <c r="AA55" t="n">
        <v>101.688331666795</v>
      </c>
      <c r="AB55" t="n">
        <v>102.555489370844</v>
      </c>
      <c r="AC55" t="n">
        <v>104.109533876976</v>
      </c>
      <c r="AD55" t="n">
        <v>105.222282777951</v>
      </c>
      <c r="AE55" t="n">
        <v>106.895091752119</v>
      </c>
    </row>
    <row r="56">
      <c r="A56" t="s">
        <v>76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76</v>
      </c>
      <c r="B57" t="s">
        <v>382</v>
      </c>
      <c r="C57" t="s">
        <v>246</v>
      </c>
      <c r="D57" t="s">
        <v>383</v>
      </c>
      <c r="E57" t="s">
        <v>247</v>
      </c>
      <c r="F57" t="n">
        <v>103.028249081686</v>
      </c>
      <c r="G57" t="n">
        <v>102.690163433634</v>
      </c>
      <c r="H57" t="n">
        <v>105.205550288718</v>
      </c>
      <c r="I57" t="n">
        <v>107.476549848758</v>
      </c>
      <c r="J57" t="n">
        <v>108.140843866224</v>
      </c>
      <c r="K57" t="n">
        <v>108.378788281936</v>
      </c>
      <c r="L57" t="n">
        <v>106.910106426669</v>
      </c>
      <c r="M57" t="n">
        <v>105.157379954706</v>
      </c>
      <c r="N57" t="n">
        <v>101.033502261114</v>
      </c>
      <c r="O57" t="n">
        <v>100.385181249745</v>
      </c>
      <c r="P57" t="n">
        <v>100.112981922892</v>
      </c>
      <c r="Q57" t="n">
        <v>101.215118824887</v>
      </c>
      <c r="R57" t="n">
        <v>101.920711893216</v>
      </c>
      <c r="S57" t="n">
        <v>103.106364040944</v>
      </c>
      <c r="T57" t="n">
        <v>100.436206146259</v>
      </c>
      <c r="U57" t="n">
        <v>99.3754611299893</v>
      </c>
      <c r="V57" t="n">
        <v>98.4140591513073</v>
      </c>
      <c r="W57" t="n">
        <v>97.9090465740063</v>
      </c>
      <c r="X57" t="n">
        <v>97.4348129715056</v>
      </c>
      <c r="Y57" t="n">
        <v>99.3679775280899</v>
      </c>
      <c r="Z57" t="n">
        <v>100</v>
      </c>
      <c r="AA57" t="n">
        <v>101.688331666795</v>
      </c>
      <c r="AB57" t="n">
        <v>102.555489370844</v>
      </c>
      <c r="AC57" t="n">
        <v>104.109533876976</v>
      </c>
      <c r="AD57" t="n">
        <v>105.222282777951</v>
      </c>
      <c r="AE57" t="n">
        <v>106.89509175212</v>
      </c>
    </row>
    <row r="58">
      <c r="A58" t="s">
        <v>76</v>
      </c>
      <c r="B58" t="s">
        <v>384</v>
      </c>
      <c r="C58" t="s">
        <v>246</v>
      </c>
      <c r="D58" t="s">
        <v>385</v>
      </c>
      <c r="E58" t="s">
        <v>247</v>
      </c>
      <c r="F58" t="n">
        <v>103.028249081686</v>
      </c>
      <c r="G58" t="n">
        <v>102.690163433634</v>
      </c>
      <c r="H58" t="n">
        <v>105.205550288718</v>
      </c>
      <c r="I58" t="n">
        <v>107.476549848758</v>
      </c>
      <c r="J58" t="n">
        <v>108.140843866224</v>
      </c>
      <c r="K58" t="n">
        <v>108.378788281936</v>
      </c>
      <c r="L58" t="n">
        <v>106.910106426669</v>
      </c>
      <c r="M58" t="n">
        <v>105.157379954706</v>
      </c>
      <c r="N58" t="n">
        <v>101.033502261114</v>
      </c>
      <c r="O58" t="n">
        <v>100.385181249745</v>
      </c>
      <c r="P58" t="n">
        <v>100.112981922892</v>
      </c>
      <c r="Q58" t="n">
        <v>101.215118824887</v>
      </c>
      <c r="R58" t="n">
        <v>101.920711893216</v>
      </c>
      <c r="S58" t="n">
        <v>103.106364040944</v>
      </c>
      <c r="T58" t="n">
        <v>100.436206146259</v>
      </c>
      <c r="U58" t="n">
        <v>99.3754611299893</v>
      </c>
      <c r="V58" t="n">
        <v>98.4140591513073</v>
      </c>
      <c r="W58" t="n">
        <v>97.9090465740063</v>
      </c>
      <c r="X58" t="n">
        <v>97.4348129715056</v>
      </c>
      <c r="Y58" t="n">
        <v>99.3679775280899</v>
      </c>
      <c r="Z58" t="n">
        <v>100</v>
      </c>
      <c r="AA58" t="n">
        <v>101.688331666795</v>
      </c>
      <c r="AB58" t="n">
        <v>102.555489370844</v>
      </c>
      <c r="AC58" t="n">
        <v>104.109533876976</v>
      </c>
      <c r="AD58" t="n">
        <v>105.222282777951</v>
      </c>
      <c r="AE58" t="n">
        <v>106.89509175212</v>
      </c>
    </row>
    <row r="59">
      <c r="A59" t="s">
        <v>76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78</v>
      </c>
      <c r="B2" t="s">
        <v>196</v>
      </c>
      <c r="C2" t="s">
        <v>246</v>
      </c>
      <c r="D2" t="s">
        <v>198</v>
      </c>
      <c r="E2" t="s">
        <v>247</v>
      </c>
      <c r="F2" t="n">
        <v>103.698663150881</v>
      </c>
      <c r="G2" t="n">
        <v>103.925376139927</v>
      </c>
      <c r="H2" t="n">
        <v>104.318808193668</v>
      </c>
      <c r="I2" t="n">
        <v>103.830054030131</v>
      </c>
      <c r="J2" t="n">
        <v>101.822957709482</v>
      </c>
      <c r="K2" t="n">
        <v>99.3379841698903</v>
      </c>
      <c r="L2" t="n">
        <v>98.5444278880087</v>
      </c>
      <c r="M2" t="n">
        <v>97.8712163590031</v>
      </c>
      <c r="N2" t="n">
        <v>96.2787890978578</v>
      </c>
      <c r="O2" t="n">
        <v>95.3493921783318</v>
      </c>
      <c r="P2" t="n">
        <v>95.3779974373055</v>
      </c>
      <c r="Q2" t="n">
        <v>95.3483201904089</v>
      </c>
      <c r="R2" t="n">
        <v>95.3557272149244</v>
      </c>
      <c r="S2" t="n">
        <v>95.6204276273897</v>
      </c>
      <c r="T2" t="n">
        <v>96.182702327197</v>
      </c>
      <c r="U2" t="n">
        <v>96.1242271383166</v>
      </c>
      <c r="V2" t="n">
        <v>94.9728880555414</v>
      </c>
      <c r="W2" t="n">
        <v>95.1385033862552</v>
      </c>
      <c r="X2" t="n">
        <v>97.3605304278052</v>
      </c>
      <c r="Y2" t="n">
        <v>98.7972711857722</v>
      </c>
      <c r="Z2" t="n">
        <v>100</v>
      </c>
      <c r="AA2" t="n">
        <v>98.3665613254783</v>
      </c>
      <c r="AB2" t="n">
        <v>98.2703459308139</v>
      </c>
      <c r="AC2" t="n">
        <v>97.9335629374513</v>
      </c>
      <c r="AD2" t="n">
        <v>97.8950946236298</v>
      </c>
      <c r="AE2" t="n">
        <v>98.3589093945239</v>
      </c>
    </row>
    <row r="3">
      <c r="A3" t="s">
        <v>78</v>
      </c>
      <c r="B3" t="s">
        <v>274</v>
      </c>
      <c r="C3" t="s">
        <v>246</v>
      </c>
      <c r="D3" t="s">
        <v>275</v>
      </c>
      <c r="E3" t="s">
        <v>247</v>
      </c>
      <c r="F3" t="n">
        <v>103.698663150881</v>
      </c>
      <c r="G3" t="n">
        <v>103.925376139927</v>
      </c>
      <c r="H3" t="n">
        <v>104.318808193669</v>
      </c>
      <c r="I3" t="n">
        <v>103.830054030132</v>
      </c>
      <c r="J3" t="n">
        <v>101.822957709483</v>
      </c>
      <c r="K3" t="n">
        <v>99.3379841698905</v>
      </c>
      <c r="L3" t="n">
        <v>98.5444278880088</v>
      </c>
      <c r="M3" t="n">
        <v>97.8712163590031</v>
      </c>
      <c r="N3" t="n">
        <v>96.2787890978578</v>
      </c>
      <c r="O3" t="n">
        <v>95.3493921783318</v>
      </c>
      <c r="P3" t="n">
        <v>95.3779974373056</v>
      </c>
      <c r="Q3" t="n">
        <v>95.3483201904089</v>
      </c>
      <c r="R3" t="n">
        <v>95.3557272149245</v>
      </c>
      <c r="S3" t="n">
        <v>95.6204276273897</v>
      </c>
      <c r="T3" t="n">
        <v>96.182702327197</v>
      </c>
      <c r="U3" t="n">
        <v>96.1242271383166</v>
      </c>
      <c r="V3" t="n">
        <v>94.9728880555415</v>
      </c>
      <c r="W3" t="n">
        <v>95.1385033862552</v>
      </c>
      <c r="X3" t="n">
        <v>97.3605304278053</v>
      </c>
      <c r="Y3" t="n">
        <v>98.7972711857723</v>
      </c>
      <c r="Z3" t="n">
        <v>100</v>
      </c>
      <c r="AA3" t="n">
        <v>98.3665613254782</v>
      </c>
      <c r="AB3" t="n">
        <v>98.2703459308138</v>
      </c>
      <c r="AC3" t="n">
        <v>97.9335629374514</v>
      </c>
      <c r="AD3" t="n">
        <v>97.8950946236298</v>
      </c>
      <c r="AE3" t="n">
        <v>98.3589093945239</v>
      </c>
    </row>
    <row r="4">
      <c r="A4" t="s">
        <v>78</v>
      </c>
      <c r="B4" t="s">
        <v>276</v>
      </c>
      <c r="C4" t="s">
        <v>246</v>
      </c>
      <c r="D4" t="s">
        <v>277</v>
      </c>
      <c r="E4" t="s">
        <v>247</v>
      </c>
      <c r="F4" t="n">
        <v>103.698663150881</v>
      </c>
      <c r="G4" t="n">
        <v>103.925376139927</v>
      </c>
      <c r="H4" t="n">
        <v>104.318808193668</v>
      </c>
      <c r="I4" t="n">
        <v>103.830054030131</v>
      </c>
      <c r="J4" t="n">
        <v>101.822957709482</v>
      </c>
      <c r="K4" t="n">
        <v>99.3379841698903</v>
      </c>
      <c r="L4" t="n">
        <v>98.5444278880086</v>
      </c>
      <c r="M4" t="n">
        <v>97.8712163590029</v>
      </c>
      <c r="N4" t="n">
        <v>96.2787890978577</v>
      </c>
      <c r="O4" t="n">
        <v>95.3493921783317</v>
      </c>
      <c r="P4" t="n">
        <v>95.3779974373054</v>
      </c>
      <c r="Q4" t="n">
        <v>95.3483201904088</v>
      </c>
      <c r="R4" t="n">
        <v>95.3557272149244</v>
      </c>
      <c r="S4" t="n">
        <v>95.6204276273896</v>
      </c>
      <c r="T4" t="n">
        <v>96.1827023271968</v>
      </c>
      <c r="U4" t="n">
        <v>96.1242271383165</v>
      </c>
      <c r="V4" t="n">
        <v>94.9728880555414</v>
      </c>
      <c r="W4" t="n">
        <v>95.1385033862551</v>
      </c>
      <c r="X4" t="n">
        <v>97.3605304278052</v>
      </c>
      <c r="Y4" t="n">
        <v>98.7972711857723</v>
      </c>
      <c r="Z4" t="n">
        <v>100</v>
      </c>
      <c r="AA4" t="n">
        <v>98.3665613254782</v>
      </c>
      <c r="AB4" t="n">
        <v>98.2703459308138</v>
      </c>
      <c r="AC4" t="n">
        <v>97.9335629374513</v>
      </c>
      <c r="AD4" t="n">
        <v>97.8950946236297</v>
      </c>
      <c r="AE4" t="n">
        <v>98.3589093945239</v>
      </c>
    </row>
    <row r="5">
      <c r="A5" t="s">
        <v>78</v>
      </c>
      <c r="B5" t="s">
        <v>278</v>
      </c>
      <c r="C5" t="s">
        <v>246</v>
      </c>
      <c r="D5" t="s">
        <v>279</v>
      </c>
      <c r="E5" t="s">
        <v>247</v>
      </c>
      <c r="F5" t="n">
        <v>103.698663150881</v>
      </c>
      <c r="G5" t="n">
        <v>103.925376139927</v>
      </c>
      <c r="H5" t="n">
        <v>104.318808193669</v>
      </c>
      <c r="I5" t="n">
        <v>103.830054030131</v>
      </c>
      <c r="J5" t="n">
        <v>101.822957709483</v>
      </c>
      <c r="K5" t="n">
        <v>99.3379841698904</v>
      </c>
      <c r="L5" t="n">
        <v>98.5444278880087</v>
      </c>
      <c r="M5" t="n">
        <v>97.871216359003</v>
      </c>
      <c r="N5" t="n">
        <v>96.2787890978578</v>
      </c>
      <c r="O5" t="n">
        <v>95.3493921783318</v>
      </c>
      <c r="P5" t="n">
        <v>95.3779974373054</v>
      </c>
      <c r="Q5" t="n">
        <v>95.348320190409</v>
      </c>
      <c r="R5" t="n">
        <v>95.3557272149244</v>
      </c>
      <c r="S5" t="n">
        <v>95.6204276273896</v>
      </c>
      <c r="T5" t="n">
        <v>96.1827023271969</v>
      </c>
      <c r="U5" t="n">
        <v>96.1242271383166</v>
      </c>
      <c r="V5" t="n">
        <v>94.9728880555414</v>
      </c>
      <c r="W5" t="n">
        <v>95.1385033862551</v>
      </c>
      <c r="X5" t="n">
        <v>97.3605304278052</v>
      </c>
      <c r="Y5" t="n">
        <v>98.7972711857723</v>
      </c>
      <c r="Z5" t="n">
        <v>100</v>
      </c>
      <c r="AA5" t="n">
        <v>98.3665613254783</v>
      </c>
      <c r="AB5" t="n">
        <v>98.2703459308139</v>
      </c>
      <c r="AC5" t="n">
        <v>97.9335629374514</v>
      </c>
      <c r="AD5" t="n">
        <v>97.8950946236298</v>
      </c>
      <c r="AE5" t="n">
        <v>98.3589093945239</v>
      </c>
    </row>
    <row r="6">
      <c r="A6" t="s">
        <v>78</v>
      </c>
      <c r="B6" t="s">
        <v>280</v>
      </c>
      <c r="C6" t="s">
        <v>246</v>
      </c>
      <c r="D6" t="s">
        <v>281</v>
      </c>
      <c r="E6" t="s">
        <v>247</v>
      </c>
      <c r="F6" t="n">
        <v>103.698663150881</v>
      </c>
      <c r="G6" t="n">
        <v>103.925376139927</v>
      </c>
      <c r="H6" t="n">
        <v>104.318808193668</v>
      </c>
      <c r="I6" t="n">
        <v>103.830054030131</v>
      </c>
      <c r="J6" t="n">
        <v>101.822957709483</v>
      </c>
      <c r="K6" t="n">
        <v>99.3379841698904</v>
      </c>
      <c r="L6" t="n">
        <v>98.5444278880088</v>
      </c>
      <c r="M6" t="n">
        <v>97.871216359003</v>
      </c>
      <c r="N6" t="n">
        <v>96.2787890978578</v>
      </c>
      <c r="O6" t="n">
        <v>95.3493921783317</v>
      </c>
      <c r="P6" t="n">
        <v>95.3779974373055</v>
      </c>
      <c r="Q6" t="n">
        <v>95.3483201904089</v>
      </c>
      <c r="R6" t="n">
        <v>95.3557272149244</v>
      </c>
      <c r="S6" t="n">
        <v>95.6204276273896</v>
      </c>
      <c r="T6" t="n">
        <v>96.1827023271969</v>
      </c>
      <c r="U6" t="n">
        <v>96.1242271383166</v>
      </c>
      <c r="V6" t="n">
        <v>94.9728880555415</v>
      </c>
      <c r="W6" t="n">
        <v>95.1385033862552</v>
      </c>
      <c r="X6" t="n">
        <v>97.3605304278053</v>
      </c>
      <c r="Y6" t="n">
        <v>98.7972711857723</v>
      </c>
      <c r="Z6" t="n">
        <v>100</v>
      </c>
      <c r="AA6" t="n">
        <v>98.3665613254782</v>
      </c>
      <c r="AB6" t="n">
        <v>98.2703459308139</v>
      </c>
      <c r="AC6" t="n">
        <v>97.9335629374514</v>
      </c>
      <c r="AD6" t="n">
        <v>97.8950946236298</v>
      </c>
      <c r="AE6" t="n">
        <v>98.3589093945239</v>
      </c>
    </row>
    <row r="7">
      <c r="A7" t="s">
        <v>78</v>
      </c>
      <c r="B7" t="s">
        <v>282</v>
      </c>
      <c r="C7" t="s">
        <v>246</v>
      </c>
      <c r="D7" t="s">
        <v>283</v>
      </c>
      <c r="E7" t="s">
        <v>247</v>
      </c>
      <c r="F7" t="n">
        <v>103.698663150881</v>
      </c>
      <c r="G7" t="n">
        <v>103.925376139927</v>
      </c>
      <c r="H7" t="n">
        <v>104.318808193669</v>
      </c>
      <c r="I7" t="n">
        <v>103.830054030131</v>
      </c>
      <c r="J7" t="n">
        <v>101.822957709483</v>
      </c>
      <c r="K7" t="n">
        <v>99.3379841698904</v>
      </c>
      <c r="L7" t="n">
        <v>98.5444278880088</v>
      </c>
      <c r="M7" t="n">
        <v>97.8712163590031</v>
      </c>
      <c r="N7" t="n">
        <v>96.2787890978578</v>
      </c>
      <c r="O7" t="n">
        <v>95.3493921783318</v>
      </c>
      <c r="P7" t="n">
        <v>95.3779974373055</v>
      </c>
      <c r="Q7" t="n">
        <v>95.348320190409</v>
      </c>
      <c r="R7" t="n">
        <v>95.3557272149245</v>
      </c>
      <c r="S7" t="n">
        <v>95.6204276273897</v>
      </c>
      <c r="T7" t="n">
        <v>96.182702327197</v>
      </c>
      <c r="U7" t="n">
        <v>96.1242271383166</v>
      </c>
      <c r="V7" t="n">
        <v>94.9728880555415</v>
      </c>
      <c r="W7" t="n">
        <v>95.1385033862552</v>
      </c>
      <c r="X7" t="n">
        <v>97.3605304278052</v>
      </c>
      <c r="Y7" t="n">
        <v>98.7972711857723</v>
      </c>
      <c r="Z7" t="n">
        <v>100</v>
      </c>
      <c r="AA7" t="n">
        <v>98.3665613254783</v>
      </c>
      <c r="AB7" t="n">
        <v>98.2703459308138</v>
      </c>
      <c r="AC7" t="n">
        <v>97.9335629374514</v>
      </c>
      <c r="AD7" t="n">
        <v>97.8950946236298</v>
      </c>
      <c r="AE7" t="n">
        <v>98.358909394524</v>
      </c>
    </row>
    <row r="8">
      <c r="A8" t="s">
        <v>78</v>
      </c>
      <c r="B8" t="s">
        <v>284</v>
      </c>
      <c r="C8" t="s">
        <v>246</v>
      </c>
      <c r="D8" t="s">
        <v>285</v>
      </c>
      <c r="E8" t="s">
        <v>247</v>
      </c>
      <c r="F8" t="n">
        <v>103.698663150881</v>
      </c>
      <c r="G8" t="n">
        <v>103.925376139927</v>
      </c>
      <c r="H8" t="n">
        <v>104.318808193669</v>
      </c>
      <c r="I8" t="n">
        <v>103.830054030132</v>
      </c>
      <c r="J8" t="n">
        <v>101.822957709483</v>
      </c>
      <c r="K8" t="n">
        <v>99.3379841698905</v>
      </c>
      <c r="L8" t="n">
        <v>98.5444278880088</v>
      </c>
      <c r="M8" t="n">
        <v>97.8712163590031</v>
      </c>
      <c r="N8" t="n">
        <v>96.2787890978578</v>
      </c>
      <c r="O8" t="n">
        <v>95.3493921783318</v>
      </c>
      <c r="P8" t="n">
        <v>95.3779974373055</v>
      </c>
      <c r="Q8" t="n">
        <v>95.348320190409</v>
      </c>
      <c r="R8" t="n">
        <v>95.3557272149245</v>
      </c>
      <c r="S8" t="n">
        <v>95.6204276273897</v>
      </c>
      <c r="T8" t="n">
        <v>96.182702327197</v>
      </c>
      <c r="U8" t="n">
        <v>96.1242271383166</v>
      </c>
      <c r="V8" t="n">
        <v>94.9728880555415</v>
      </c>
      <c r="W8" t="n">
        <v>95.1385033862552</v>
      </c>
      <c r="X8" t="n">
        <v>97.3605304278053</v>
      </c>
      <c r="Y8" t="n">
        <v>98.7972711857723</v>
      </c>
      <c r="Z8" t="n">
        <v>100</v>
      </c>
      <c r="AA8" t="n">
        <v>98.3665613254783</v>
      </c>
      <c r="AB8" t="n">
        <v>98.2703459308139</v>
      </c>
      <c r="AC8" t="n">
        <v>97.9335629374514</v>
      </c>
      <c r="AD8" t="n">
        <v>97.8950946236298</v>
      </c>
      <c r="AE8" t="n">
        <v>98.358909394524</v>
      </c>
    </row>
    <row r="9">
      <c r="A9" t="s">
        <v>78</v>
      </c>
      <c r="B9" t="s">
        <v>286</v>
      </c>
      <c r="C9" t="s">
        <v>246</v>
      </c>
      <c r="D9" t="s">
        <v>287</v>
      </c>
      <c r="E9" t="s">
        <v>247</v>
      </c>
      <c r="F9" t="n">
        <v>103.698663150881</v>
      </c>
      <c r="G9" t="n">
        <v>103.925376139927</v>
      </c>
      <c r="H9" t="n">
        <v>104.318808193669</v>
      </c>
      <c r="I9" t="n">
        <v>103.830054030132</v>
      </c>
      <c r="J9" t="n">
        <v>101.822957709483</v>
      </c>
      <c r="K9" t="n">
        <v>99.3379841698905</v>
      </c>
      <c r="L9" t="n">
        <v>98.5444278880089</v>
      </c>
      <c r="M9" t="n">
        <v>97.8712163590031</v>
      </c>
      <c r="N9" t="n">
        <v>96.2787890978579</v>
      </c>
      <c r="O9" t="n">
        <v>95.3493921783318</v>
      </c>
      <c r="P9" t="n">
        <v>95.3779974373055</v>
      </c>
      <c r="Q9" t="n">
        <v>95.348320190409</v>
      </c>
      <c r="R9" t="n">
        <v>95.3557272149245</v>
      </c>
      <c r="S9" t="n">
        <v>95.6204276273897</v>
      </c>
      <c r="T9" t="n">
        <v>96.182702327197</v>
      </c>
      <c r="U9" t="n">
        <v>96.1242271383166</v>
      </c>
      <c r="V9" t="n">
        <v>94.9728880555415</v>
      </c>
      <c r="W9" t="n">
        <v>95.1385033862552</v>
      </c>
      <c r="X9" t="n">
        <v>97.3605304278052</v>
      </c>
      <c r="Y9" t="n">
        <v>98.7972711857723</v>
      </c>
      <c r="Z9" t="n">
        <v>100</v>
      </c>
      <c r="AA9" t="n">
        <v>98.3665613254782</v>
      </c>
      <c r="AB9" t="n">
        <v>98.2703459308139</v>
      </c>
      <c r="AC9" t="n">
        <v>97.9335629374514</v>
      </c>
      <c r="AD9" t="n">
        <v>97.8950946236298</v>
      </c>
      <c r="AE9" t="n">
        <v>98.3589093945239</v>
      </c>
    </row>
    <row r="10">
      <c r="A10" t="s">
        <v>78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78</v>
      </c>
      <c r="B11" t="s">
        <v>290</v>
      </c>
      <c r="C11" t="s">
        <v>246</v>
      </c>
      <c r="D11" t="s">
        <v>291</v>
      </c>
      <c r="E11" t="s">
        <v>247</v>
      </c>
      <c r="F11" t="n">
        <v>103.698663150881</v>
      </c>
      <c r="G11" t="n">
        <v>103.925376139927</v>
      </c>
      <c r="H11" t="n">
        <v>104.318808193669</v>
      </c>
      <c r="I11" t="n">
        <v>103.830054030132</v>
      </c>
      <c r="J11" t="n">
        <v>101.822957709483</v>
      </c>
      <c r="K11" t="n">
        <v>99.3379841698905</v>
      </c>
      <c r="L11" t="n">
        <v>98.5444278880088</v>
      </c>
      <c r="M11" t="n">
        <v>97.8712163590031</v>
      </c>
      <c r="N11" t="n">
        <v>96.2787890978578</v>
      </c>
      <c r="O11" t="n">
        <v>95.3493921783318</v>
      </c>
      <c r="P11" t="n">
        <v>95.3779974373055</v>
      </c>
      <c r="Q11" t="n">
        <v>95.348320190409</v>
      </c>
      <c r="R11" t="n">
        <v>95.3557272149245</v>
      </c>
      <c r="S11" t="n">
        <v>95.6204276273897</v>
      </c>
      <c r="T11" t="n">
        <v>96.182702327197</v>
      </c>
      <c r="U11" t="n">
        <v>96.1242271383166</v>
      </c>
      <c r="V11" t="n">
        <v>94.9728880555415</v>
      </c>
      <c r="W11" t="n">
        <v>95.1385033862552</v>
      </c>
      <c r="X11" t="n">
        <v>97.3605304278052</v>
      </c>
      <c r="Y11" t="n">
        <v>98.7972711857723</v>
      </c>
      <c r="Z11" t="n">
        <v>100</v>
      </c>
      <c r="AA11" t="n">
        <v>98.3665613254782</v>
      </c>
      <c r="AB11" t="n">
        <v>98.2703459308138</v>
      </c>
      <c r="AC11" t="n">
        <v>97.9335629374514</v>
      </c>
      <c r="AD11" t="n">
        <v>97.8950946236298</v>
      </c>
      <c r="AE11" t="n">
        <v>98.3589093945239</v>
      </c>
    </row>
    <row r="12">
      <c r="A12" t="s">
        <v>78</v>
      </c>
      <c r="B12" t="s">
        <v>292</v>
      </c>
      <c r="C12" t="s">
        <v>246</v>
      </c>
      <c r="D12" t="s">
        <v>293</v>
      </c>
      <c r="E12" t="s">
        <v>247</v>
      </c>
      <c r="F12" t="n">
        <v>103.698663150881</v>
      </c>
      <c r="G12" t="n">
        <v>103.925376139927</v>
      </c>
      <c r="H12" t="n">
        <v>104.318808193669</v>
      </c>
      <c r="I12" t="n">
        <v>103.830054030131</v>
      </c>
      <c r="J12" t="n">
        <v>101.822957709483</v>
      </c>
      <c r="K12" t="n">
        <v>99.3379841698905</v>
      </c>
      <c r="L12" t="n">
        <v>98.5444278880087</v>
      </c>
      <c r="M12" t="n">
        <v>97.8712163590031</v>
      </c>
      <c r="N12" t="n">
        <v>96.2787890978578</v>
      </c>
      <c r="O12" t="n">
        <v>95.3493921783318</v>
      </c>
      <c r="P12" t="n">
        <v>95.3779974373056</v>
      </c>
      <c r="Q12" t="n">
        <v>95.348320190409</v>
      </c>
      <c r="R12" t="n">
        <v>95.3557272149245</v>
      </c>
      <c r="S12" t="n">
        <v>95.6204276273897</v>
      </c>
      <c r="T12" t="n">
        <v>96.182702327197</v>
      </c>
      <c r="U12" t="n">
        <v>96.1242271383166</v>
      </c>
      <c r="V12" t="n">
        <v>94.9728880555415</v>
      </c>
      <c r="W12" t="n">
        <v>95.1385033862552</v>
      </c>
      <c r="X12" t="n">
        <v>97.3605304278052</v>
      </c>
      <c r="Y12" t="n">
        <v>98.7972711857722</v>
      </c>
      <c r="Z12" t="n">
        <v>100</v>
      </c>
      <c r="AA12" t="n">
        <v>98.3665613254782</v>
      </c>
      <c r="AB12" t="n">
        <v>98.2703459308138</v>
      </c>
      <c r="AC12" t="n">
        <v>97.9335629374514</v>
      </c>
      <c r="AD12" t="n">
        <v>97.8950946236298</v>
      </c>
      <c r="AE12" t="n">
        <v>98.358909394524</v>
      </c>
    </row>
    <row r="13">
      <c r="A13" t="s">
        <v>78</v>
      </c>
      <c r="B13" t="s">
        <v>294</v>
      </c>
      <c r="C13" t="s">
        <v>246</v>
      </c>
      <c r="D13" t="s">
        <v>295</v>
      </c>
      <c r="E13" t="s">
        <v>247</v>
      </c>
      <c r="F13" t="n">
        <v>103.698663150881</v>
      </c>
      <c r="G13" t="n">
        <v>103.925376139927</v>
      </c>
      <c r="H13" t="n">
        <v>104.318808193669</v>
      </c>
      <c r="I13" t="n">
        <v>103.830054030131</v>
      </c>
      <c r="J13" t="n">
        <v>101.822957709482</v>
      </c>
      <c r="K13" t="n">
        <v>99.3379841698904</v>
      </c>
      <c r="L13" t="n">
        <v>98.5444278880087</v>
      </c>
      <c r="M13" t="n">
        <v>97.871216359003</v>
      </c>
      <c r="N13" t="n">
        <v>96.2787890978578</v>
      </c>
      <c r="O13" t="n">
        <v>95.3493921783317</v>
      </c>
      <c r="P13" t="n">
        <v>95.3779974373055</v>
      </c>
      <c r="Q13" t="n">
        <v>95.3483201904089</v>
      </c>
      <c r="R13" t="n">
        <v>95.3557272149244</v>
      </c>
      <c r="S13" t="n">
        <v>95.6204276273897</v>
      </c>
      <c r="T13" t="n">
        <v>96.1827023271969</v>
      </c>
      <c r="U13" t="n">
        <v>96.1242271383166</v>
      </c>
      <c r="V13" t="n">
        <v>94.9728880555415</v>
      </c>
      <c r="W13" t="n">
        <v>95.1385033862552</v>
      </c>
      <c r="X13" t="n">
        <v>97.3605304278052</v>
      </c>
      <c r="Y13" t="n">
        <v>98.7972711857723</v>
      </c>
      <c r="Z13" t="n">
        <v>100</v>
      </c>
      <c r="AA13" t="n">
        <v>98.3665613254782</v>
      </c>
      <c r="AB13" t="n">
        <v>98.2703459308139</v>
      </c>
      <c r="AC13" t="n">
        <v>97.9335629374514</v>
      </c>
      <c r="AD13" t="n">
        <v>97.8950946236298</v>
      </c>
      <c r="AE13" t="n">
        <v>98.358909394524</v>
      </c>
    </row>
    <row r="14">
      <c r="A14" t="s">
        <v>78</v>
      </c>
      <c r="B14" t="s">
        <v>296</v>
      </c>
      <c r="C14" t="s">
        <v>246</v>
      </c>
      <c r="D14" t="s">
        <v>297</v>
      </c>
      <c r="E14" t="s">
        <v>247</v>
      </c>
      <c r="F14" t="n">
        <v>103.698663150881</v>
      </c>
      <c r="G14" t="n">
        <v>103.925376139927</v>
      </c>
      <c r="H14" t="n">
        <v>104.318808193669</v>
      </c>
      <c r="I14" t="n">
        <v>103.830054030131</v>
      </c>
      <c r="J14" t="n">
        <v>101.822957709483</v>
      </c>
      <c r="K14" t="n">
        <v>99.3379841698904</v>
      </c>
      <c r="L14" t="n">
        <v>98.5444278880087</v>
      </c>
      <c r="M14" t="n">
        <v>97.8712163590031</v>
      </c>
      <c r="N14" t="n">
        <v>96.2787890978578</v>
      </c>
      <c r="O14" t="n">
        <v>95.3493921783317</v>
      </c>
      <c r="P14" t="n">
        <v>95.3779974373055</v>
      </c>
      <c r="Q14" t="n">
        <v>95.3483201904089</v>
      </c>
      <c r="R14" t="n">
        <v>95.3557272149244</v>
      </c>
      <c r="S14" t="n">
        <v>95.6204276273896</v>
      </c>
      <c r="T14" t="n">
        <v>96.1827023271969</v>
      </c>
      <c r="U14" t="n">
        <v>96.1242271383166</v>
      </c>
      <c r="V14" t="n">
        <v>94.9728880555415</v>
      </c>
      <c r="W14" t="n">
        <v>95.1385033862552</v>
      </c>
      <c r="X14" t="n">
        <v>97.3605304278052</v>
      </c>
      <c r="Y14" t="n">
        <v>98.7972711857723</v>
      </c>
      <c r="Z14" t="n">
        <v>100</v>
      </c>
      <c r="AA14" t="n">
        <v>98.3665613254783</v>
      </c>
      <c r="AB14" t="n">
        <v>98.2703459308138</v>
      </c>
      <c r="AC14" t="n">
        <v>97.9335629374514</v>
      </c>
      <c r="AD14" t="n">
        <v>97.8950946236297</v>
      </c>
      <c r="AE14" t="n">
        <v>98.3589093945239</v>
      </c>
    </row>
    <row r="15">
      <c r="A15" t="s">
        <v>78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78</v>
      </c>
      <c r="B16" t="s">
        <v>300</v>
      </c>
      <c r="C16" t="s">
        <v>246</v>
      </c>
      <c r="D16" t="s">
        <v>301</v>
      </c>
      <c r="E16" t="s">
        <v>247</v>
      </c>
      <c r="F16" t="n">
        <v>103.698663150881</v>
      </c>
      <c r="G16" t="n">
        <v>103.925376139927</v>
      </c>
      <c r="H16" t="n">
        <v>104.318808193669</v>
      </c>
      <c r="I16" t="n">
        <v>103.830054030132</v>
      </c>
      <c r="J16" t="n">
        <v>101.822957709483</v>
      </c>
      <c r="K16" t="n">
        <v>99.3379841698904</v>
      </c>
      <c r="L16" t="n">
        <v>98.5444278880087</v>
      </c>
      <c r="M16" t="n">
        <v>97.871216359003</v>
      </c>
      <c r="N16" t="n">
        <v>96.2787890978578</v>
      </c>
      <c r="O16" t="n">
        <v>95.3493921783318</v>
      </c>
      <c r="P16" t="n">
        <v>95.3779974373054</v>
      </c>
      <c r="Q16" t="n">
        <v>95.3483201904089</v>
      </c>
      <c r="R16" t="n">
        <v>95.3557272149244</v>
      </c>
      <c r="S16" t="n">
        <v>95.6204276273897</v>
      </c>
      <c r="T16" t="n">
        <v>96.1827023271969</v>
      </c>
      <c r="U16" t="n">
        <v>96.1242271383166</v>
      </c>
      <c r="V16" t="n">
        <v>94.9728880555415</v>
      </c>
      <c r="W16" t="n">
        <v>95.1385033862552</v>
      </c>
      <c r="X16" t="n">
        <v>97.3605304278052</v>
      </c>
      <c r="Y16" t="n">
        <v>98.7972711857723</v>
      </c>
      <c r="Z16" t="n">
        <v>100</v>
      </c>
      <c r="AA16" t="n">
        <v>98.3665613254782</v>
      </c>
      <c r="AB16" t="n">
        <v>98.2703459308139</v>
      </c>
      <c r="AC16" t="n">
        <v>97.9335629374513</v>
      </c>
      <c r="AD16" t="n">
        <v>97.8950946236298</v>
      </c>
      <c r="AE16" t="n">
        <v>98.3589093945239</v>
      </c>
    </row>
    <row r="17">
      <c r="A17" t="s">
        <v>78</v>
      </c>
      <c r="B17" t="s">
        <v>302</v>
      </c>
      <c r="C17" t="s">
        <v>246</v>
      </c>
      <c r="D17" t="s">
        <v>303</v>
      </c>
      <c r="E17" t="s">
        <v>247</v>
      </c>
      <c r="F17" t="n">
        <v>103.698663150881</v>
      </c>
      <c r="G17" t="n">
        <v>103.925376139927</v>
      </c>
      <c r="H17" t="n">
        <v>104.318808193669</v>
      </c>
      <c r="I17" t="n">
        <v>103.830054030131</v>
      </c>
      <c r="J17" t="n">
        <v>101.822957709483</v>
      </c>
      <c r="K17" t="n">
        <v>99.3379841698904</v>
      </c>
      <c r="L17" t="n">
        <v>98.5444278880088</v>
      </c>
      <c r="M17" t="n">
        <v>97.8712163590031</v>
      </c>
      <c r="N17" t="n">
        <v>96.2787890978578</v>
      </c>
      <c r="O17" t="n">
        <v>95.3493921783318</v>
      </c>
      <c r="P17" t="n">
        <v>95.3779974373055</v>
      </c>
      <c r="Q17" t="n">
        <v>95.348320190409</v>
      </c>
      <c r="R17" t="n">
        <v>95.3557272149245</v>
      </c>
      <c r="S17" t="n">
        <v>95.6204276273897</v>
      </c>
      <c r="T17" t="n">
        <v>96.182702327197</v>
      </c>
      <c r="U17" t="n">
        <v>96.1242271383166</v>
      </c>
      <c r="V17" t="n">
        <v>94.9728880555415</v>
      </c>
      <c r="W17" t="n">
        <v>95.1385033862552</v>
      </c>
      <c r="X17" t="n">
        <v>97.3605304278052</v>
      </c>
      <c r="Y17" t="n">
        <v>98.7972711857723</v>
      </c>
      <c r="Z17" t="n">
        <v>100</v>
      </c>
      <c r="AA17" t="n">
        <v>98.3665613254783</v>
      </c>
      <c r="AB17" t="n">
        <v>98.2703459308139</v>
      </c>
      <c r="AC17" t="n">
        <v>97.9335629374514</v>
      </c>
      <c r="AD17" t="n">
        <v>97.8950946236298</v>
      </c>
      <c r="AE17" t="n">
        <v>98.358909394524</v>
      </c>
    </row>
    <row r="18">
      <c r="A18" t="s">
        <v>78</v>
      </c>
      <c r="B18" t="s">
        <v>304</v>
      </c>
      <c r="C18" t="s">
        <v>246</v>
      </c>
      <c r="D18" t="s">
        <v>305</v>
      </c>
      <c r="E18" t="s">
        <v>247</v>
      </c>
      <c r="F18" t="n">
        <v>103.698663150881</v>
      </c>
      <c r="G18" t="n">
        <v>103.925376139927</v>
      </c>
      <c r="H18" t="n">
        <v>104.318808193669</v>
      </c>
      <c r="I18" t="n">
        <v>103.830054030131</v>
      </c>
      <c r="J18" t="n">
        <v>101.822957709483</v>
      </c>
      <c r="K18" t="n">
        <v>99.3379841698904</v>
      </c>
      <c r="L18" t="n">
        <v>98.5444278880088</v>
      </c>
      <c r="M18" t="n">
        <v>97.871216359003</v>
      </c>
      <c r="N18" t="n">
        <v>96.2787890978578</v>
      </c>
      <c r="O18" t="n">
        <v>95.3493921783318</v>
      </c>
      <c r="P18" t="n">
        <v>95.3779974373055</v>
      </c>
      <c r="Q18" t="n">
        <v>95.3483201904089</v>
      </c>
      <c r="R18" t="n">
        <v>95.3557272149244</v>
      </c>
      <c r="S18" t="n">
        <v>95.6204276273896</v>
      </c>
      <c r="T18" t="n">
        <v>96.1827023271969</v>
      </c>
      <c r="U18" t="n">
        <v>96.1242271383166</v>
      </c>
      <c r="V18" t="n">
        <v>94.9728880555414</v>
      </c>
      <c r="W18" t="n">
        <v>95.1385033862552</v>
      </c>
      <c r="X18" t="n">
        <v>97.3605304278052</v>
      </c>
      <c r="Y18" t="n">
        <v>98.7972711857723</v>
      </c>
      <c r="Z18" t="n">
        <v>100</v>
      </c>
      <c r="AA18" t="n">
        <v>98.3665613254782</v>
      </c>
      <c r="AB18" t="n">
        <v>98.2703459308138</v>
      </c>
      <c r="AC18" t="n">
        <v>97.9335629374514</v>
      </c>
      <c r="AD18" t="n">
        <v>97.8950946236298</v>
      </c>
      <c r="AE18" t="n">
        <v>98.358909394524</v>
      </c>
    </row>
    <row r="19">
      <c r="A19" t="s">
        <v>78</v>
      </c>
      <c r="B19" t="s">
        <v>306</v>
      </c>
      <c r="C19" t="s">
        <v>246</v>
      </c>
      <c r="D19" t="s">
        <v>307</v>
      </c>
      <c r="E19" t="s">
        <v>247</v>
      </c>
      <c r="F19" t="n">
        <v>103.698663150881</v>
      </c>
      <c r="G19" t="n">
        <v>103.925376139927</v>
      </c>
      <c r="H19" t="n">
        <v>104.318808193669</v>
      </c>
      <c r="I19" t="n">
        <v>103.830054030132</v>
      </c>
      <c r="J19" t="n">
        <v>101.822957709483</v>
      </c>
      <c r="K19" t="n">
        <v>99.3379841698904</v>
      </c>
      <c r="L19" t="n">
        <v>98.5444278880088</v>
      </c>
      <c r="M19" t="n">
        <v>97.8712163590031</v>
      </c>
      <c r="N19" t="n">
        <v>96.2787890978578</v>
      </c>
      <c r="O19" t="n">
        <v>95.3493921783318</v>
      </c>
      <c r="P19" t="n">
        <v>95.3779974373055</v>
      </c>
      <c r="Q19" t="n">
        <v>95.3483201904089</v>
      </c>
      <c r="R19" t="n">
        <v>95.3557272149244</v>
      </c>
      <c r="S19" t="n">
        <v>95.6204276273897</v>
      </c>
      <c r="T19" t="n">
        <v>96.1827023271969</v>
      </c>
      <c r="U19" t="n">
        <v>96.1242271383166</v>
      </c>
      <c r="V19" t="n">
        <v>94.9728880555415</v>
      </c>
      <c r="W19" t="n">
        <v>95.1385033862552</v>
      </c>
      <c r="X19" t="n">
        <v>97.3605304278053</v>
      </c>
      <c r="Y19" t="n">
        <v>98.7972711857723</v>
      </c>
      <c r="Z19" t="n">
        <v>100</v>
      </c>
      <c r="AA19" t="n">
        <v>98.3665613254783</v>
      </c>
      <c r="AB19" t="n">
        <v>98.2703459308139</v>
      </c>
      <c r="AC19" t="n">
        <v>97.9335629374514</v>
      </c>
      <c r="AD19" t="n">
        <v>97.8950946236298</v>
      </c>
      <c r="AE19" t="n">
        <v>98.3589093945239</v>
      </c>
    </row>
    <row r="20">
      <c r="A20" t="s">
        <v>78</v>
      </c>
      <c r="B20" t="s">
        <v>308</v>
      </c>
      <c r="C20" t="s">
        <v>246</v>
      </c>
      <c r="D20" t="s">
        <v>309</v>
      </c>
      <c r="E20" t="s">
        <v>247</v>
      </c>
      <c r="F20" t="n">
        <v>103.698663150881</v>
      </c>
      <c r="G20" t="n">
        <v>103.925376139927</v>
      </c>
      <c r="H20" t="n">
        <v>104.318808193669</v>
      </c>
      <c r="I20" t="n">
        <v>103.830054030132</v>
      </c>
      <c r="J20" t="n">
        <v>101.822957709483</v>
      </c>
      <c r="K20" t="n">
        <v>99.3379841698904</v>
      </c>
      <c r="L20" t="n">
        <v>98.5444278880088</v>
      </c>
      <c r="M20" t="n">
        <v>97.8712163590031</v>
      </c>
      <c r="N20" t="n">
        <v>96.2787890978578</v>
      </c>
      <c r="O20" t="n">
        <v>95.3493921783318</v>
      </c>
      <c r="P20" t="n">
        <v>95.3779974373055</v>
      </c>
      <c r="Q20" t="n">
        <v>95.348320190409</v>
      </c>
      <c r="R20" t="n">
        <v>95.3557272149245</v>
      </c>
      <c r="S20" t="n">
        <v>95.6204276273897</v>
      </c>
      <c r="T20" t="n">
        <v>96.1827023271969</v>
      </c>
      <c r="U20" t="n">
        <v>96.1242271383166</v>
      </c>
      <c r="V20" t="n">
        <v>94.9728880555415</v>
      </c>
      <c r="W20" t="n">
        <v>95.1385033862551</v>
      </c>
      <c r="X20" t="n">
        <v>97.3605304278053</v>
      </c>
      <c r="Y20" t="n">
        <v>98.7972711857722</v>
      </c>
      <c r="Z20" t="n">
        <v>100</v>
      </c>
      <c r="AA20" t="n">
        <v>98.3665613254783</v>
      </c>
      <c r="AB20" t="n">
        <v>98.2703459308138</v>
      </c>
      <c r="AC20" t="n">
        <v>97.9335629374514</v>
      </c>
      <c r="AD20" t="n">
        <v>97.8950946236298</v>
      </c>
      <c r="AE20" t="n">
        <v>98.358909394524</v>
      </c>
    </row>
    <row r="21">
      <c r="A21" t="s">
        <v>78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78</v>
      </c>
      <c r="B22" t="s">
        <v>312</v>
      </c>
      <c r="C22" t="s">
        <v>246</v>
      </c>
      <c r="D22" t="s">
        <v>313</v>
      </c>
      <c r="E22" t="s">
        <v>247</v>
      </c>
      <c r="F22" t="n">
        <v>103.698663150881</v>
      </c>
      <c r="G22" t="n">
        <v>103.925376139927</v>
      </c>
      <c r="H22" t="n">
        <v>104.318808193669</v>
      </c>
      <c r="I22" t="n">
        <v>103.830054030132</v>
      </c>
      <c r="J22" t="n">
        <v>101.822957709483</v>
      </c>
      <c r="K22" t="n">
        <v>99.3379841698904</v>
      </c>
      <c r="L22" t="n">
        <v>98.5444278880088</v>
      </c>
      <c r="M22" t="n">
        <v>97.8712163590031</v>
      </c>
      <c r="N22" t="n">
        <v>96.2787890978578</v>
      </c>
      <c r="O22" t="n">
        <v>95.3493921783318</v>
      </c>
      <c r="P22" t="n">
        <v>95.3779974373055</v>
      </c>
      <c r="Q22" t="n">
        <v>95.348320190409</v>
      </c>
      <c r="R22" t="n">
        <v>95.3557272149244</v>
      </c>
      <c r="S22" t="n">
        <v>95.6204276273897</v>
      </c>
      <c r="T22" t="n">
        <v>96.1827023271969</v>
      </c>
      <c r="U22" t="n">
        <v>96.1242271383166</v>
      </c>
      <c r="V22" t="n">
        <v>94.9728880555415</v>
      </c>
      <c r="W22" t="n">
        <v>95.1385033862552</v>
      </c>
      <c r="X22" t="n">
        <v>97.3605304278052</v>
      </c>
      <c r="Y22" t="n">
        <v>98.7972711857723</v>
      </c>
      <c r="Z22" t="n">
        <v>100</v>
      </c>
      <c r="AA22" t="n">
        <v>98.3665613254782</v>
      </c>
      <c r="AB22" t="n">
        <v>98.2703459308138</v>
      </c>
      <c r="AC22" t="n">
        <v>97.9335629374513</v>
      </c>
      <c r="AD22" t="n">
        <v>97.8950946236298</v>
      </c>
      <c r="AE22" t="n">
        <v>98.3589093945239</v>
      </c>
    </row>
    <row r="23">
      <c r="A23" t="s">
        <v>78</v>
      </c>
      <c r="B23" t="s">
        <v>314</v>
      </c>
      <c r="C23" t="s">
        <v>246</v>
      </c>
      <c r="D23" t="s">
        <v>315</v>
      </c>
      <c r="E23" t="s">
        <v>247</v>
      </c>
      <c r="F23" t="n">
        <v>103.698663150881</v>
      </c>
      <c r="G23" t="n">
        <v>103.925376139927</v>
      </c>
      <c r="H23" t="n">
        <v>104.318808193669</v>
      </c>
      <c r="I23" t="n">
        <v>103.830054030132</v>
      </c>
      <c r="J23" t="n">
        <v>101.822957709483</v>
      </c>
      <c r="K23" t="n">
        <v>99.3379841698904</v>
      </c>
      <c r="L23" t="n">
        <v>98.5444278880088</v>
      </c>
      <c r="M23" t="n">
        <v>97.8712163590031</v>
      </c>
      <c r="N23" t="n">
        <v>96.2787890978578</v>
      </c>
      <c r="O23" t="n">
        <v>95.3493921783318</v>
      </c>
      <c r="P23" t="n">
        <v>95.3779974373055</v>
      </c>
      <c r="Q23" t="n">
        <v>95.3483201904089</v>
      </c>
      <c r="R23" t="n">
        <v>95.3557272149244</v>
      </c>
      <c r="S23" t="n">
        <v>95.6204276273897</v>
      </c>
      <c r="T23" t="n">
        <v>96.1827023271969</v>
      </c>
      <c r="U23" t="n">
        <v>96.1242271383166</v>
      </c>
      <c r="V23" t="n">
        <v>94.9728880555415</v>
      </c>
      <c r="W23" t="n">
        <v>95.1385033862552</v>
      </c>
      <c r="X23" t="n">
        <v>97.3605304278053</v>
      </c>
      <c r="Y23" t="n">
        <v>98.7972711857722</v>
      </c>
      <c r="Z23" t="n">
        <v>100</v>
      </c>
      <c r="AA23" t="n">
        <v>98.3665613254783</v>
      </c>
      <c r="AB23" t="n">
        <v>98.2703459308139</v>
      </c>
      <c r="AC23" t="n">
        <v>97.9335629374514</v>
      </c>
      <c r="AD23" t="n">
        <v>97.8950946236298</v>
      </c>
      <c r="AE23" t="n">
        <v>98.358909394524</v>
      </c>
    </row>
    <row r="24">
      <c r="A24" t="s">
        <v>78</v>
      </c>
      <c r="B24" t="s">
        <v>316</v>
      </c>
      <c r="C24" t="s">
        <v>246</v>
      </c>
      <c r="D24" t="s">
        <v>317</v>
      </c>
      <c r="E24" t="s">
        <v>247</v>
      </c>
      <c r="F24" t="n">
        <v>103.698663150881</v>
      </c>
      <c r="G24" t="n">
        <v>103.925376139927</v>
      </c>
      <c r="H24" t="n">
        <v>104.318808193669</v>
      </c>
      <c r="I24" t="n">
        <v>103.830054030132</v>
      </c>
      <c r="J24" t="n">
        <v>101.822957709483</v>
      </c>
      <c r="K24" t="n">
        <v>99.3379841698904</v>
      </c>
      <c r="L24" t="n">
        <v>98.5444278880088</v>
      </c>
      <c r="M24" t="n">
        <v>97.871216359003</v>
      </c>
      <c r="N24" t="n">
        <v>96.2787890978578</v>
      </c>
      <c r="O24" t="n">
        <v>95.3493921783319</v>
      </c>
      <c r="P24" t="n">
        <v>95.3779974373055</v>
      </c>
      <c r="Q24" t="n">
        <v>95.348320190409</v>
      </c>
      <c r="R24" t="n">
        <v>95.3557272149245</v>
      </c>
      <c r="S24" t="n">
        <v>95.6204276273897</v>
      </c>
      <c r="T24" t="n">
        <v>96.1827023271969</v>
      </c>
      <c r="U24" t="n">
        <v>96.1242271383166</v>
      </c>
      <c r="V24" t="n">
        <v>94.9728880555415</v>
      </c>
      <c r="W24" t="n">
        <v>95.1385033862552</v>
      </c>
      <c r="X24" t="n">
        <v>97.3605304278052</v>
      </c>
      <c r="Y24" t="n">
        <v>98.7972711857723</v>
      </c>
      <c r="Z24" t="n">
        <v>100</v>
      </c>
      <c r="AA24" t="n">
        <v>98.3665613254783</v>
      </c>
      <c r="AB24" t="n">
        <v>98.2703459308139</v>
      </c>
      <c r="AC24" t="n">
        <v>97.9335629374514</v>
      </c>
      <c r="AD24" t="n">
        <v>97.8950946236298</v>
      </c>
      <c r="AE24" t="n">
        <v>98.358909394524</v>
      </c>
    </row>
    <row r="25">
      <c r="A25" t="s">
        <v>78</v>
      </c>
      <c r="B25" t="s">
        <v>318</v>
      </c>
      <c r="C25" t="s">
        <v>246</v>
      </c>
      <c r="D25" t="s">
        <v>319</v>
      </c>
      <c r="E25" t="s">
        <v>247</v>
      </c>
      <c r="F25" t="n">
        <v>103.698663150881</v>
      </c>
      <c r="G25" t="n">
        <v>103.925376139927</v>
      </c>
      <c r="H25" t="n">
        <v>104.318808193669</v>
      </c>
      <c r="I25" t="n">
        <v>103.830054030132</v>
      </c>
      <c r="J25" t="n">
        <v>101.822957709483</v>
      </c>
      <c r="K25" t="n">
        <v>99.3379841698905</v>
      </c>
      <c r="L25" t="n">
        <v>98.5444278880088</v>
      </c>
      <c r="M25" t="n">
        <v>97.8712163590031</v>
      </c>
      <c r="N25" t="n">
        <v>96.2787890978578</v>
      </c>
      <c r="O25" t="n">
        <v>95.3493921783318</v>
      </c>
      <c r="P25" t="n">
        <v>95.3779974373056</v>
      </c>
      <c r="Q25" t="n">
        <v>95.348320190409</v>
      </c>
      <c r="R25" t="n">
        <v>95.3557272149245</v>
      </c>
      <c r="S25" t="n">
        <v>95.6204276273897</v>
      </c>
      <c r="T25" t="n">
        <v>96.182702327197</v>
      </c>
      <c r="U25" t="n">
        <v>96.1242271383166</v>
      </c>
      <c r="V25" t="n">
        <v>94.9728880555415</v>
      </c>
      <c r="W25" t="n">
        <v>95.1385033862552</v>
      </c>
      <c r="X25" t="n">
        <v>97.3605304278053</v>
      </c>
      <c r="Y25" t="n">
        <v>98.7972711857723</v>
      </c>
      <c r="Z25" t="n">
        <v>100</v>
      </c>
      <c r="AA25" t="n">
        <v>98.3665613254782</v>
      </c>
      <c r="AB25" t="n">
        <v>98.2703459308139</v>
      </c>
      <c r="AC25" t="n">
        <v>97.9335629374514</v>
      </c>
      <c r="AD25" t="n">
        <v>97.8950946236298</v>
      </c>
      <c r="AE25" t="n">
        <v>98.358909394524</v>
      </c>
    </row>
    <row r="26">
      <c r="A26" t="s">
        <v>78</v>
      </c>
      <c r="B26" t="s">
        <v>320</v>
      </c>
      <c r="C26" t="s">
        <v>246</v>
      </c>
      <c r="D26" t="s">
        <v>321</v>
      </c>
      <c r="E26" t="s">
        <v>247</v>
      </c>
      <c r="F26" t="n">
        <v>103.698663150881</v>
      </c>
      <c r="G26" t="n">
        <v>103.925376139927</v>
      </c>
      <c r="H26" t="n">
        <v>104.318808193669</v>
      </c>
      <c r="I26" t="n">
        <v>103.830054030132</v>
      </c>
      <c r="J26" t="n">
        <v>101.822957709483</v>
      </c>
      <c r="K26" t="n">
        <v>99.3379841698904</v>
      </c>
      <c r="L26" t="n">
        <v>98.5444278880088</v>
      </c>
      <c r="M26" t="n">
        <v>97.8712163590031</v>
      </c>
      <c r="N26" t="n">
        <v>96.2787890978578</v>
      </c>
      <c r="O26" t="n">
        <v>95.3493921783318</v>
      </c>
      <c r="P26" t="n">
        <v>95.3779974373055</v>
      </c>
      <c r="Q26" t="n">
        <v>95.348320190409</v>
      </c>
      <c r="R26" t="n">
        <v>95.3557272149245</v>
      </c>
      <c r="S26" t="n">
        <v>95.6204276273897</v>
      </c>
      <c r="T26" t="n">
        <v>96.182702327197</v>
      </c>
      <c r="U26" t="n">
        <v>96.1242271383166</v>
      </c>
      <c r="V26" t="n">
        <v>94.9728880555415</v>
      </c>
      <c r="W26" t="n">
        <v>95.1385033862552</v>
      </c>
      <c r="X26" t="n">
        <v>97.3605304278053</v>
      </c>
      <c r="Y26" t="n">
        <v>98.7972711857723</v>
      </c>
      <c r="Z26" t="n">
        <v>100</v>
      </c>
      <c r="AA26" t="n">
        <v>98.3665613254783</v>
      </c>
      <c r="AB26" t="n">
        <v>98.2703459308139</v>
      </c>
      <c r="AC26" t="n">
        <v>97.9335629374514</v>
      </c>
      <c r="AD26" t="n">
        <v>97.8950946236298</v>
      </c>
      <c r="AE26" t="n">
        <v>98.3589093945239</v>
      </c>
    </row>
    <row r="27">
      <c r="A27" t="s">
        <v>78</v>
      </c>
      <c r="B27" t="s">
        <v>322</v>
      </c>
      <c r="C27" t="s">
        <v>246</v>
      </c>
      <c r="D27" t="s">
        <v>323</v>
      </c>
      <c r="E27" t="s">
        <v>247</v>
      </c>
      <c r="F27" t="n">
        <v>103.698663150881</v>
      </c>
      <c r="G27" t="n">
        <v>103.925376139927</v>
      </c>
      <c r="H27" t="n">
        <v>104.318808193669</v>
      </c>
      <c r="I27" t="n">
        <v>103.830054030132</v>
      </c>
      <c r="J27" t="n">
        <v>101.822957709483</v>
      </c>
      <c r="K27" t="n">
        <v>99.3379841698904</v>
      </c>
      <c r="L27" t="n">
        <v>98.5444278880088</v>
      </c>
      <c r="M27" t="n">
        <v>97.8712163590031</v>
      </c>
      <c r="N27" t="n">
        <v>96.2787890978578</v>
      </c>
      <c r="O27" t="n">
        <v>95.3493921783318</v>
      </c>
      <c r="P27" t="n">
        <v>95.3779974373055</v>
      </c>
      <c r="Q27" t="n">
        <v>95.3483201904089</v>
      </c>
      <c r="R27" t="n">
        <v>95.3557272149244</v>
      </c>
      <c r="S27" t="n">
        <v>95.6204276273897</v>
      </c>
      <c r="T27" t="n">
        <v>96.1827023271969</v>
      </c>
      <c r="U27" t="n">
        <v>96.1242271383166</v>
      </c>
      <c r="V27" t="n">
        <v>94.9728880555415</v>
      </c>
      <c r="W27" t="n">
        <v>95.1385033862552</v>
      </c>
      <c r="X27" t="n">
        <v>97.3605304278052</v>
      </c>
      <c r="Y27" t="n">
        <v>98.7972711857723</v>
      </c>
      <c r="Z27" t="n">
        <v>100</v>
      </c>
      <c r="AA27" t="n">
        <v>98.3665613254783</v>
      </c>
      <c r="AB27" t="n">
        <v>98.2703459308139</v>
      </c>
      <c r="AC27" t="n">
        <v>97.9335629374514</v>
      </c>
      <c r="AD27" t="n">
        <v>97.8950946236298</v>
      </c>
      <c r="AE27" t="n">
        <v>98.3589093945239</v>
      </c>
    </row>
    <row r="28">
      <c r="A28" t="s">
        <v>78</v>
      </c>
      <c r="B28" t="s">
        <v>324</v>
      </c>
      <c r="C28" t="s">
        <v>246</v>
      </c>
      <c r="D28" t="s">
        <v>325</v>
      </c>
      <c r="E28" t="s">
        <v>247</v>
      </c>
      <c r="F28" t="n">
        <v>103.698663150881</v>
      </c>
      <c r="G28" t="n">
        <v>103.925376139927</v>
      </c>
      <c r="H28" t="n">
        <v>104.318808193669</v>
      </c>
      <c r="I28" t="n">
        <v>103.830054030132</v>
      </c>
      <c r="J28" t="n">
        <v>101.822957709483</v>
      </c>
      <c r="K28" t="n">
        <v>99.3379841698904</v>
      </c>
      <c r="L28" t="n">
        <v>98.5444278880088</v>
      </c>
      <c r="M28" t="n">
        <v>97.871216359003</v>
      </c>
      <c r="N28" t="n">
        <v>96.2787890978578</v>
      </c>
      <c r="O28" t="n">
        <v>95.3493921783318</v>
      </c>
      <c r="P28" t="n">
        <v>95.3779974373055</v>
      </c>
      <c r="Q28" t="n">
        <v>95.3483201904089</v>
      </c>
      <c r="R28" t="n">
        <v>95.3557272149244</v>
      </c>
      <c r="S28" t="n">
        <v>95.6204276273896</v>
      </c>
      <c r="T28" t="n">
        <v>96.1827023271969</v>
      </c>
      <c r="U28" t="n">
        <v>96.1242271383166</v>
      </c>
      <c r="V28" t="n">
        <v>94.9728880555414</v>
      </c>
      <c r="W28" t="n">
        <v>95.1385033862552</v>
      </c>
      <c r="X28" t="n">
        <v>97.3605304278052</v>
      </c>
      <c r="Y28" t="n">
        <v>98.7972711857722</v>
      </c>
      <c r="Z28" t="n">
        <v>100</v>
      </c>
      <c r="AA28" t="n">
        <v>98.3665613254783</v>
      </c>
      <c r="AB28" t="n">
        <v>98.2703459308138</v>
      </c>
      <c r="AC28" t="n">
        <v>97.9335629374514</v>
      </c>
      <c r="AD28" t="n">
        <v>97.8950946236298</v>
      </c>
      <c r="AE28" t="n">
        <v>98.3589093945239</v>
      </c>
    </row>
    <row r="29">
      <c r="A29" t="s">
        <v>78</v>
      </c>
      <c r="B29" t="s">
        <v>326</v>
      </c>
      <c r="C29" t="s">
        <v>246</v>
      </c>
      <c r="D29" t="s">
        <v>327</v>
      </c>
      <c r="E29" t="s">
        <v>247</v>
      </c>
      <c r="F29" t="n">
        <v>103.698663150881</v>
      </c>
      <c r="G29" t="n">
        <v>103.925376139927</v>
      </c>
      <c r="H29" t="n">
        <v>104.318808193669</v>
      </c>
      <c r="I29" t="n">
        <v>103.830054030132</v>
      </c>
      <c r="J29" t="n">
        <v>101.822957709483</v>
      </c>
      <c r="K29" t="n">
        <v>99.3379841698904</v>
      </c>
      <c r="L29" t="n">
        <v>98.5444278880088</v>
      </c>
      <c r="M29" t="n">
        <v>97.8712163590031</v>
      </c>
      <c r="N29" t="n">
        <v>96.2787890978578</v>
      </c>
      <c r="O29" t="n">
        <v>95.3493921783318</v>
      </c>
      <c r="P29" t="n">
        <v>95.3779974373055</v>
      </c>
      <c r="Q29" t="n">
        <v>95.3483201904089</v>
      </c>
      <c r="R29" t="n">
        <v>95.3557272149244</v>
      </c>
      <c r="S29" t="n">
        <v>95.6204276273897</v>
      </c>
      <c r="T29" t="n">
        <v>96.1827023271969</v>
      </c>
      <c r="U29" t="n">
        <v>96.1242271383166</v>
      </c>
      <c r="V29" t="n">
        <v>94.9728880555415</v>
      </c>
      <c r="W29" t="n">
        <v>95.1385033862552</v>
      </c>
      <c r="X29" t="n">
        <v>97.3605304278052</v>
      </c>
      <c r="Y29" t="n">
        <v>98.7972711857723</v>
      </c>
      <c r="Z29" t="n">
        <v>100</v>
      </c>
      <c r="AA29" t="n">
        <v>98.3665613254782</v>
      </c>
      <c r="AB29" t="n">
        <v>98.2703459308138</v>
      </c>
      <c r="AC29" t="n">
        <v>97.9335629374513</v>
      </c>
      <c r="AD29" t="n">
        <v>97.8950946236298</v>
      </c>
      <c r="AE29" t="n">
        <v>98.3589093945239</v>
      </c>
    </row>
    <row r="30">
      <c r="A30" t="s">
        <v>78</v>
      </c>
      <c r="B30" t="s">
        <v>328</v>
      </c>
      <c r="C30" t="s">
        <v>246</v>
      </c>
      <c r="D30" t="s">
        <v>329</v>
      </c>
      <c r="E30" t="s">
        <v>247</v>
      </c>
      <c r="F30" t="n">
        <v>103.698663150881</v>
      </c>
      <c r="G30" t="n">
        <v>103.925376139927</v>
      </c>
      <c r="H30" t="n">
        <v>104.318808193669</v>
      </c>
      <c r="I30" t="n">
        <v>103.830054030132</v>
      </c>
      <c r="J30" t="n">
        <v>101.822957709483</v>
      </c>
      <c r="K30" t="n">
        <v>99.3379841698904</v>
      </c>
      <c r="L30" t="n">
        <v>98.5444278880087</v>
      </c>
      <c r="M30" t="n">
        <v>97.8712163590031</v>
      </c>
      <c r="N30" t="n">
        <v>96.2787890978578</v>
      </c>
      <c r="O30" t="n">
        <v>95.3493921783318</v>
      </c>
      <c r="P30" t="n">
        <v>95.3779974373055</v>
      </c>
      <c r="Q30" t="n">
        <v>95.348320190409</v>
      </c>
      <c r="R30" t="n">
        <v>95.3557272149245</v>
      </c>
      <c r="S30" t="n">
        <v>95.6204276273897</v>
      </c>
      <c r="T30" t="n">
        <v>96.1827023271969</v>
      </c>
      <c r="U30" t="n">
        <v>96.1242271383166</v>
      </c>
      <c r="V30" t="n">
        <v>94.9728880555415</v>
      </c>
      <c r="W30" t="n">
        <v>95.1385033862552</v>
      </c>
      <c r="X30" t="n">
        <v>97.3605304278052</v>
      </c>
      <c r="Y30" t="n">
        <v>98.7972711857723</v>
      </c>
      <c r="Z30" t="n">
        <v>100</v>
      </c>
      <c r="AA30" t="n">
        <v>98.3665613254783</v>
      </c>
      <c r="AB30" t="n">
        <v>98.2703459308138</v>
      </c>
      <c r="AC30" t="n">
        <v>97.9335629374514</v>
      </c>
      <c r="AD30" t="n">
        <v>97.8950946236298</v>
      </c>
      <c r="AE30" t="n">
        <v>98.358909394524</v>
      </c>
    </row>
    <row r="31">
      <c r="A31" t="s">
        <v>78</v>
      </c>
      <c r="B31" t="s">
        <v>330</v>
      </c>
      <c r="C31" t="s">
        <v>246</v>
      </c>
      <c r="D31" t="s">
        <v>331</v>
      </c>
      <c r="E31" t="s">
        <v>247</v>
      </c>
      <c r="F31" t="n">
        <v>103.698663150881</v>
      </c>
      <c r="G31" t="n">
        <v>103.925376139927</v>
      </c>
      <c r="H31" t="n">
        <v>104.318808193669</v>
      </c>
      <c r="I31" t="n">
        <v>103.830054030131</v>
      </c>
      <c r="J31" t="n">
        <v>101.822957709483</v>
      </c>
      <c r="K31" t="n">
        <v>99.3379841698904</v>
      </c>
      <c r="L31" t="n">
        <v>98.5444278880087</v>
      </c>
      <c r="M31" t="n">
        <v>97.871216359003</v>
      </c>
      <c r="N31" t="n">
        <v>96.2787890978578</v>
      </c>
      <c r="O31" t="n">
        <v>95.3493921783317</v>
      </c>
      <c r="P31" t="n">
        <v>95.3779974373055</v>
      </c>
      <c r="Q31" t="n">
        <v>95.3483201904089</v>
      </c>
      <c r="R31" t="n">
        <v>95.3557272149244</v>
      </c>
      <c r="S31" t="n">
        <v>95.6204276273896</v>
      </c>
      <c r="T31" t="n">
        <v>96.1827023271969</v>
      </c>
      <c r="U31" t="n">
        <v>96.1242271383166</v>
      </c>
      <c r="V31" t="n">
        <v>94.9728880555414</v>
      </c>
      <c r="W31" t="n">
        <v>95.1385033862552</v>
      </c>
      <c r="X31" t="n">
        <v>97.3605304278052</v>
      </c>
      <c r="Y31" t="n">
        <v>98.7972711857723</v>
      </c>
      <c r="Z31" t="n">
        <v>100</v>
      </c>
      <c r="AA31" t="n">
        <v>98.3665613254782</v>
      </c>
      <c r="AB31" t="n">
        <v>98.2703459308138</v>
      </c>
      <c r="AC31" t="n">
        <v>97.9335629374514</v>
      </c>
      <c r="AD31" t="n">
        <v>97.8950946236298</v>
      </c>
      <c r="AE31" t="n">
        <v>98.3589093945239</v>
      </c>
    </row>
    <row r="32">
      <c r="A32" t="s">
        <v>78</v>
      </c>
      <c r="B32" t="s">
        <v>332</v>
      </c>
      <c r="C32" t="s">
        <v>246</v>
      </c>
      <c r="D32" t="s">
        <v>333</v>
      </c>
      <c r="E32" t="s">
        <v>247</v>
      </c>
      <c r="F32" t="n">
        <v>103.698663150881</v>
      </c>
      <c r="G32" t="n">
        <v>103.925376139927</v>
      </c>
      <c r="H32" t="n">
        <v>104.318808193669</v>
      </c>
      <c r="I32" t="n">
        <v>103.830054030131</v>
      </c>
      <c r="J32" t="n">
        <v>101.822957709483</v>
      </c>
      <c r="K32" t="n">
        <v>99.3379841698904</v>
      </c>
      <c r="L32" t="n">
        <v>98.5444278880088</v>
      </c>
      <c r="M32" t="n">
        <v>97.8712163590031</v>
      </c>
      <c r="N32" t="n">
        <v>96.2787890978578</v>
      </c>
      <c r="O32" t="n">
        <v>95.3493921783318</v>
      </c>
      <c r="P32" t="n">
        <v>95.3779974373055</v>
      </c>
      <c r="Q32" t="n">
        <v>95.3483201904089</v>
      </c>
      <c r="R32" t="n">
        <v>95.3557272149244</v>
      </c>
      <c r="S32" t="n">
        <v>95.6204276273896</v>
      </c>
      <c r="T32" t="n">
        <v>96.1827023271969</v>
      </c>
      <c r="U32" t="n">
        <v>96.1242271383165</v>
      </c>
      <c r="V32" t="n">
        <v>94.9728880555415</v>
      </c>
      <c r="W32" t="n">
        <v>95.1385033862552</v>
      </c>
      <c r="X32" t="n">
        <v>97.3605304278052</v>
      </c>
      <c r="Y32" t="n">
        <v>98.7972711857723</v>
      </c>
      <c r="Z32" t="n">
        <v>100</v>
      </c>
      <c r="AA32" t="n">
        <v>98.3665613254783</v>
      </c>
      <c r="AB32" t="n">
        <v>98.2703459308138</v>
      </c>
      <c r="AC32" t="n">
        <v>97.9335629374514</v>
      </c>
      <c r="AD32" t="n">
        <v>97.8950946236298</v>
      </c>
      <c r="AE32" t="n">
        <v>98.3589093945239</v>
      </c>
    </row>
    <row r="33">
      <c r="A33" t="s">
        <v>78</v>
      </c>
      <c r="B33" t="s">
        <v>334</v>
      </c>
      <c r="C33" t="s">
        <v>246</v>
      </c>
      <c r="D33" t="s">
        <v>335</v>
      </c>
      <c r="E33" t="s">
        <v>247</v>
      </c>
      <c r="F33" t="n">
        <v>103.698663150881</v>
      </c>
      <c r="G33" t="n">
        <v>103.925376139927</v>
      </c>
      <c r="H33" t="n">
        <v>104.318808193669</v>
      </c>
      <c r="I33" t="n">
        <v>103.830054030131</v>
      </c>
      <c r="J33" t="n">
        <v>101.822957709483</v>
      </c>
      <c r="K33" t="n">
        <v>99.3379841698904</v>
      </c>
      <c r="L33" t="n">
        <v>98.5444278880088</v>
      </c>
      <c r="M33" t="n">
        <v>97.8712163590031</v>
      </c>
      <c r="N33" t="n">
        <v>96.2787890978578</v>
      </c>
      <c r="O33" t="n">
        <v>95.3493921783318</v>
      </c>
      <c r="P33" t="n">
        <v>95.3779974373055</v>
      </c>
      <c r="Q33" t="n">
        <v>95.3483201904089</v>
      </c>
      <c r="R33" t="n">
        <v>95.3557272149244</v>
      </c>
      <c r="S33" t="n">
        <v>95.6204276273897</v>
      </c>
      <c r="T33" t="n">
        <v>96.1827023271969</v>
      </c>
      <c r="U33" t="n">
        <v>96.1242271383166</v>
      </c>
      <c r="V33" t="n">
        <v>94.9728880555415</v>
      </c>
      <c r="W33" t="n">
        <v>95.1385033862552</v>
      </c>
      <c r="X33" t="n">
        <v>97.3605304278052</v>
      </c>
      <c r="Y33" t="n">
        <v>98.7972711857723</v>
      </c>
      <c r="Z33" t="n">
        <v>100</v>
      </c>
      <c r="AA33" t="n">
        <v>98.3665613254782</v>
      </c>
      <c r="AB33" t="n">
        <v>98.2703459308138</v>
      </c>
      <c r="AC33" t="n">
        <v>97.9335629374514</v>
      </c>
      <c r="AD33" t="n">
        <v>97.8950946236298</v>
      </c>
      <c r="AE33" t="n">
        <v>98.358909394524</v>
      </c>
    </row>
    <row r="34">
      <c r="A34" t="s">
        <v>78</v>
      </c>
      <c r="B34" t="s">
        <v>336</v>
      </c>
      <c r="C34" t="s">
        <v>246</v>
      </c>
      <c r="D34" t="s">
        <v>337</v>
      </c>
      <c r="E34" t="s">
        <v>247</v>
      </c>
      <c r="F34" t="n">
        <v>103.698663150881</v>
      </c>
      <c r="G34" t="n">
        <v>103.925376139927</v>
      </c>
      <c r="H34" t="n">
        <v>104.318808193668</v>
      </c>
      <c r="I34" t="n">
        <v>103.830054030131</v>
      </c>
      <c r="J34" t="n">
        <v>101.822957709483</v>
      </c>
      <c r="K34" t="n">
        <v>99.3379841698904</v>
      </c>
      <c r="L34" t="n">
        <v>98.5444278880088</v>
      </c>
      <c r="M34" t="n">
        <v>97.871216359003</v>
      </c>
      <c r="N34" t="n">
        <v>96.2787890978578</v>
      </c>
      <c r="O34" t="n">
        <v>95.3493921783318</v>
      </c>
      <c r="P34" t="n">
        <v>95.3779974373055</v>
      </c>
      <c r="Q34" t="n">
        <v>95.3483201904089</v>
      </c>
      <c r="R34" t="n">
        <v>95.3557272149244</v>
      </c>
      <c r="S34" t="n">
        <v>95.6204276273896</v>
      </c>
      <c r="T34" t="n">
        <v>96.1827023271969</v>
      </c>
      <c r="U34" t="n">
        <v>96.1242271383166</v>
      </c>
      <c r="V34" t="n">
        <v>94.9728880555414</v>
      </c>
      <c r="W34" t="n">
        <v>95.1385033862552</v>
      </c>
      <c r="X34" t="n">
        <v>97.3605304278052</v>
      </c>
      <c r="Y34" t="n">
        <v>98.7972711857723</v>
      </c>
      <c r="Z34" t="n">
        <v>100</v>
      </c>
      <c r="AA34" t="n">
        <v>98.3665613254783</v>
      </c>
      <c r="AB34" t="n">
        <v>98.2703459308139</v>
      </c>
      <c r="AC34" t="n">
        <v>97.9335629374514</v>
      </c>
      <c r="AD34" t="n">
        <v>97.8950946236298</v>
      </c>
      <c r="AE34" t="n">
        <v>98.3589093945239</v>
      </c>
    </row>
    <row r="35">
      <c r="A35" t="s">
        <v>78</v>
      </c>
      <c r="B35" t="s">
        <v>338</v>
      </c>
      <c r="C35" t="s">
        <v>246</v>
      </c>
      <c r="D35" t="s">
        <v>339</v>
      </c>
      <c r="E35" t="s">
        <v>247</v>
      </c>
      <c r="F35" t="n">
        <v>103.698663150881</v>
      </c>
      <c r="G35" t="n">
        <v>103.925376139927</v>
      </c>
      <c r="H35" t="n">
        <v>104.318808193669</v>
      </c>
      <c r="I35" t="n">
        <v>103.830054030132</v>
      </c>
      <c r="J35" t="n">
        <v>101.822957709483</v>
      </c>
      <c r="K35" t="n">
        <v>99.3379841698904</v>
      </c>
      <c r="L35" t="n">
        <v>98.5444278880088</v>
      </c>
      <c r="M35" t="n">
        <v>97.8712163590031</v>
      </c>
      <c r="N35" t="n">
        <v>96.2787890978578</v>
      </c>
      <c r="O35" t="n">
        <v>95.3493921783318</v>
      </c>
      <c r="P35" t="n">
        <v>95.3779974373055</v>
      </c>
      <c r="Q35" t="n">
        <v>95.3483201904089</v>
      </c>
      <c r="R35" t="n">
        <v>95.3557272149245</v>
      </c>
      <c r="S35" t="n">
        <v>95.6204276273897</v>
      </c>
      <c r="T35" t="n">
        <v>96.182702327197</v>
      </c>
      <c r="U35" t="n">
        <v>96.1242271383166</v>
      </c>
      <c r="V35" t="n">
        <v>94.9728880555415</v>
      </c>
      <c r="W35" t="n">
        <v>95.1385033862552</v>
      </c>
      <c r="X35" t="n">
        <v>97.3605304278052</v>
      </c>
      <c r="Y35" t="n">
        <v>98.7972711857723</v>
      </c>
      <c r="Z35" t="n">
        <v>100</v>
      </c>
      <c r="AA35" t="n">
        <v>98.3665613254782</v>
      </c>
      <c r="AB35" t="n">
        <v>98.2703459308138</v>
      </c>
      <c r="AC35" t="n">
        <v>97.9335629374514</v>
      </c>
      <c r="AD35" t="n">
        <v>97.8950946236298</v>
      </c>
      <c r="AE35" t="n">
        <v>98.358909394524</v>
      </c>
    </row>
    <row r="36">
      <c r="A36" t="s">
        <v>78</v>
      </c>
      <c r="B36" t="s">
        <v>340</v>
      </c>
      <c r="C36" t="s">
        <v>246</v>
      </c>
      <c r="D36" t="s">
        <v>341</v>
      </c>
      <c r="E36" t="s">
        <v>247</v>
      </c>
      <c r="F36" t="n">
        <v>103.698663150881</v>
      </c>
      <c r="G36" t="n">
        <v>103.925376139927</v>
      </c>
      <c r="H36" t="n">
        <v>104.318808193669</v>
      </c>
      <c r="I36" t="n">
        <v>103.830054030132</v>
      </c>
      <c r="J36" t="n">
        <v>101.822957709483</v>
      </c>
      <c r="K36" t="n">
        <v>99.3379841698904</v>
      </c>
      <c r="L36" t="n">
        <v>98.5444278880088</v>
      </c>
      <c r="M36" t="n">
        <v>97.8712163590031</v>
      </c>
      <c r="N36" t="n">
        <v>96.2787890978578</v>
      </c>
      <c r="O36" t="n">
        <v>95.3493921783318</v>
      </c>
      <c r="P36" t="n">
        <v>95.3779974373055</v>
      </c>
      <c r="Q36" t="n">
        <v>95.3483201904089</v>
      </c>
      <c r="R36" t="n">
        <v>95.3557272149244</v>
      </c>
      <c r="S36" t="n">
        <v>95.6204276273897</v>
      </c>
      <c r="T36" t="n">
        <v>96.1827023271969</v>
      </c>
      <c r="U36" t="n">
        <v>96.1242271383166</v>
      </c>
      <c r="V36" t="n">
        <v>94.9728880555414</v>
      </c>
      <c r="W36" t="n">
        <v>95.1385033862552</v>
      </c>
      <c r="X36" t="n">
        <v>97.3605304278052</v>
      </c>
      <c r="Y36" t="n">
        <v>98.7972711857723</v>
      </c>
      <c r="Z36" t="n">
        <v>100</v>
      </c>
      <c r="AA36" t="n">
        <v>98.3665613254783</v>
      </c>
      <c r="AB36" t="n">
        <v>98.2703459308139</v>
      </c>
      <c r="AC36" t="n">
        <v>97.9335629374514</v>
      </c>
      <c r="AD36" t="n">
        <v>97.8950946236298</v>
      </c>
      <c r="AE36" t="n">
        <v>98.3589093945239</v>
      </c>
    </row>
    <row r="37">
      <c r="A37" t="s">
        <v>78</v>
      </c>
      <c r="B37" t="s">
        <v>342</v>
      </c>
      <c r="C37" t="s">
        <v>246</v>
      </c>
      <c r="D37" t="s">
        <v>343</v>
      </c>
      <c r="E37" t="s">
        <v>247</v>
      </c>
      <c r="F37" t="n">
        <v>103.698663150881</v>
      </c>
      <c r="G37" t="n">
        <v>103.925376139927</v>
      </c>
      <c r="H37" t="n">
        <v>104.318808193669</v>
      </c>
      <c r="I37" t="n">
        <v>103.830054030132</v>
      </c>
      <c r="J37" t="n">
        <v>101.822957709483</v>
      </c>
      <c r="K37" t="n">
        <v>99.3379841698904</v>
      </c>
      <c r="L37" t="n">
        <v>98.5444278880088</v>
      </c>
      <c r="M37" t="n">
        <v>97.8712163590031</v>
      </c>
      <c r="N37" t="n">
        <v>96.2787890978578</v>
      </c>
      <c r="O37" t="n">
        <v>95.3493921783318</v>
      </c>
      <c r="P37" t="n">
        <v>95.3779974373055</v>
      </c>
      <c r="Q37" t="n">
        <v>95.348320190409</v>
      </c>
      <c r="R37" t="n">
        <v>95.3557272149245</v>
      </c>
      <c r="S37" t="n">
        <v>95.6204276273897</v>
      </c>
      <c r="T37" t="n">
        <v>96.182702327197</v>
      </c>
      <c r="U37" t="n">
        <v>96.1242271383166</v>
      </c>
      <c r="V37" t="n">
        <v>94.9728880555415</v>
      </c>
      <c r="W37" t="n">
        <v>95.1385033862552</v>
      </c>
      <c r="X37" t="n">
        <v>97.3605304278052</v>
      </c>
      <c r="Y37" t="n">
        <v>98.7972711857723</v>
      </c>
      <c r="Z37" t="n">
        <v>100</v>
      </c>
      <c r="AA37" t="n">
        <v>98.3665613254782</v>
      </c>
      <c r="AB37" t="n">
        <v>98.2703459308138</v>
      </c>
      <c r="AC37" t="n">
        <v>97.9335629374514</v>
      </c>
      <c r="AD37" t="n">
        <v>97.8950946236298</v>
      </c>
      <c r="AE37" t="n">
        <v>98.358909394524</v>
      </c>
    </row>
    <row r="38">
      <c r="A38" t="s">
        <v>78</v>
      </c>
      <c r="B38" t="s">
        <v>344</v>
      </c>
      <c r="C38" t="s">
        <v>246</v>
      </c>
      <c r="D38" t="s">
        <v>345</v>
      </c>
      <c r="E38" t="s">
        <v>247</v>
      </c>
      <c r="F38" t="n">
        <v>103.698663150881</v>
      </c>
      <c r="G38" t="n">
        <v>103.925376139927</v>
      </c>
      <c r="H38" t="n">
        <v>104.318808193669</v>
      </c>
      <c r="I38" t="n">
        <v>103.830054030131</v>
      </c>
      <c r="J38" t="n">
        <v>101.822957709483</v>
      </c>
      <c r="K38" t="n">
        <v>99.3379841698904</v>
      </c>
      <c r="L38" t="n">
        <v>98.5444278880088</v>
      </c>
      <c r="M38" t="n">
        <v>97.871216359003</v>
      </c>
      <c r="N38" t="n">
        <v>96.2787890978578</v>
      </c>
      <c r="O38" t="n">
        <v>95.3493921783318</v>
      </c>
      <c r="P38" t="n">
        <v>95.3779974373055</v>
      </c>
      <c r="Q38" t="n">
        <v>95.3483201904089</v>
      </c>
      <c r="R38" t="n">
        <v>95.3557272149244</v>
      </c>
      <c r="S38" t="n">
        <v>95.6204276273897</v>
      </c>
      <c r="T38" t="n">
        <v>96.1827023271969</v>
      </c>
      <c r="U38" t="n">
        <v>96.1242271383166</v>
      </c>
      <c r="V38" t="n">
        <v>94.9728880555415</v>
      </c>
      <c r="W38" t="n">
        <v>95.1385033862552</v>
      </c>
      <c r="X38" t="n">
        <v>97.3605304278053</v>
      </c>
      <c r="Y38" t="n">
        <v>98.7972711857723</v>
      </c>
      <c r="Z38" t="n">
        <v>100</v>
      </c>
      <c r="AA38" t="n">
        <v>98.3665613254782</v>
      </c>
      <c r="AB38" t="n">
        <v>98.2703459308139</v>
      </c>
      <c r="AC38" t="n">
        <v>97.9335629374514</v>
      </c>
      <c r="AD38" t="n">
        <v>97.8950946236298</v>
      </c>
      <c r="AE38" t="n">
        <v>98.3589093945239</v>
      </c>
    </row>
    <row r="39">
      <c r="A39" t="s">
        <v>78</v>
      </c>
      <c r="B39" t="s">
        <v>346</v>
      </c>
      <c r="C39" t="s">
        <v>246</v>
      </c>
      <c r="D39" t="s">
        <v>347</v>
      </c>
      <c r="E39" t="s">
        <v>247</v>
      </c>
      <c r="F39" t="n">
        <v>103.698663150881</v>
      </c>
      <c r="G39" t="n">
        <v>103.925376139927</v>
      </c>
      <c r="H39" t="n">
        <v>104.318808193669</v>
      </c>
      <c r="I39" t="n">
        <v>103.830054030132</v>
      </c>
      <c r="J39" t="n">
        <v>101.822957709483</v>
      </c>
      <c r="K39" t="n">
        <v>99.3379841698905</v>
      </c>
      <c r="L39" t="n">
        <v>98.5444278880088</v>
      </c>
      <c r="M39" t="n">
        <v>97.8712163590031</v>
      </c>
      <c r="N39" t="n">
        <v>96.2787890978578</v>
      </c>
      <c r="O39" t="n">
        <v>95.3493921783318</v>
      </c>
      <c r="P39" t="n">
        <v>95.3779974373055</v>
      </c>
      <c r="Q39" t="n">
        <v>95.348320190409</v>
      </c>
      <c r="R39" t="n">
        <v>95.3557272149245</v>
      </c>
      <c r="S39" t="n">
        <v>95.6204276273897</v>
      </c>
      <c r="T39" t="n">
        <v>96.182702327197</v>
      </c>
      <c r="U39" t="n">
        <v>96.1242271383166</v>
      </c>
      <c r="V39" t="n">
        <v>94.9728880555415</v>
      </c>
      <c r="W39" t="n">
        <v>95.1385033862552</v>
      </c>
      <c r="X39" t="n">
        <v>97.3605304278053</v>
      </c>
      <c r="Y39" t="n">
        <v>98.7972711857723</v>
      </c>
      <c r="Z39" t="n">
        <v>100</v>
      </c>
      <c r="AA39" t="n">
        <v>98.3665613254782</v>
      </c>
      <c r="AB39" t="n">
        <v>98.2703459308139</v>
      </c>
      <c r="AC39" t="n">
        <v>97.9335629374514</v>
      </c>
      <c r="AD39" t="n">
        <v>97.8950946236298</v>
      </c>
      <c r="AE39" t="n">
        <v>98.3589093945239</v>
      </c>
    </row>
    <row r="40">
      <c r="A40" t="s">
        <v>78</v>
      </c>
      <c r="B40" t="s">
        <v>348</v>
      </c>
      <c r="C40" t="s">
        <v>246</v>
      </c>
      <c r="D40" t="s">
        <v>349</v>
      </c>
      <c r="E40" t="s">
        <v>247</v>
      </c>
      <c r="F40" t="n">
        <v>103.698663150881</v>
      </c>
      <c r="G40" t="n">
        <v>103.925376139927</v>
      </c>
      <c r="H40" t="n">
        <v>104.318808193669</v>
      </c>
      <c r="I40" t="n">
        <v>103.830054030131</v>
      </c>
      <c r="J40" t="n">
        <v>101.822957709483</v>
      </c>
      <c r="K40" t="n">
        <v>99.3379841698903</v>
      </c>
      <c r="L40" t="n">
        <v>98.5444278880087</v>
      </c>
      <c r="M40" t="n">
        <v>97.871216359003</v>
      </c>
      <c r="N40" t="n">
        <v>96.2787890978578</v>
      </c>
      <c r="O40" t="n">
        <v>95.3493921783318</v>
      </c>
      <c r="P40" t="n">
        <v>95.3779974373055</v>
      </c>
      <c r="Q40" t="n">
        <v>95.3483201904089</v>
      </c>
      <c r="R40" t="n">
        <v>95.3557272149244</v>
      </c>
      <c r="S40" t="n">
        <v>95.6204276273897</v>
      </c>
      <c r="T40" t="n">
        <v>96.1827023271969</v>
      </c>
      <c r="U40" t="n">
        <v>96.1242271383166</v>
      </c>
      <c r="V40" t="n">
        <v>94.9728880555414</v>
      </c>
      <c r="W40" t="n">
        <v>95.1385033862552</v>
      </c>
      <c r="X40" t="n">
        <v>97.3605304278052</v>
      </c>
      <c r="Y40" t="n">
        <v>98.7972711857722</v>
      </c>
      <c r="Z40" t="n">
        <v>100</v>
      </c>
      <c r="AA40" t="n">
        <v>98.3665613254782</v>
      </c>
      <c r="AB40" t="n">
        <v>98.2703459308138</v>
      </c>
      <c r="AC40" t="n">
        <v>97.9335629374514</v>
      </c>
      <c r="AD40" t="n">
        <v>97.8950946236298</v>
      </c>
      <c r="AE40" t="n">
        <v>98.3589093945239</v>
      </c>
    </row>
    <row r="41">
      <c r="A41" t="s">
        <v>78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78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78</v>
      </c>
      <c r="B43" t="s">
        <v>354</v>
      </c>
      <c r="C43" t="s">
        <v>246</v>
      </c>
      <c r="D43" t="s">
        <v>355</v>
      </c>
      <c r="E43" t="s">
        <v>247</v>
      </c>
      <c r="F43" t="n">
        <v>103.698663150881</v>
      </c>
      <c r="G43" t="n">
        <v>103.925376139927</v>
      </c>
      <c r="H43" t="n">
        <v>104.318808193668</v>
      </c>
      <c r="I43" t="n">
        <v>103.830054030131</v>
      </c>
      <c r="J43" t="n">
        <v>101.822957709482</v>
      </c>
      <c r="K43" t="n">
        <v>99.3379841698904</v>
      </c>
      <c r="L43" t="n">
        <v>98.5444278880087</v>
      </c>
      <c r="M43" t="n">
        <v>97.871216359003</v>
      </c>
      <c r="N43" t="n">
        <v>96.2787890978577</v>
      </c>
      <c r="O43" t="n">
        <v>95.3493921783317</v>
      </c>
      <c r="P43" t="n">
        <v>95.3779974373055</v>
      </c>
      <c r="Q43" t="n">
        <v>95.3483201904089</v>
      </c>
      <c r="R43" t="n">
        <v>95.3557272149244</v>
      </c>
      <c r="S43" t="n">
        <v>95.6204276273897</v>
      </c>
      <c r="T43" t="n">
        <v>96.1827023271969</v>
      </c>
      <c r="U43" t="n">
        <v>96.1242271383166</v>
      </c>
      <c r="V43" t="n">
        <v>94.9728880555415</v>
      </c>
      <c r="W43" t="n">
        <v>95.1385033862552</v>
      </c>
      <c r="X43" t="n">
        <v>97.3605304278052</v>
      </c>
      <c r="Y43" t="n">
        <v>98.7972711857723</v>
      </c>
      <c r="Z43" t="n">
        <v>100</v>
      </c>
      <c r="AA43" t="n">
        <v>98.3665613254783</v>
      </c>
      <c r="AB43" t="n">
        <v>98.2703459308139</v>
      </c>
      <c r="AC43" t="n">
        <v>97.9335629374514</v>
      </c>
      <c r="AD43" t="n">
        <v>97.8950946236299</v>
      </c>
      <c r="AE43" t="n">
        <v>98.358909394524</v>
      </c>
    </row>
    <row r="44">
      <c r="A44" t="s">
        <v>78</v>
      </c>
      <c r="B44" t="s">
        <v>356</v>
      </c>
      <c r="C44" t="s">
        <v>246</v>
      </c>
      <c r="D44" t="s">
        <v>357</v>
      </c>
      <c r="E44" t="s">
        <v>247</v>
      </c>
      <c r="F44" t="n">
        <v>103.698663150881</v>
      </c>
      <c r="G44" t="n">
        <v>103.925376139927</v>
      </c>
      <c r="H44" t="n">
        <v>104.318808193669</v>
      </c>
      <c r="I44" t="n">
        <v>103.830054030132</v>
      </c>
      <c r="J44" t="n">
        <v>101.822957709483</v>
      </c>
      <c r="K44" t="n">
        <v>99.3379841698905</v>
      </c>
      <c r="L44" t="n">
        <v>98.5444278880089</v>
      </c>
      <c r="M44" t="n">
        <v>97.8712163590032</v>
      </c>
      <c r="N44" t="n">
        <v>96.2787890978579</v>
      </c>
      <c r="O44" t="n">
        <v>95.3493921783318</v>
      </c>
      <c r="P44" t="n">
        <v>95.3779974373056</v>
      </c>
      <c r="Q44" t="n">
        <v>95.348320190409</v>
      </c>
      <c r="R44" t="n">
        <v>95.3557272149245</v>
      </c>
      <c r="S44" t="n">
        <v>95.6204276273898</v>
      </c>
      <c r="T44" t="n">
        <v>96.1827023271971</v>
      </c>
      <c r="U44" t="n">
        <v>96.1242271383167</v>
      </c>
      <c r="V44" t="n">
        <v>94.9728880555416</v>
      </c>
      <c r="W44" t="n">
        <v>95.1385033862552</v>
      </c>
      <c r="X44" t="n">
        <v>97.3605304278053</v>
      </c>
      <c r="Y44" t="n">
        <v>98.7972711857723</v>
      </c>
      <c r="Z44" t="n">
        <v>100</v>
      </c>
      <c r="AA44" t="n">
        <v>98.3665613254782</v>
      </c>
      <c r="AB44" t="n">
        <v>98.2703459308139</v>
      </c>
      <c r="AC44" t="n">
        <v>97.9335629374514</v>
      </c>
      <c r="AD44" t="n">
        <v>97.8950946236298</v>
      </c>
      <c r="AE44" t="n">
        <v>98.3589093945239</v>
      </c>
    </row>
    <row r="45">
      <c r="A45" t="s">
        <v>78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78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78</v>
      </c>
      <c r="B47" t="s">
        <v>362</v>
      </c>
      <c r="C47" t="s">
        <v>246</v>
      </c>
      <c r="D47" t="s">
        <v>363</v>
      </c>
      <c r="E47" t="s">
        <v>247</v>
      </c>
      <c r="F47" t="n">
        <v>103.698663150881</v>
      </c>
      <c r="G47" t="n">
        <v>103.925376139927</v>
      </c>
      <c r="H47" t="n">
        <v>104.318808193669</v>
      </c>
      <c r="I47" t="n">
        <v>103.830054030131</v>
      </c>
      <c r="J47" t="n">
        <v>101.822957709483</v>
      </c>
      <c r="K47" t="n">
        <v>99.3379841698904</v>
      </c>
      <c r="L47" t="n">
        <v>98.5444278880088</v>
      </c>
      <c r="M47" t="n">
        <v>97.871216359003</v>
      </c>
      <c r="N47" t="n">
        <v>96.2787890978578</v>
      </c>
      <c r="O47" t="n">
        <v>95.3493921783318</v>
      </c>
      <c r="P47" t="n">
        <v>95.3779974373055</v>
      </c>
      <c r="Q47" t="n">
        <v>95.3483201904089</v>
      </c>
      <c r="R47" t="n">
        <v>95.3557272149245</v>
      </c>
      <c r="S47" t="n">
        <v>95.6204276273897</v>
      </c>
      <c r="T47" t="n">
        <v>96.182702327197</v>
      </c>
      <c r="U47" t="n">
        <v>96.1242271383166</v>
      </c>
      <c r="V47" t="n">
        <v>94.9728880555414</v>
      </c>
      <c r="W47" t="n">
        <v>95.1385033862551</v>
      </c>
      <c r="X47" t="n">
        <v>97.3605304278052</v>
      </c>
      <c r="Y47" t="n">
        <v>98.7972711857723</v>
      </c>
      <c r="Z47" t="n">
        <v>100</v>
      </c>
      <c r="AA47" t="n">
        <v>98.3665613254782</v>
      </c>
      <c r="AB47" t="n">
        <v>98.2703459308138</v>
      </c>
      <c r="AC47" t="n">
        <v>97.9335629374514</v>
      </c>
      <c r="AD47" t="n">
        <v>97.8950946236298</v>
      </c>
      <c r="AE47" t="n">
        <v>98.358909394524</v>
      </c>
    </row>
    <row r="48">
      <c r="A48" t="s">
        <v>78</v>
      </c>
      <c r="B48" t="s">
        <v>364</v>
      </c>
      <c r="C48" t="s">
        <v>246</v>
      </c>
      <c r="D48" t="s">
        <v>365</v>
      </c>
      <c r="E48" t="s">
        <v>247</v>
      </c>
      <c r="F48" t="n">
        <v>103.698663150881</v>
      </c>
      <c r="G48" t="n">
        <v>103.925376139927</v>
      </c>
      <c r="H48" t="n">
        <v>104.318808193669</v>
      </c>
      <c r="I48" t="n">
        <v>103.830054030132</v>
      </c>
      <c r="J48" t="n">
        <v>101.822957709483</v>
      </c>
      <c r="K48" t="n">
        <v>99.3379841698904</v>
      </c>
      <c r="L48" t="n">
        <v>98.5444278880088</v>
      </c>
      <c r="M48" t="n">
        <v>97.8712163590031</v>
      </c>
      <c r="N48" t="n">
        <v>96.2787890978578</v>
      </c>
      <c r="O48" t="n">
        <v>95.3493921783318</v>
      </c>
      <c r="P48" t="n">
        <v>95.3779974373055</v>
      </c>
      <c r="Q48" t="n">
        <v>95.3483201904089</v>
      </c>
      <c r="R48" t="n">
        <v>95.3557272149244</v>
      </c>
      <c r="S48" t="n">
        <v>95.6204276273896</v>
      </c>
      <c r="T48" t="n">
        <v>96.1827023271969</v>
      </c>
      <c r="U48" t="n">
        <v>96.1242271383166</v>
      </c>
      <c r="V48" t="n">
        <v>94.9728880555414</v>
      </c>
      <c r="W48" t="n">
        <v>95.1385033862552</v>
      </c>
      <c r="X48" t="n">
        <v>97.3605304278052</v>
      </c>
      <c r="Y48" t="n">
        <v>98.7972711857723</v>
      </c>
      <c r="Z48" t="n">
        <v>100</v>
      </c>
      <c r="AA48" t="n">
        <v>98.3665613254783</v>
      </c>
      <c r="AB48" t="n">
        <v>98.2703459308139</v>
      </c>
      <c r="AC48" t="n">
        <v>97.9335629374514</v>
      </c>
      <c r="AD48" t="n">
        <v>97.8950946236298</v>
      </c>
      <c r="AE48" t="n">
        <v>98.358909394524</v>
      </c>
    </row>
    <row r="49">
      <c r="A49" t="s">
        <v>78</v>
      </c>
      <c r="B49" t="s">
        <v>366</v>
      </c>
      <c r="C49" t="s">
        <v>246</v>
      </c>
      <c r="D49" t="s">
        <v>367</v>
      </c>
      <c r="E49" t="s">
        <v>247</v>
      </c>
      <c r="F49" t="n">
        <v>103.698663150881</v>
      </c>
      <c r="G49" t="n">
        <v>103.925376139927</v>
      </c>
      <c r="H49" t="n">
        <v>104.318808193669</v>
      </c>
      <c r="I49" t="n">
        <v>103.830054030131</v>
      </c>
      <c r="J49" t="n">
        <v>101.822957709482</v>
      </c>
      <c r="K49" t="n">
        <v>99.3379841698904</v>
      </c>
      <c r="L49" t="n">
        <v>98.5444278880087</v>
      </c>
      <c r="M49" t="n">
        <v>97.871216359003</v>
      </c>
      <c r="N49" t="n">
        <v>96.2787890978578</v>
      </c>
      <c r="O49" t="n">
        <v>95.3493921783318</v>
      </c>
      <c r="P49" t="n">
        <v>95.3779974373055</v>
      </c>
      <c r="Q49" t="n">
        <v>95.3483201904089</v>
      </c>
      <c r="R49" t="n">
        <v>95.3557272149244</v>
      </c>
      <c r="S49" t="n">
        <v>95.6204276273896</v>
      </c>
      <c r="T49" t="n">
        <v>96.1827023271969</v>
      </c>
      <c r="U49" t="n">
        <v>96.1242271383165</v>
      </c>
      <c r="V49" t="n">
        <v>94.9728880555414</v>
      </c>
      <c r="W49" t="n">
        <v>95.1385033862552</v>
      </c>
      <c r="X49" t="n">
        <v>97.3605304278052</v>
      </c>
      <c r="Y49" t="n">
        <v>98.7972711857722</v>
      </c>
      <c r="Z49" t="n">
        <v>100</v>
      </c>
      <c r="AA49" t="n">
        <v>98.3665613254782</v>
      </c>
      <c r="AB49" t="n">
        <v>98.2703459308138</v>
      </c>
      <c r="AC49" t="n">
        <v>97.9335629374514</v>
      </c>
      <c r="AD49" t="n">
        <v>97.8950946236298</v>
      </c>
      <c r="AE49" t="n">
        <v>98.3589093945239</v>
      </c>
    </row>
    <row r="50">
      <c r="A50" t="s">
        <v>78</v>
      </c>
      <c r="B50" t="s">
        <v>368</v>
      </c>
      <c r="C50" t="s">
        <v>246</v>
      </c>
      <c r="D50" t="s">
        <v>369</v>
      </c>
      <c r="E50" t="s">
        <v>247</v>
      </c>
      <c r="F50" t="n">
        <v>103.698663150881</v>
      </c>
      <c r="G50" t="n">
        <v>103.925376139927</v>
      </c>
      <c r="H50" t="n">
        <v>104.318808193669</v>
      </c>
      <c r="I50" t="n">
        <v>103.830054030131</v>
      </c>
      <c r="J50" t="n">
        <v>101.822957709483</v>
      </c>
      <c r="K50" t="n">
        <v>99.3379841698903</v>
      </c>
      <c r="L50" t="n">
        <v>98.5444278880088</v>
      </c>
      <c r="M50" t="n">
        <v>97.871216359003</v>
      </c>
      <c r="N50" t="n">
        <v>96.2787890978577</v>
      </c>
      <c r="O50" t="n">
        <v>95.3493921783317</v>
      </c>
      <c r="P50" t="n">
        <v>95.3779974373054</v>
      </c>
      <c r="Q50" t="n">
        <v>95.3483201904088</v>
      </c>
      <c r="R50" t="n">
        <v>95.3557272149244</v>
      </c>
      <c r="S50" t="n">
        <v>95.6204276273896</v>
      </c>
      <c r="T50" t="n">
        <v>96.1827023271969</v>
      </c>
      <c r="U50" t="n">
        <v>96.1242271383165</v>
      </c>
      <c r="V50" t="n">
        <v>94.9728880555414</v>
      </c>
      <c r="W50" t="n">
        <v>95.1385033862551</v>
      </c>
      <c r="X50" t="n">
        <v>97.3605304278052</v>
      </c>
      <c r="Y50" t="n">
        <v>98.7972711857722</v>
      </c>
      <c r="Z50" t="n">
        <v>100</v>
      </c>
      <c r="AA50" t="n">
        <v>98.3665613254782</v>
      </c>
      <c r="AB50" t="n">
        <v>98.2703459308138</v>
      </c>
      <c r="AC50" t="n">
        <v>97.9335629374514</v>
      </c>
      <c r="AD50" t="n">
        <v>97.8950946236298</v>
      </c>
      <c r="AE50" t="n">
        <v>98.358909394524</v>
      </c>
    </row>
    <row r="51">
      <c r="A51" t="s">
        <v>78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78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78</v>
      </c>
      <c r="B53" t="s">
        <v>374</v>
      </c>
      <c r="C53" t="s">
        <v>246</v>
      </c>
      <c r="D53" t="s">
        <v>375</v>
      </c>
      <c r="E53" t="s">
        <v>247</v>
      </c>
      <c r="F53" t="n">
        <v>103.698663150881</v>
      </c>
      <c r="G53" t="n">
        <v>103.925376139927</v>
      </c>
      <c r="H53" t="n">
        <v>104.318808193669</v>
      </c>
      <c r="I53" t="n">
        <v>103.830054030132</v>
      </c>
      <c r="J53" t="n">
        <v>101.822957709483</v>
      </c>
      <c r="K53" t="n">
        <v>99.3379841698904</v>
      </c>
      <c r="L53" t="n">
        <v>98.5444278880088</v>
      </c>
      <c r="M53" t="n">
        <v>97.8712163590031</v>
      </c>
      <c r="N53" t="n">
        <v>96.2787890978578</v>
      </c>
      <c r="O53" t="n">
        <v>95.3493921783318</v>
      </c>
      <c r="P53" t="n">
        <v>95.3779974373055</v>
      </c>
      <c r="Q53" t="n">
        <v>95.3483201904089</v>
      </c>
      <c r="R53" t="n">
        <v>95.3557272149244</v>
      </c>
      <c r="S53" t="n">
        <v>95.6204276273897</v>
      </c>
      <c r="T53" t="n">
        <v>96.182702327197</v>
      </c>
      <c r="U53" t="n">
        <v>96.1242271383166</v>
      </c>
      <c r="V53" t="n">
        <v>94.9728880555414</v>
      </c>
      <c r="W53" t="n">
        <v>95.1385033862552</v>
      </c>
      <c r="X53" t="n">
        <v>97.3605304278052</v>
      </c>
      <c r="Y53" t="n">
        <v>98.7972711857722</v>
      </c>
      <c r="Z53" t="n">
        <v>100</v>
      </c>
      <c r="AA53" t="n">
        <v>98.3665613254782</v>
      </c>
      <c r="AB53" t="n">
        <v>98.2703459308139</v>
      </c>
      <c r="AC53" t="n">
        <v>97.9335629374514</v>
      </c>
      <c r="AD53" t="n">
        <v>97.8950946236298</v>
      </c>
      <c r="AE53" t="n">
        <v>98.3589093945239</v>
      </c>
    </row>
    <row r="54">
      <c r="A54" t="s">
        <v>78</v>
      </c>
      <c r="B54" t="s">
        <v>376</v>
      </c>
      <c r="C54" t="s">
        <v>246</v>
      </c>
      <c r="D54" t="s">
        <v>377</v>
      </c>
      <c r="E54" t="s">
        <v>247</v>
      </c>
      <c r="F54" t="n">
        <v>103.698663150881</v>
      </c>
      <c r="G54" t="n">
        <v>103.925376139927</v>
      </c>
      <c r="H54" t="n">
        <v>104.318808193669</v>
      </c>
      <c r="I54" t="n">
        <v>103.830054030131</v>
      </c>
      <c r="J54" t="n">
        <v>101.822957709483</v>
      </c>
      <c r="K54" t="n">
        <v>99.3379841698904</v>
      </c>
      <c r="L54" t="n">
        <v>98.5444278880088</v>
      </c>
      <c r="M54" t="n">
        <v>97.8712163590031</v>
      </c>
      <c r="N54" t="n">
        <v>96.2787890978578</v>
      </c>
      <c r="O54" t="n">
        <v>95.3493921783318</v>
      </c>
      <c r="P54" t="n">
        <v>95.3779974373055</v>
      </c>
      <c r="Q54" t="n">
        <v>95.3483201904089</v>
      </c>
      <c r="R54" t="n">
        <v>95.3557272149244</v>
      </c>
      <c r="S54" t="n">
        <v>95.6204276273896</v>
      </c>
      <c r="T54" t="n">
        <v>96.1827023271969</v>
      </c>
      <c r="U54" t="n">
        <v>96.1242271383166</v>
      </c>
      <c r="V54" t="n">
        <v>94.9728880555415</v>
      </c>
      <c r="W54" t="n">
        <v>95.1385033862552</v>
      </c>
      <c r="X54" t="n">
        <v>97.3605304278052</v>
      </c>
      <c r="Y54" t="n">
        <v>98.7972711857723</v>
      </c>
      <c r="Z54" t="n">
        <v>100</v>
      </c>
      <c r="AA54" t="n">
        <v>98.3665613254782</v>
      </c>
      <c r="AB54" t="n">
        <v>98.2703459308138</v>
      </c>
      <c r="AC54" t="n">
        <v>97.9335629374514</v>
      </c>
      <c r="AD54" t="n">
        <v>97.8950946236298</v>
      </c>
      <c r="AE54" t="n">
        <v>98.358909394524</v>
      </c>
    </row>
    <row r="55">
      <c r="A55" t="s">
        <v>78</v>
      </c>
      <c r="B55" t="s">
        <v>378</v>
      </c>
      <c r="C55" t="s">
        <v>246</v>
      </c>
      <c r="D55" t="s">
        <v>379</v>
      </c>
      <c r="E55" t="s">
        <v>247</v>
      </c>
      <c r="F55" t="n">
        <v>103.698663150881</v>
      </c>
      <c r="G55" t="n">
        <v>103.925376139927</v>
      </c>
      <c r="H55" t="n">
        <v>104.318808193669</v>
      </c>
      <c r="I55" t="n">
        <v>103.830054030132</v>
      </c>
      <c r="J55" t="n">
        <v>101.822957709483</v>
      </c>
      <c r="K55" t="n">
        <v>99.3379841698904</v>
      </c>
      <c r="L55" t="n">
        <v>98.5444278880088</v>
      </c>
      <c r="M55" t="n">
        <v>97.8712163590031</v>
      </c>
      <c r="N55" t="n">
        <v>96.2787890978579</v>
      </c>
      <c r="O55" t="n">
        <v>95.3493921783318</v>
      </c>
      <c r="P55" t="n">
        <v>95.3779974373055</v>
      </c>
      <c r="Q55" t="n">
        <v>95.3483201904089</v>
      </c>
      <c r="R55" t="n">
        <v>95.3557272149244</v>
      </c>
      <c r="S55" t="n">
        <v>95.6204276273897</v>
      </c>
      <c r="T55" t="n">
        <v>96.182702327197</v>
      </c>
      <c r="U55" t="n">
        <v>96.1242271383166</v>
      </c>
      <c r="V55" t="n">
        <v>94.9728880555415</v>
      </c>
      <c r="W55" t="n">
        <v>95.1385033862552</v>
      </c>
      <c r="X55" t="n">
        <v>97.3605304278052</v>
      </c>
      <c r="Y55" t="n">
        <v>98.7972711857723</v>
      </c>
      <c r="Z55" t="n">
        <v>100</v>
      </c>
      <c r="AA55" t="n">
        <v>98.3665613254783</v>
      </c>
      <c r="AB55" t="n">
        <v>98.2703459308138</v>
      </c>
      <c r="AC55" t="n">
        <v>97.9335629374514</v>
      </c>
      <c r="AD55" t="n">
        <v>97.8950946236298</v>
      </c>
      <c r="AE55" t="n">
        <v>98.3589093945239</v>
      </c>
    </row>
    <row r="56">
      <c r="A56" t="s">
        <v>78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78</v>
      </c>
      <c r="B57" t="s">
        <v>382</v>
      </c>
      <c r="C57" t="s">
        <v>246</v>
      </c>
      <c r="D57" t="s">
        <v>383</v>
      </c>
      <c r="E57" t="s">
        <v>247</v>
      </c>
      <c r="F57" t="n">
        <v>103.698663150881</v>
      </c>
      <c r="G57" t="n">
        <v>103.925376139927</v>
      </c>
      <c r="H57" t="n">
        <v>104.318808193669</v>
      </c>
      <c r="I57" t="n">
        <v>103.830054030132</v>
      </c>
      <c r="J57" t="n">
        <v>101.822957709483</v>
      </c>
      <c r="K57" t="n">
        <v>99.3379841698905</v>
      </c>
      <c r="L57" t="n">
        <v>98.5444278880088</v>
      </c>
      <c r="M57" t="n">
        <v>97.8712163590031</v>
      </c>
      <c r="N57" t="n">
        <v>96.2787890978578</v>
      </c>
      <c r="O57" t="n">
        <v>95.3493921783318</v>
      </c>
      <c r="P57" t="n">
        <v>95.3779974373055</v>
      </c>
      <c r="Q57" t="n">
        <v>95.3483201904089</v>
      </c>
      <c r="R57" t="n">
        <v>95.3557272149245</v>
      </c>
      <c r="S57" t="n">
        <v>95.6204276273897</v>
      </c>
      <c r="T57" t="n">
        <v>96.1827023271971</v>
      </c>
      <c r="U57" t="n">
        <v>96.1242271383167</v>
      </c>
      <c r="V57" t="n">
        <v>94.9728880555415</v>
      </c>
      <c r="W57" t="n">
        <v>95.1385033862552</v>
      </c>
      <c r="X57" t="n">
        <v>97.3605304278052</v>
      </c>
      <c r="Y57" t="n">
        <v>98.7972711857722</v>
      </c>
      <c r="Z57" t="n">
        <v>100</v>
      </c>
      <c r="AA57" t="n">
        <v>98.3665613254782</v>
      </c>
      <c r="AB57" t="n">
        <v>98.2703459308139</v>
      </c>
      <c r="AC57" t="n">
        <v>97.9335629374514</v>
      </c>
      <c r="AD57" t="n">
        <v>97.8950946236298</v>
      </c>
      <c r="AE57" t="n">
        <v>98.3589093945239</v>
      </c>
    </row>
    <row r="58">
      <c r="A58" t="s">
        <v>78</v>
      </c>
      <c r="B58" t="s">
        <v>384</v>
      </c>
      <c r="C58" t="s">
        <v>246</v>
      </c>
      <c r="D58" t="s">
        <v>385</v>
      </c>
      <c r="E58" t="s">
        <v>247</v>
      </c>
      <c r="F58" t="n">
        <v>103.698663150881</v>
      </c>
      <c r="G58" t="n">
        <v>103.925376139927</v>
      </c>
      <c r="H58" t="n">
        <v>104.318808193669</v>
      </c>
      <c r="I58" t="n">
        <v>103.830054030132</v>
      </c>
      <c r="J58" t="n">
        <v>101.822957709483</v>
      </c>
      <c r="K58" t="n">
        <v>99.3379841698905</v>
      </c>
      <c r="L58" t="n">
        <v>98.5444278880088</v>
      </c>
      <c r="M58" t="n">
        <v>97.8712163590031</v>
      </c>
      <c r="N58" t="n">
        <v>96.2787890978578</v>
      </c>
      <c r="O58" t="n">
        <v>95.3493921783318</v>
      </c>
      <c r="P58" t="n">
        <v>95.3779974373055</v>
      </c>
      <c r="Q58" t="n">
        <v>95.3483201904089</v>
      </c>
      <c r="R58" t="n">
        <v>95.3557272149245</v>
      </c>
      <c r="S58" t="n">
        <v>95.6204276273897</v>
      </c>
      <c r="T58" t="n">
        <v>96.1827023271971</v>
      </c>
      <c r="U58" t="n">
        <v>96.1242271383167</v>
      </c>
      <c r="V58" t="n">
        <v>94.9728880555415</v>
      </c>
      <c r="W58" t="n">
        <v>95.1385033862552</v>
      </c>
      <c r="X58" t="n">
        <v>97.3605304278052</v>
      </c>
      <c r="Y58" t="n">
        <v>98.7972711857722</v>
      </c>
      <c r="Z58" t="n">
        <v>100</v>
      </c>
      <c r="AA58" t="n">
        <v>98.3665613254782</v>
      </c>
      <c r="AB58" t="n">
        <v>98.2703459308139</v>
      </c>
      <c r="AC58" t="n">
        <v>97.9335629374514</v>
      </c>
      <c r="AD58" t="n">
        <v>97.8950946236298</v>
      </c>
      <c r="AE58" t="n">
        <v>98.3589093945239</v>
      </c>
    </row>
    <row r="59">
      <c r="A59" t="s">
        <v>78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80</v>
      </c>
      <c r="B2" t="s">
        <v>196</v>
      </c>
      <c r="C2" t="s">
        <v>246</v>
      </c>
      <c r="D2" t="s">
        <v>198</v>
      </c>
      <c r="E2" t="s">
        <v>247</v>
      </c>
      <c r="F2" t="n">
        <v>111.516200205525</v>
      </c>
      <c r="G2" t="n">
        <v>110.973598816413</v>
      </c>
      <c r="H2" t="n">
        <v>111.128733271656</v>
      </c>
      <c r="I2" t="n">
        <v>110.702702317392</v>
      </c>
      <c r="J2" t="n">
        <v>108.594625999623</v>
      </c>
      <c r="K2" t="n">
        <v>107.109311858804</v>
      </c>
      <c r="L2" t="n">
        <v>105.476701668511</v>
      </c>
      <c r="M2" t="n">
        <v>103.540950562709</v>
      </c>
      <c r="N2" t="n">
        <v>101.708162081335</v>
      </c>
      <c r="O2" t="n">
        <v>100.318769704438</v>
      </c>
      <c r="P2" t="n">
        <v>100.171765291493</v>
      </c>
      <c r="Q2" t="n">
        <v>100.473659386718</v>
      </c>
      <c r="R2" t="n">
        <v>100.402718919689</v>
      </c>
      <c r="S2" t="n">
        <v>100.816882001785</v>
      </c>
      <c r="T2" t="n">
        <v>100.000842229381</v>
      </c>
      <c r="U2" t="n">
        <v>98.6793547939984</v>
      </c>
      <c r="V2" t="n">
        <v>97.3741161699597</v>
      </c>
      <c r="W2" t="n">
        <v>97.877665081305</v>
      </c>
      <c r="X2" t="n">
        <v>98.3408659353766</v>
      </c>
      <c r="Y2" t="n">
        <v>99.2963760582207</v>
      </c>
      <c r="Z2" t="n">
        <v>100</v>
      </c>
      <c r="AA2" t="n">
        <v>98.9056289129607</v>
      </c>
      <c r="AB2" t="n">
        <v>98.9197021007131</v>
      </c>
      <c r="AC2" t="n">
        <v>99.0561870888253</v>
      </c>
      <c r="AD2" t="n">
        <v>99.4408001580493</v>
      </c>
      <c r="AE2" t="n">
        <v>99.1058265839006</v>
      </c>
    </row>
    <row r="3">
      <c r="A3" t="s">
        <v>80</v>
      </c>
      <c r="B3" t="s">
        <v>274</v>
      </c>
      <c r="C3" t="s">
        <v>246</v>
      </c>
      <c r="D3" t="s">
        <v>275</v>
      </c>
      <c r="E3" t="s">
        <v>247</v>
      </c>
      <c r="F3" t="n">
        <v>111.516200205525</v>
      </c>
      <c r="G3" t="n">
        <v>110.973598816413</v>
      </c>
      <c r="H3" t="n">
        <v>111.128733271656</v>
      </c>
      <c r="I3" t="n">
        <v>110.702702317392</v>
      </c>
      <c r="J3" t="n">
        <v>108.594625999623</v>
      </c>
      <c r="K3" t="n">
        <v>107.109311858804</v>
      </c>
      <c r="L3" t="n">
        <v>105.476701668511</v>
      </c>
      <c r="M3" t="n">
        <v>103.540950562709</v>
      </c>
      <c r="N3" t="n">
        <v>101.708162081335</v>
      </c>
      <c r="O3" t="n">
        <v>100.318769704438</v>
      </c>
      <c r="P3" t="n">
        <v>100.171765291493</v>
      </c>
      <c r="Q3" t="n">
        <v>100.473659386718</v>
      </c>
      <c r="R3" t="n">
        <v>100.402718919689</v>
      </c>
      <c r="S3" t="n">
        <v>100.816882001785</v>
      </c>
      <c r="T3" t="n">
        <v>100.000842229381</v>
      </c>
      <c r="U3" t="n">
        <v>98.6793547939983</v>
      </c>
      <c r="V3" t="n">
        <v>97.3741161699597</v>
      </c>
      <c r="W3" t="n">
        <v>97.877665081305</v>
      </c>
      <c r="X3" t="n">
        <v>98.3408659353766</v>
      </c>
      <c r="Y3" t="n">
        <v>99.2963760582207</v>
      </c>
      <c r="Z3" t="n">
        <v>100</v>
      </c>
      <c r="AA3" t="n">
        <v>98.9056289129607</v>
      </c>
      <c r="AB3" t="n">
        <v>98.9197021007131</v>
      </c>
      <c r="AC3" t="n">
        <v>99.0561870888253</v>
      </c>
      <c r="AD3" t="n">
        <v>99.4408001580493</v>
      </c>
      <c r="AE3" t="n">
        <v>99.1058265839006</v>
      </c>
    </row>
    <row r="4">
      <c r="A4" t="s">
        <v>80</v>
      </c>
      <c r="B4" t="s">
        <v>276</v>
      </c>
      <c r="C4" t="s">
        <v>246</v>
      </c>
      <c r="D4" t="s">
        <v>277</v>
      </c>
      <c r="E4" t="s">
        <v>247</v>
      </c>
      <c r="F4" t="n">
        <v>111.516200205525</v>
      </c>
      <c r="G4" t="n">
        <v>110.973598816413</v>
      </c>
      <c r="H4" t="n">
        <v>111.128733271656</v>
      </c>
      <c r="I4" t="n">
        <v>110.702702317392</v>
      </c>
      <c r="J4" t="n">
        <v>108.594625999623</v>
      </c>
      <c r="K4" t="n">
        <v>107.109311858804</v>
      </c>
      <c r="L4" t="n">
        <v>105.476701668511</v>
      </c>
      <c r="M4" t="n">
        <v>103.540950562709</v>
      </c>
      <c r="N4" t="n">
        <v>101.708162081335</v>
      </c>
      <c r="O4" t="n">
        <v>100.318769704438</v>
      </c>
      <c r="P4" t="n">
        <v>100.171765291493</v>
      </c>
      <c r="Q4" t="n">
        <v>100.473659386718</v>
      </c>
      <c r="R4" t="n">
        <v>100.402718919689</v>
      </c>
      <c r="S4" t="n">
        <v>100.816882001785</v>
      </c>
      <c r="T4" t="n">
        <v>100.000842229381</v>
      </c>
      <c r="U4" t="n">
        <v>98.6793547939984</v>
      </c>
      <c r="V4" t="n">
        <v>97.3741161699596</v>
      </c>
      <c r="W4" t="n">
        <v>97.8776650813049</v>
      </c>
      <c r="X4" t="n">
        <v>98.3408659353765</v>
      </c>
      <c r="Y4" t="n">
        <v>99.2963760582207</v>
      </c>
      <c r="Z4" t="n">
        <v>100</v>
      </c>
      <c r="AA4" t="n">
        <v>98.9056289129606</v>
      </c>
      <c r="AB4" t="n">
        <v>98.9197021007132</v>
      </c>
      <c r="AC4" t="n">
        <v>99.0561870888254</v>
      </c>
      <c r="AD4" t="n">
        <v>99.4408001580494</v>
      </c>
      <c r="AE4" t="n">
        <v>99.1058265839006</v>
      </c>
    </row>
    <row r="5">
      <c r="A5" t="s">
        <v>80</v>
      </c>
      <c r="B5" t="s">
        <v>278</v>
      </c>
      <c r="C5" t="s">
        <v>246</v>
      </c>
      <c r="D5" t="s">
        <v>279</v>
      </c>
      <c r="E5" t="s">
        <v>247</v>
      </c>
      <c r="F5" t="n">
        <v>111.516200205525</v>
      </c>
      <c r="G5" t="n">
        <v>110.973598816413</v>
      </c>
      <c r="H5" t="n">
        <v>111.128733271656</v>
      </c>
      <c r="I5" t="n">
        <v>110.702702317392</v>
      </c>
      <c r="J5" t="n">
        <v>108.594625999623</v>
      </c>
      <c r="K5" t="n">
        <v>107.109311858804</v>
      </c>
      <c r="L5" t="n">
        <v>105.476701668511</v>
      </c>
      <c r="M5" t="n">
        <v>103.540950562709</v>
      </c>
      <c r="N5" t="n">
        <v>101.708162081335</v>
      </c>
      <c r="O5" t="n">
        <v>100.318769704438</v>
      </c>
      <c r="P5" t="n">
        <v>100.171765291493</v>
      </c>
      <c r="Q5" t="n">
        <v>100.473659386718</v>
      </c>
      <c r="R5" t="n">
        <v>100.402718919689</v>
      </c>
      <c r="S5" t="n">
        <v>100.816882001785</v>
      </c>
      <c r="T5" t="n">
        <v>100.000842229381</v>
      </c>
      <c r="U5" t="n">
        <v>98.6793547939984</v>
      </c>
      <c r="V5" t="n">
        <v>97.3741161699597</v>
      </c>
      <c r="W5" t="n">
        <v>97.877665081305</v>
      </c>
      <c r="X5" t="n">
        <v>98.3408659353766</v>
      </c>
      <c r="Y5" t="n">
        <v>99.2963760582207</v>
      </c>
      <c r="Z5" t="n">
        <v>100</v>
      </c>
      <c r="AA5" t="n">
        <v>98.9056289129606</v>
      </c>
      <c r="AB5" t="n">
        <v>98.9197021007131</v>
      </c>
      <c r="AC5" t="n">
        <v>99.0561870888253</v>
      </c>
      <c r="AD5" t="n">
        <v>99.4408001580492</v>
      </c>
      <c r="AE5" t="n">
        <v>99.1058265839005</v>
      </c>
    </row>
    <row r="6">
      <c r="A6" t="s">
        <v>80</v>
      </c>
      <c r="B6" t="s">
        <v>280</v>
      </c>
      <c r="C6" t="s">
        <v>246</v>
      </c>
      <c r="D6" t="s">
        <v>281</v>
      </c>
      <c r="E6" t="s">
        <v>247</v>
      </c>
      <c r="F6" t="n">
        <v>111.516200205525</v>
      </c>
      <c r="G6" t="n">
        <v>110.973598816414</v>
      </c>
      <c r="H6" t="n">
        <v>111.128733271656</v>
      </c>
      <c r="I6" t="n">
        <v>110.702702317392</v>
      </c>
      <c r="J6" t="n">
        <v>108.594625999623</v>
      </c>
      <c r="K6" t="n">
        <v>107.109311858804</v>
      </c>
      <c r="L6" t="n">
        <v>105.476701668511</v>
      </c>
      <c r="M6" t="n">
        <v>103.540950562709</v>
      </c>
      <c r="N6" t="n">
        <v>101.708162081335</v>
      </c>
      <c r="O6" t="n">
        <v>100.318769704438</v>
      </c>
      <c r="P6" t="n">
        <v>100.171765291493</v>
      </c>
      <c r="Q6" t="n">
        <v>100.473659386718</v>
      </c>
      <c r="R6" t="n">
        <v>100.402718919689</v>
      </c>
      <c r="S6" t="n">
        <v>100.816882001785</v>
      </c>
      <c r="T6" t="n">
        <v>100.000842229381</v>
      </c>
      <c r="U6" t="n">
        <v>98.6793547939984</v>
      </c>
      <c r="V6" t="n">
        <v>97.3741161699597</v>
      </c>
      <c r="W6" t="n">
        <v>97.877665081305</v>
      </c>
      <c r="X6" t="n">
        <v>98.3408659353766</v>
      </c>
      <c r="Y6" t="n">
        <v>99.2963760582207</v>
      </c>
      <c r="Z6" t="n">
        <v>100</v>
      </c>
      <c r="AA6" t="n">
        <v>98.9056289129606</v>
      </c>
      <c r="AB6" t="n">
        <v>98.9197021007132</v>
      </c>
      <c r="AC6" t="n">
        <v>99.0561870888254</v>
      </c>
      <c r="AD6" t="n">
        <v>99.4408001580493</v>
      </c>
      <c r="AE6" t="n">
        <v>99.1058265839007</v>
      </c>
    </row>
    <row r="7">
      <c r="A7" t="s">
        <v>80</v>
      </c>
      <c r="B7" t="s">
        <v>282</v>
      </c>
      <c r="C7" t="s">
        <v>246</v>
      </c>
      <c r="D7" t="s">
        <v>283</v>
      </c>
      <c r="E7" t="s">
        <v>247</v>
      </c>
      <c r="F7" t="n">
        <v>111.516200205525</v>
      </c>
      <c r="G7" t="n">
        <v>110.973598816413</v>
      </c>
      <c r="H7" t="n">
        <v>111.128733271656</v>
      </c>
      <c r="I7" t="n">
        <v>110.702702317392</v>
      </c>
      <c r="J7" t="n">
        <v>108.594625999623</v>
      </c>
      <c r="K7" t="n">
        <v>107.109311858804</v>
      </c>
      <c r="L7" t="n">
        <v>105.476701668511</v>
      </c>
      <c r="M7" t="n">
        <v>103.540950562709</v>
      </c>
      <c r="N7" t="n">
        <v>101.708162081335</v>
      </c>
      <c r="O7" t="n">
        <v>100.318769704438</v>
      </c>
      <c r="P7" t="n">
        <v>100.171765291493</v>
      </c>
      <c r="Q7" t="n">
        <v>100.473659386718</v>
      </c>
      <c r="R7" t="n">
        <v>100.402718919689</v>
      </c>
      <c r="S7" t="n">
        <v>100.816882001785</v>
      </c>
      <c r="T7" t="n">
        <v>100.000842229381</v>
      </c>
      <c r="U7" t="n">
        <v>98.6793547939983</v>
      </c>
      <c r="V7" t="n">
        <v>97.3741161699597</v>
      </c>
      <c r="W7" t="n">
        <v>97.877665081305</v>
      </c>
      <c r="X7" t="n">
        <v>98.3408659353766</v>
      </c>
      <c r="Y7" t="n">
        <v>99.2963760582206</v>
      </c>
      <c r="Z7" t="n">
        <v>100</v>
      </c>
      <c r="AA7" t="n">
        <v>98.9056289129607</v>
      </c>
      <c r="AB7" t="n">
        <v>98.9197021007131</v>
      </c>
      <c r="AC7" t="n">
        <v>99.0561870888253</v>
      </c>
      <c r="AD7" t="n">
        <v>99.4408001580493</v>
      </c>
      <c r="AE7" t="n">
        <v>99.1058265839006</v>
      </c>
    </row>
    <row r="8">
      <c r="A8" t="s">
        <v>80</v>
      </c>
      <c r="B8" t="s">
        <v>284</v>
      </c>
      <c r="C8" t="s">
        <v>246</v>
      </c>
      <c r="D8" t="s">
        <v>285</v>
      </c>
      <c r="E8" t="s">
        <v>247</v>
      </c>
      <c r="F8" t="n">
        <v>111.516200205525</v>
      </c>
      <c r="G8" t="n">
        <v>110.973598816413</v>
      </c>
      <c r="H8" t="n">
        <v>111.128733271656</v>
      </c>
      <c r="I8" t="n">
        <v>110.702702317392</v>
      </c>
      <c r="J8" t="n">
        <v>108.594625999622</v>
      </c>
      <c r="K8" t="n">
        <v>107.109311858804</v>
      </c>
      <c r="L8" t="n">
        <v>105.476701668511</v>
      </c>
      <c r="M8" t="n">
        <v>103.540950562709</v>
      </c>
      <c r="N8" t="n">
        <v>101.708162081335</v>
      </c>
      <c r="O8" t="n">
        <v>100.318769704438</v>
      </c>
      <c r="P8" t="n">
        <v>100.171765291493</v>
      </c>
      <c r="Q8" t="n">
        <v>100.473659386718</v>
      </c>
      <c r="R8" t="n">
        <v>100.402718919689</v>
      </c>
      <c r="S8" t="n">
        <v>100.816882001785</v>
      </c>
      <c r="T8" t="n">
        <v>100.000842229381</v>
      </c>
      <c r="U8" t="n">
        <v>98.6793547939983</v>
      </c>
      <c r="V8" t="n">
        <v>97.3741161699597</v>
      </c>
      <c r="W8" t="n">
        <v>97.8776650813049</v>
      </c>
      <c r="X8" t="n">
        <v>98.3408659353766</v>
      </c>
      <c r="Y8" t="n">
        <v>99.2963760582207</v>
      </c>
      <c r="Z8" t="n">
        <v>100</v>
      </c>
      <c r="AA8" t="n">
        <v>98.9056289129606</v>
      </c>
      <c r="AB8" t="n">
        <v>98.9197021007131</v>
      </c>
      <c r="AC8" t="n">
        <v>99.0561870888253</v>
      </c>
      <c r="AD8" t="n">
        <v>99.4408001580492</v>
      </c>
      <c r="AE8" t="n">
        <v>99.1058265839005</v>
      </c>
    </row>
    <row r="9">
      <c r="A9" t="s">
        <v>80</v>
      </c>
      <c r="B9" t="s">
        <v>286</v>
      </c>
      <c r="C9" t="s">
        <v>246</v>
      </c>
      <c r="D9" t="s">
        <v>287</v>
      </c>
      <c r="E9" t="s">
        <v>247</v>
      </c>
      <c r="F9" t="n">
        <v>111.516200205525</v>
      </c>
      <c r="G9" t="n">
        <v>110.973598816413</v>
      </c>
      <c r="H9" t="n">
        <v>111.128733271656</v>
      </c>
      <c r="I9" t="n">
        <v>110.702702317392</v>
      </c>
      <c r="J9" t="n">
        <v>108.594625999623</v>
      </c>
      <c r="K9" t="n">
        <v>107.109311858804</v>
      </c>
      <c r="L9" t="n">
        <v>105.476701668511</v>
      </c>
      <c r="M9" t="n">
        <v>103.540950562709</v>
      </c>
      <c r="N9" t="n">
        <v>101.708162081335</v>
      </c>
      <c r="O9" t="n">
        <v>100.318769704438</v>
      </c>
      <c r="P9" t="n">
        <v>100.171765291493</v>
      </c>
      <c r="Q9" t="n">
        <v>100.473659386718</v>
      </c>
      <c r="R9" t="n">
        <v>100.402718919689</v>
      </c>
      <c r="S9" t="n">
        <v>100.816882001785</v>
      </c>
      <c r="T9" t="n">
        <v>100.000842229381</v>
      </c>
      <c r="U9" t="n">
        <v>98.6793547939984</v>
      </c>
      <c r="V9" t="n">
        <v>97.3741161699597</v>
      </c>
      <c r="W9" t="n">
        <v>97.877665081305</v>
      </c>
      <c r="X9" t="n">
        <v>98.3408659353766</v>
      </c>
      <c r="Y9" t="n">
        <v>99.2963760582207</v>
      </c>
      <c r="Z9" t="n">
        <v>100</v>
      </c>
      <c r="AA9" t="n">
        <v>98.9056289129607</v>
      </c>
      <c r="AB9" t="n">
        <v>98.9197021007131</v>
      </c>
      <c r="AC9" t="n">
        <v>99.0561870888253</v>
      </c>
      <c r="AD9" t="n">
        <v>99.4408001580493</v>
      </c>
      <c r="AE9" t="n">
        <v>99.1058265839006</v>
      </c>
    </row>
    <row r="10">
      <c r="A10" t="s">
        <v>80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80</v>
      </c>
      <c r="B11" t="s">
        <v>290</v>
      </c>
      <c r="C11" t="s">
        <v>246</v>
      </c>
      <c r="D11" t="s">
        <v>291</v>
      </c>
      <c r="E11" t="s">
        <v>247</v>
      </c>
      <c r="F11" t="n">
        <v>111.516200205525</v>
      </c>
      <c r="G11" t="n">
        <v>110.973598816413</v>
      </c>
      <c r="H11" t="n">
        <v>111.128733271656</v>
      </c>
      <c r="I11" t="n">
        <v>110.702702317392</v>
      </c>
      <c r="J11" t="n">
        <v>108.594625999623</v>
      </c>
      <c r="K11" t="n">
        <v>107.109311858804</v>
      </c>
      <c r="L11" t="n">
        <v>105.476701668511</v>
      </c>
      <c r="M11" t="n">
        <v>103.540950562709</v>
      </c>
      <c r="N11" t="n">
        <v>101.708162081335</v>
      </c>
      <c r="O11" t="n">
        <v>100.318769704438</v>
      </c>
      <c r="P11" t="n">
        <v>100.171765291493</v>
      </c>
      <c r="Q11" t="n">
        <v>100.473659386718</v>
      </c>
      <c r="R11" t="n">
        <v>100.402718919689</v>
      </c>
      <c r="S11" t="n">
        <v>100.816882001785</v>
      </c>
      <c r="T11" t="n">
        <v>100.000842229381</v>
      </c>
      <c r="U11" t="n">
        <v>98.6793547939984</v>
      </c>
      <c r="V11" t="n">
        <v>97.3741161699597</v>
      </c>
      <c r="W11" t="n">
        <v>97.877665081305</v>
      </c>
      <c r="X11" t="n">
        <v>98.3408659353766</v>
      </c>
      <c r="Y11" t="n">
        <v>99.2963760582207</v>
      </c>
      <c r="Z11" t="n">
        <v>100</v>
      </c>
      <c r="AA11" t="n">
        <v>98.9056289129607</v>
      </c>
      <c r="AB11" t="n">
        <v>98.9197021007131</v>
      </c>
      <c r="AC11" t="n">
        <v>99.0561870888253</v>
      </c>
      <c r="AD11" t="n">
        <v>99.4408001580493</v>
      </c>
      <c r="AE11" t="n">
        <v>99.1058265839006</v>
      </c>
    </row>
    <row r="12">
      <c r="A12" t="s">
        <v>80</v>
      </c>
      <c r="B12" t="s">
        <v>292</v>
      </c>
      <c r="C12" t="s">
        <v>246</v>
      </c>
      <c r="D12" t="s">
        <v>293</v>
      </c>
      <c r="E12" t="s">
        <v>247</v>
      </c>
      <c r="F12" t="n">
        <v>111.516200205525</v>
      </c>
      <c r="G12" t="n">
        <v>110.973598816413</v>
      </c>
      <c r="H12" t="n">
        <v>111.128733271656</v>
      </c>
      <c r="I12" t="n">
        <v>110.702702317392</v>
      </c>
      <c r="J12" t="n">
        <v>108.594625999623</v>
      </c>
      <c r="K12" t="n">
        <v>107.109311858804</v>
      </c>
      <c r="L12" t="n">
        <v>105.476701668511</v>
      </c>
      <c r="M12" t="n">
        <v>103.540950562709</v>
      </c>
      <c r="N12" t="n">
        <v>101.708162081335</v>
      </c>
      <c r="O12" t="n">
        <v>100.318769704438</v>
      </c>
      <c r="P12" t="n">
        <v>100.171765291493</v>
      </c>
      <c r="Q12" t="n">
        <v>100.473659386718</v>
      </c>
      <c r="R12" t="n">
        <v>100.402718919689</v>
      </c>
      <c r="S12" t="n">
        <v>100.816882001785</v>
      </c>
      <c r="T12" t="n">
        <v>100.000842229381</v>
      </c>
      <c r="U12" t="n">
        <v>98.6793547939984</v>
      </c>
      <c r="V12" t="n">
        <v>97.3741161699597</v>
      </c>
      <c r="W12" t="n">
        <v>97.877665081305</v>
      </c>
      <c r="X12" t="n">
        <v>98.3408659353766</v>
      </c>
      <c r="Y12" t="n">
        <v>99.2963760582206</v>
      </c>
      <c r="Z12" t="n">
        <v>100</v>
      </c>
      <c r="AA12" t="n">
        <v>98.9056289129606</v>
      </c>
      <c r="AB12" t="n">
        <v>98.9197021007131</v>
      </c>
      <c r="AC12" t="n">
        <v>99.0561870888252</v>
      </c>
      <c r="AD12" t="n">
        <v>99.4408001580493</v>
      </c>
      <c r="AE12" t="n">
        <v>99.1058265839006</v>
      </c>
    </row>
    <row r="13">
      <c r="A13" t="s">
        <v>80</v>
      </c>
      <c r="B13" t="s">
        <v>294</v>
      </c>
      <c r="C13" t="s">
        <v>246</v>
      </c>
      <c r="D13" t="s">
        <v>295</v>
      </c>
      <c r="E13" t="s">
        <v>247</v>
      </c>
      <c r="F13" t="n">
        <v>111.516200205525</v>
      </c>
      <c r="G13" t="n">
        <v>110.973598816413</v>
      </c>
      <c r="H13" t="n">
        <v>111.128733271656</v>
      </c>
      <c r="I13" t="n">
        <v>110.702702317392</v>
      </c>
      <c r="J13" t="n">
        <v>108.594625999622</v>
      </c>
      <c r="K13" t="n">
        <v>107.109311858804</v>
      </c>
      <c r="L13" t="n">
        <v>105.476701668511</v>
      </c>
      <c r="M13" t="n">
        <v>103.540950562709</v>
      </c>
      <c r="N13" t="n">
        <v>101.708162081335</v>
      </c>
      <c r="O13" t="n">
        <v>100.318769704438</v>
      </c>
      <c r="P13" t="n">
        <v>100.171765291493</v>
      </c>
      <c r="Q13" t="n">
        <v>100.473659386718</v>
      </c>
      <c r="R13" t="n">
        <v>100.402718919689</v>
      </c>
      <c r="S13" t="n">
        <v>100.816882001785</v>
      </c>
      <c r="T13" t="n">
        <v>100.000842229381</v>
      </c>
      <c r="U13" t="n">
        <v>98.6793547939983</v>
      </c>
      <c r="V13" t="n">
        <v>97.3741161699597</v>
      </c>
      <c r="W13" t="n">
        <v>97.877665081305</v>
      </c>
      <c r="X13" t="n">
        <v>98.3408659353766</v>
      </c>
      <c r="Y13" t="n">
        <v>99.2963760582207</v>
      </c>
      <c r="Z13" t="n">
        <v>100</v>
      </c>
      <c r="AA13" t="n">
        <v>98.9056289129607</v>
      </c>
      <c r="AB13" t="n">
        <v>98.9197021007131</v>
      </c>
      <c r="AC13" t="n">
        <v>99.0561870888253</v>
      </c>
      <c r="AD13" t="n">
        <v>99.4408001580493</v>
      </c>
      <c r="AE13" t="n">
        <v>99.1058265839006</v>
      </c>
    </row>
    <row r="14">
      <c r="A14" t="s">
        <v>80</v>
      </c>
      <c r="B14" t="s">
        <v>296</v>
      </c>
      <c r="C14" t="s">
        <v>246</v>
      </c>
      <c r="D14" t="s">
        <v>297</v>
      </c>
      <c r="E14" t="s">
        <v>247</v>
      </c>
      <c r="F14" t="n">
        <v>111.516200205525</v>
      </c>
      <c r="G14" t="n">
        <v>110.973598816413</v>
      </c>
      <c r="H14" t="n">
        <v>111.128733271656</v>
      </c>
      <c r="I14" t="n">
        <v>110.702702317392</v>
      </c>
      <c r="J14" t="n">
        <v>108.594625999623</v>
      </c>
      <c r="K14" t="n">
        <v>107.109311858804</v>
      </c>
      <c r="L14" t="n">
        <v>105.476701668511</v>
      </c>
      <c r="M14" t="n">
        <v>103.540950562709</v>
      </c>
      <c r="N14" t="n">
        <v>101.708162081335</v>
      </c>
      <c r="O14" t="n">
        <v>100.318769704438</v>
      </c>
      <c r="P14" t="n">
        <v>100.171765291493</v>
      </c>
      <c r="Q14" t="n">
        <v>100.473659386718</v>
      </c>
      <c r="R14" t="n">
        <v>100.40271891969</v>
      </c>
      <c r="S14" t="n">
        <v>100.816882001785</v>
      </c>
      <c r="T14" t="n">
        <v>100.000842229381</v>
      </c>
      <c r="U14" t="n">
        <v>98.6793547939984</v>
      </c>
      <c r="V14" t="n">
        <v>97.3741161699598</v>
      </c>
      <c r="W14" t="n">
        <v>97.877665081305</v>
      </c>
      <c r="X14" t="n">
        <v>98.3408659353766</v>
      </c>
      <c r="Y14" t="n">
        <v>99.2963760582207</v>
      </c>
      <c r="Z14" t="n">
        <v>100</v>
      </c>
      <c r="AA14" t="n">
        <v>98.9056289129607</v>
      </c>
      <c r="AB14" t="n">
        <v>98.9197021007131</v>
      </c>
      <c r="AC14" t="n">
        <v>99.0561870888253</v>
      </c>
      <c r="AD14" t="n">
        <v>99.4408001580492</v>
      </c>
      <c r="AE14" t="n">
        <v>99.1058265839005</v>
      </c>
    </row>
    <row r="15">
      <c r="A15" t="s">
        <v>80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80</v>
      </c>
      <c r="B16" t="s">
        <v>300</v>
      </c>
      <c r="C16" t="s">
        <v>246</v>
      </c>
      <c r="D16" t="s">
        <v>301</v>
      </c>
      <c r="E16" t="s">
        <v>247</v>
      </c>
      <c r="F16" t="n">
        <v>111.516200205525</v>
      </c>
      <c r="G16" t="n">
        <v>110.973598816413</v>
      </c>
      <c r="H16" t="n">
        <v>111.128733271656</v>
      </c>
      <c r="I16" t="n">
        <v>110.702702317392</v>
      </c>
      <c r="J16" t="n">
        <v>108.594625999623</v>
      </c>
      <c r="K16" t="n">
        <v>107.109311858804</v>
      </c>
      <c r="L16" t="n">
        <v>105.476701668511</v>
      </c>
      <c r="M16" t="n">
        <v>103.540950562709</v>
      </c>
      <c r="N16" t="n">
        <v>101.708162081335</v>
      </c>
      <c r="O16" t="n">
        <v>100.318769704438</v>
      </c>
      <c r="P16" t="n">
        <v>100.171765291493</v>
      </c>
      <c r="Q16" t="n">
        <v>100.473659386718</v>
      </c>
      <c r="R16" t="n">
        <v>100.402718919689</v>
      </c>
      <c r="S16" t="n">
        <v>100.816882001785</v>
      </c>
      <c r="T16" t="n">
        <v>100.000842229381</v>
      </c>
      <c r="U16" t="n">
        <v>98.6793547939984</v>
      </c>
      <c r="V16" t="n">
        <v>97.3741161699597</v>
      </c>
      <c r="W16" t="n">
        <v>97.877665081305</v>
      </c>
      <c r="X16" t="n">
        <v>98.3408659353766</v>
      </c>
      <c r="Y16" t="n">
        <v>99.2963760582207</v>
      </c>
      <c r="Z16" t="n">
        <v>100</v>
      </c>
      <c r="AA16" t="n">
        <v>98.9056289129607</v>
      </c>
      <c r="AB16" t="n">
        <v>98.9197021007131</v>
      </c>
      <c r="AC16" t="n">
        <v>99.0561870888253</v>
      </c>
      <c r="AD16" t="n">
        <v>99.4408001580493</v>
      </c>
      <c r="AE16" t="n">
        <v>99.1058265839006</v>
      </c>
    </row>
    <row r="17">
      <c r="A17" t="s">
        <v>80</v>
      </c>
      <c r="B17" t="s">
        <v>302</v>
      </c>
      <c r="C17" t="s">
        <v>246</v>
      </c>
      <c r="D17" t="s">
        <v>303</v>
      </c>
      <c r="E17" t="s">
        <v>247</v>
      </c>
      <c r="F17" t="n">
        <v>111.516200205525</v>
      </c>
      <c r="G17" t="n">
        <v>110.973598816414</v>
      </c>
      <c r="H17" t="n">
        <v>111.128733271656</v>
      </c>
      <c r="I17" t="n">
        <v>110.702702317392</v>
      </c>
      <c r="J17" t="n">
        <v>108.594625999623</v>
      </c>
      <c r="K17" t="n">
        <v>107.109311858804</v>
      </c>
      <c r="L17" t="n">
        <v>105.476701668511</v>
      </c>
      <c r="M17" t="n">
        <v>103.540950562709</v>
      </c>
      <c r="N17" t="n">
        <v>101.708162081335</v>
      </c>
      <c r="O17" t="n">
        <v>100.318769704438</v>
      </c>
      <c r="P17" t="n">
        <v>100.171765291493</v>
      </c>
      <c r="Q17" t="n">
        <v>100.473659386718</v>
      </c>
      <c r="R17" t="n">
        <v>100.40271891969</v>
      </c>
      <c r="S17" t="n">
        <v>100.816882001785</v>
      </c>
      <c r="T17" t="n">
        <v>100.000842229381</v>
      </c>
      <c r="U17" t="n">
        <v>98.6793547939984</v>
      </c>
      <c r="V17" t="n">
        <v>97.3741161699597</v>
      </c>
      <c r="W17" t="n">
        <v>97.877665081305</v>
      </c>
      <c r="X17" t="n">
        <v>98.3408659353765</v>
      </c>
      <c r="Y17" t="n">
        <v>99.2963760582207</v>
      </c>
      <c r="Z17" t="n">
        <v>100</v>
      </c>
      <c r="AA17" t="n">
        <v>98.9056289129606</v>
      </c>
      <c r="AB17" t="n">
        <v>98.9197021007131</v>
      </c>
      <c r="AC17" t="n">
        <v>99.0561870888253</v>
      </c>
      <c r="AD17" t="n">
        <v>99.4408001580493</v>
      </c>
      <c r="AE17" t="n">
        <v>99.1058265839006</v>
      </c>
    </row>
    <row r="18">
      <c r="A18" t="s">
        <v>80</v>
      </c>
      <c r="B18" t="s">
        <v>304</v>
      </c>
      <c r="C18" t="s">
        <v>246</v>
      </c>
      <c r="D18" t="s">
        <v>305</v>
      </c>
      <c r="E18" t="s">
        <v>247</v>
      </c>
      <c r="F18" t="n">
        <v>111.516200205525</v>
      </c>
      <c r="G18" t="n">
        <v>110.973598816413</v>
      </c>
      <c r="H18" t="n">
        <v>111.128733271656</v>
      </c>
      <c r="I18" t="n">
        <v>110.702702317392</v>
      </c>
      <c r="J18" t="n">
        <v>108.594625999623</v>
      </c>
      <c r="K18" t="n">
        <v>107.109311858804</v>
      </c>
      <c r="L18" t="n">
        <v>105.476701668511</v>
      </c>
      <c r="M18" t="n">
        <v>103.540950562709</v>
      </c>
      <c r="N18" t="n">
        <v>101.708162081335</v>
      </c>
      <c r="O18" t="n">
        <v>100.318769704438</v>
      </c>
      <c r="P18" t="n">
        <v>100.171765291493</v>
      </c>
      <c r="Q18" t="n">
        <v>100.473659386718</v>
      </c>
      <c r="R18" t="n">
        <v>100.402718919689</v>
      </c>
      <c r="S18" t="n">
        <v>100.816882001785</v>
      </c>
      <c r="T18" t="n">
        <v>100.000842229381</v>
      </c>
      <c r="U18" t="n">
        <v>98.6793547939984</v>
      </c>
      <c r="V18" t="n">
        <v>97.3741161699597</v>
      </c>
      <c r="W18" t="n">
        <v>97.877665081305</v>
      </c>
      <c r="X18" t="n">
        <v>98.3408659353765</v>
      </c>
      <c r="Y18" t="n">
        <v>99.2963760582207</v>
      </c>
      <c r="Z18" t="n">
        <v>100</v>
      </c>
      <c r="AA18" t="n">
        <v>98.9056289129607</v>
      </c>
      <c r="AB18" t="n">
        <v>98.9197021007131</v>
      </c>
      <c r="AC18" t="n">
        <v>99.0561870888253</v>
      </c>
      <c r="AD18" t="n">
        <v>99.4408001580493</v>
      </c>
      <c r="AE18" t="n">
        <v>99.1058265839006</v>
      </c>
    </row>
    <row r="19">
      <c r="A19" t="s">
        <v>80</v>
      </c>
      <c r="B19" t="s">
        <v>306</v>
      </c>
      <c r="C19" t="s">
        <v>246</v>
      </c>
      <c r="D19" t="s">
        <v>307</v>
      </c>
      <c r="E19" t="s">
        <v>247</v>
      </c>
      <c r="F19" t="n">
        <v>111.516200205525</v>
      </c>
      <c r="G19" t="n">
        <v>110.973598816413</v>
      </c>
      <c r="H19" t="n">
        <v>111.128733271656</v>
      </c>
      <c r="I19" t="n">
        <v>110.702702317392</v>
      </c>
      <c r="J19" t="n">
        <v>108.594625999623</v>
      </c>
      <c r="K19" t="n">
        <v>107.109311858804</v>
      </c>
      <c r="L19" t="n">
        <v>105.476701668511</v>
      </c>
      <c r="M19" t="n">
        <v>103.540950562709</v>
      </c>
      <c r="N19" t="n">
        <v>101.708162081335</v>
      </c>
      <c r="O19" t="n">
        <v>100.318769704438</v>
      </c>
      <c r="P19" t="n">
        <v>100.171765291493</v>
      </c>
      <c r="Q19" t="n">
        <v>100.473659386718</v>
      </c>
      <c r="R19" t="n">
        <v>100.402718919689</v>
      </c>
      <c r="S19" t="n">
        <v>100.816882001785</v>
      </c>
      <c r="T19" t="n">
        <v>100.000842229381</v>
      </c>
      <c r="U19" t="n">
        <v>98.6793547939984</v>
      </c>
      <c r="V19" t="n">
        <v>97.3741161699597</v>
      </c>
      <c r="W19" t="n">
        <v>97.877665081305</v>
      </c>
      <c r="X19" t="n">
        <v>98.3408659353766</v>
      </c>
      <c r="Y19" t="n">
        <v>99.2963760582207</v>
      </c>
      <c r="Z19" t="n">
        <v>100</v>
      </c>
      <c r="AA19" t="n">
        <v>98.9056289129606</v>
      </c>
      <c r="AB19" t="n">
        <v>98.9197021007131</v>
      </c>
      <c r="AC19" t="n">
        <v>99.0561870888253</v>
      </c>
      <c r="AD19" t="n">
        <v>99.4408001580493</v>
      </c>
      <c r="AE19" t="n">
        <v>99.1058265839005</v>
      </c>
    </row>
    <row r="20">
      <c r="A20" t="s">
        <v>80</v>
      </c>
      <c r="B20" t="s">
        <v>308</v>
      </c>
      <c r="C20" t="s">
        <v>246</v>
      </c>
      <c r="D20" t="s">
        <v>309</v>
      </c>
      <c r="E20" t="s">
        <v>247</v>
      </c>
      <c r="F20" t="n">
        <v>111.516200205525</v>
      </c>
      <c r="G20" t="n">
        <v>110.973598816413</v>
      </c>
      <c r="H20" t="n">
        <v>111.128733271656</v>
      </c>
      <c r="I20" t="n">
        <v>110.702702317392</v>
      </c>
      <c r="J20" t="n">
        <v>108.594625999623</v>
      </c>
      <c r="K20" t="n">
        <v>107.109311858804</v>
      </c>
      <c r="L20" t="n">
        <v>105.476701668511</v>
      </c>
      <c r="M20" t="n">
        <v>103.540950562709</v>
      </c>
      <c r="N20" t="n">
        <v>101.708162081335</v>
      </c>
      <c r="O20" t="n">
        <v>100.318769704438</v>
      </c>
      <c r="P20" t="n">
        <v>100.171765291493</v>
      </c>
      <c r="Q20" t="n">
        <v>100.473659386718</v>
      </c>
      <c r="R20" t="n">
        <v>100.402718919689</v>
      </c>
      <c r="S20" t="n">
        <v>100.816882001785</v>
      </c>
      <c r="T20" t="n">
        <v>100.000842229381</v>
      </c>
      <c r="U20" t="n">
        <v>98.6793547939983</v>
      </c>
      <c r="V20" t="n">
        <v>97.3741161699596</v>
      </c>
      <c r="W20" t="n">
        <v>97.8776650813049</v>
      </c>
      <c r="X20" t="n">
        <v>98.3408659353765</v>
      </c>
      <c r="Y20" t="n">
        <v>99.2963760582206</v>
      </c>
      <c r="Z20" t="n">
        <v>100</v>
      </c>
      <c r="AA20" t="n">
        <v>98.9056289129606</v>
      </c>
      <c r="AB20" t="n">
        <v>98.9197021007131</v>
      </c>
      <c r="AC20" t="n">
        <v>99.0561870888253</v>
      </c>
      <c r="AD20" t="n">
        <v>99.4408001580493</v>
      </c>
      <c r="AE20" t="n">
        <v>99.1058265839006</v>
      </c>
    </row>
    <row r="21">
      <c r="A21" t="s">
        <v>80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80</v>
      </c>
      <c r="B22" t="s">
        <v>312</v>
      </c>
      <c r="C22" t="s">
        <v>246</v>
      </c>
      <c r="D22" t="s">
        <v>313</v>
      </c>
      <c r="E22" t="s">
        <v>247</v>
      </c>
      <c r="F22" t="n">
        <v>111.516200205525</v>
      </c>
      <c r="G22" t="n">
        <v>110.973598816413</v>
      </c>
      <c r="H22" t="n">
        <v>111.128733271656</v>
      </c>
      <c r="I22" t="n">
        <v>110.702702317392</v>
      </c>
      <c r="J22" t="n">
        <v>108.594625999623</v>
      </c>
      <c r="K22" t="n">
        <v>107.109311858804</v>
      </c>
      <c r="L22" t="n">
        <v>105.476701668511</v>
      </c>
      <c r="M22" t="n">
        <v>103.540950562709</v>
      </c>
      <c r="N22" t="n">
        <v>101.708162081335</v>
      </c>
      <c r="O22" t="n">
        <v>100.318769704438</v>
      </c>
      <c r="P22" t="n">
        <v>100.171765291493</v>
      </c>
      <c r="Q22" t="n">
        <v>100.473659386718</v>
      </c>
      <c r="R22" t="n">
        <v>100.402718919689</v>
      </c>
      <c r="S22" t="n">
        <v>100.816882001785</v>
      </c>
      <c r="T22" t="n">
        <v>100.000842229381</v>
      </c>
      <c r="U22" t="n">
        <v>98.6793547939983</v>
      </c>
      <c r="V22" t="n">
        <v>97.3741161699597</v>
      </c>
      <c r="W22" t="n">
        <v>97.8776650813049</v>
      </c>
      <c r="X22" t="n">
        <v>98.3408659353766</v>
      </c>
      <c r="Y22" t="n">
        <v>99.2963760582207</v>
      </c>
      <c r="Z22" t="n">
        <v>100</v>
      </c>
      <c r="AA22" t="n">
        <v>98.9056289129606</v>
      </c>
      <c r="AB22" t="n">
        <v>98.9197021007131</v>
      </c>
      <c r="AC22" t="n">
        <v>99.0561870888253</v>
      </c>
      <c r="AD22" t="n">
        <v>99.4408001580493</v>
      </c>
      <c r="AE22" t="n">
        <v>99.1058265839006</v>
      </c>
    </row>
    <row r="23">
      <c r="A23" t="s">
        <v>80</v>
      </c>
      <c r="B23" t="s">
        <v>314</v>
      </c>
      <c r="C23" t="s">
        <v>246</v>
      </c>
      <c r="D23" t="s">
        <v>315</v>
      </c>
      <c r="E23" t="s">
        <v>247</v>
      </c>
      <c r="F23" t="n">
        <v>111.516200205525</v>
      </c>
      <c r="G23" t="n">
        <v>110.973598816413</v>
      </c>
      <c r="H23" t="n">
        <v>111.128733271656</v>
      </c>
      <c r="I23" t="n">
        <v>110.702702317392</v>
      </c>
      <c r="J23" t="n">
        <v>108.594625999623</v>
      </c>
      <c r="K23" t="n">
        <v>107.109311858804</v>
      </c>
      <c r="L23" t="n">
        <v>105.476701668511</v>
      </c>
      <c r="M23" t="n">
        <v>103.540950562709</v>
      </c>
      <c r="N23" t="n">
        <v>101.708162081335</v>
      </c>
      <c r="O23" t="n">
        <v>100.318769704438</v>
      </c>
      <c r="P23" t="n">
        <v>100.171765291493</v>
      </c>
      <c r="Q23" t="n">
        <v>100.473659386718</v>
      </c>
      <c r="R23" t="n">
        <v>100.402718919689</v>
      </c>
      <c r="S23" t="n">
        <v>100.816882001785</v>
      </c>
      <c r="T23" t="n">
        <v>100.000842229381</v>
      </c>
      <c r="U23" t="n">
        <v>98.6793547939984</v>
      </c>
      <c r="V23" t="n">
        <v>97.3741161699597</v>
      </c>
      <c r="W23" t="n">
        <v>97.877665081305</v>
      </c>
      <c r="X23" t="n">
        <v>98.3408659353765</v>
      </c>
      <c r="Y23" t="n">
        <v>99.2963760582207</v>
      </c>
      <c r="Z23" t="n">
        <v>100</v>
      </c>
      <c r="AA23" t="n">
        <v>98.9056289129607</v>
      </c>
      <c r="AB23" t="n">
        <v>98.9197021007131</v>
      </c>
      <c r="AC23" t="n">
        <v>99.0561870888253</v>
      </c>
      <c r="AD23" t="n">
        <v>99.4408001580493</v>
      </c>
      <c r="AE23" t="n">
        <v>99.1058265839006</v>
      </c>
    </row>
    <row r="24">
      <c r="A24" t="s">
        <v>80</v>
      </c>
      <c r="B24" t="s">
        <v>316</v>
      </c>
      <c r="C24" t="s">
        <v>246</v>
      </c>
      <c r="D24" t="s">
        <v>317</v>
      </c>
      <c r="E24" t="s">
        <v>247</v>
      </c>
      <c r="F24" t="n">
        <v>111.516200205525</v>
      </c>
      <c r="G24" t="n">
        <v>110.973598816413</v>
      </c>
      <c r="H24" t="n">
        <v>111.128733271656</v>
      </c>
      <c r="I24" t="n">
        <v>110.702702317392</v>
      </c>
      <c r="J24" t="n">
        <v>108.594625999623</v>
      </c>
      <c r="K24" t="n">
        <v>107.109311858804</v>
      </c>
      <c r="L24" t="n">
        <v>105.476701668511</v>
      </c>
      <c r="M24" t="n">
        <v>103.540950562709</v>
      </c>
      <c r="N24" t="n">
        <v>101.708162081335</v>
      </c>
      <c r="O24" t="n">
        <v>100.318769704438</v>
      </c>
      <c r="P24" t="n">
        <v>100.171765291493</v>
      </c>
      <c r="Q24" t="n">
        <v>100.473659386718</v>
      </c>
      <c r="R24" t="n">
        <v>100.402718919689</v>
      </c>
      <c r="S24" t="n">
        <v>100.816882001785</v>
      </c>
      <c r="T24" t="n">
        <v>100.000842229381</v>
      </c>
      <c r="U24" t="n">
        <v>98.6793547939984</v>
      </c>
      <c r="V24" t="n">
        <v>97.3741161699597</v>
      </c>
      <c r="W24" t="n">
        <v>97.877665081305</v>
      </c>
      <c r="X24" t="n">
        <v>98.3408659353765</v>
      </c>
      <c r="Y24" t="n">
        <v>99.2963760582207</v>
      </c>
      <c r="Z24" t="n">
        <v>100</v>
      </c>
      <c r="AA24" t="n">
        <v>98.9056289129606</v>
      </c>
      <c r="AB24" t="n">
        <v>98.9197021007131</v>
      </c>
      <c r="AC24" t="n">
        <v>99.0561870888253</v>
      </c>
      <c r="AD24" t="n">
        <v>99.4408001580492</v>
      </c>
      <c r="AE24" t="n">
        <v>99.1058265839006</v>
      </c>
    </row>
    <row r="25">
      <c r="A25" t="s">
        <v>80</v>
      </c>
      <c r="B25" t="s">
        <v>318</v>
      </c>
      <c r="C25" t="s">
        <v>246</v>
      </c>
      <c r="D25" t="s">
        <v>319</v>
      </c>
      <c r="E25" t="s">
        <v>247</v>
      </c>
      <c r="F25" t="n">
        <v>111.516200205525</v>
      </c>
      <c r="G25" t="n">
        <v>110.973598816413</v>
      </c>
      <c r="H25" t="n">
        <v>111.128733271656</v>
      </c>
      <c r="I25" t="n">
        <v>110.702702317392</v>
      </c>
      <c r="J25" t="n">
        <v>108.594625999623</v>
      </c>
      <c r="K25" t="n">
        <v>107.109311858804</v>
      </c>
      <c r="L25" t="n">
        <v>105.476701668511</v>
      </c>
      <c r="M25" t="n">
        <v>103.540950562709</v>
      </c>
      <c r="N25" t="n">
        <v>101.708162081335</v>
      </c>
      <c r="O25" t="n">
        <v>100.318769704438</v>
      </c>
      <c r="P25" t="n">
        <v>100.171765291493</v>
      </c>
      <c r="Q25" t="n">
        <v>100.473659386718</v>
      </c>
      <c r="R25" t="n">
        <v>100.402718919689</v>
      </c>
      <c r="S25" t="n">
        <v>100.816882001785</v>
      </c>
      <c r="T25" t="n">
        <v>100.000842229381</v>
      </c>
      <c r="U25" t="n">
        <v>98.6793547939984</v>
      </c>
      <c r="V25" t="n">
        <v>97.3741161699597</v>
      </c>
      <c r="W25" t="n">
        <v>97.8776650813049</v>
      </c>
      <c r="X25" t="n">
        <v>98.3408659353766</v>
      </c>
      <c r="Y25" t="n">
        <v>99.2963760582207</v>
      </c>
      <c r="Z25" t="n">
        <v>100</v>
      </c>
      <c r="AA25" t="n">
        <v>98.9056289129607</v>
      </c>
      <c r="AB25" t="n">
        <v>98.9197021007132</v>
      </c>
      <c r="AC25" t="n">
        <v>99.0561870888253</v>
      </c>
      <c r="AD25" t="n">
        <v>99.4408001580493</v>
      </c>
      <c r="AE25" t="n">
        <v>99.1058265839006</v>
      </c>
    </row>
    <row r="26">
      <c r="A26" t="s">
        <v>80</v>
      </c>
      <c r="B26" t="s">
        <v>320</v>
      </c>
      <c r="C26" t="s">
        <v>246</v>
      </c>
      <c r="D26" t="s">
        <v>321</v>
      </c>
      <c r="E26" t="s">
        <v>247</v>
      </c>
      <c r="F26" t="n">
        <v>111.516200205525</v>
      </c>
      <c r="G26" t="n">
        <v>110.973598816413</v>
      </c>
      <c r="H26" t="n">
        <v>111.128733271656</v>
      </c>
      <c r="I26" t="n">
        <v>110.702702317392</v>
      </c>
      <c r="J26" t="n">
        <v>108.594625999623</v>
      </c>
      <c r="K26" t="n">
        <v>107.109311858804</v>
      </c>
      <c r="L26" t="n">
        <v>105.476701668511</v>
      </c>
      <c r="M26" t="n">
        <v>103.540950562709</v>
      </c>
      <c r="N26" t="n">
        <v>101.708162081335</v>
      </c>
      <c r="O26" t="n">
        <v>100.318769704438</v>
      </c>
      <c r="P26" t="n">
        <v>100.171765291493</v>
      </c>
      <c r="Q26" t="n">
        <v>100.473659386718</v>
      </c>
      <c r="R26" t="n">
        <v>100.402718919689</v>
      </c>
      <c r="S26" t="n">
        <v>100.816882001785</v>
      </c>
      <c r="T26" t="n">
        <v>100.000842229381</v>
      </c>
      <c r="U26" t="n">
        <v>98.6793547939984</v>
      </c>
      <c r="V26" t="n">
        <v>97.3741161699597</v>
      </c>
      <c r="W26" t="n">
        <v>97.877665081305</v>
      </c>
      <c r="X26" t="n">
        <v>98.3408659353766</v>
      </c>
      <c r="Y26" t="n">
        <v>99.2963760582207</v>
      </c>
      <c r="Z26" t="n">
        <v>100</v>
      </c>
      <c r="AA26" t="n">
        <v>98.9056289129607</v>
      </c>
      <c r="AB26" t="n">
        <v>98.9197021007131</v>
      </c>
      <c r="AC26" t="n">
        <v>99.0561870888253</v>
      </c>
      <c r="AD26" t="n">
        <v>99.4408001580493</v>
      </c>
      <c r="AE26" t="n">
        <v>99.1058265839006</v>
      </c>
    </row>
    <row r="27">
      <c r="A27" t="s">
        <v>80</v>
      </c>
      <c r="B27" t="s">
        <v>322</v>
      </c>
      <c r="C27" t="s">
        <v>246</v>
      </c>
      <c r="D27" t="s">
        <v>323</v>
      </c>
      <c r="E27" t="s">
        <v>247</v>
      </c>
      <c r="F27" t="n">
        <v>111.516200205525</v>
      </c>
      <c r="G27" t="n">
        <v>110.973598816413</v>
      </c>
      <c r="H27" t="n">
        <v>111.128733271656</v>
      </c>
      <c r="I27" t="n">
        <v>110.702702317392</v>
      </c>
      <c r="J27" t="n">
        <v>108.594625999623</v>
      </c>
      <c r="K27" t="n">
        <v>107.109311858804</v>
      </c>
      <c r="L27" t="n">
        <v>105.476701668511</v>
      </c>
      <c r="M27" t="n">
        <v>103.540950562709</v>
      </c>
      <c r="N27" t="n">
        <v>101.708162081335</v>
      </c>
      <c r="O27" t="n">
        <v>100.318769704438</v>
      </c>
      <c r="P27" t="n">
        <v>100.171765291493</v>
      </c>
      <c r="Q27" t="n">
        <v>100.473659386718</v>
      </c>
      <c r="R27" t="n">
        <v>100.402718919689</v>
      </c>
      <c r="S27" t="n">
        <v>100.816882001785</v>
      </c>
      <c r="T27" t="n">
        <v>100.000842229381</v>
      </c>
      <c r="U27" t="n">
        <v>98.6793547939984</v>
      </c>
      <c r="V27" t="n">
        <v>97.3741161699597</v>
      </c>
      <c r="W27" t="n">
        <v>97.8776650813049</v>
      </c>
      <c r="X27" t="n">
        <v>98.3408659353766</v>
      </c>
      <c r="Y27" t="n">
        <v>99.2963760582207</v>
      </c>
      <c r="Z27" t="n">
        <v>100</v>
      </c>
      <c r="AA27" t="n">
        <v>98.9056289129606</v>
      </c>
      <c r="AB27" t="n">
        <v>98.9197021007132</v>
      </c>
      <c r="AC27" t="n">
        <v>99.0561870888253</v>
      </c>
      <c r="AD27" t="n">
        <v>99.4408001580493</v>
      </c>
      <c r="AE27" t="n">
        <v>99.1058265839006</v>
      </c>
    </row>
    <row r="28">
      <c r="A28" t="s">
        <v>80</v>
      </c>
      <c r="B28" t="s">
        <v>324</v>
      </c>
      <c r="C28" t="s">
        <v>246</v>
      </c>
      <c r="D28" t="s">
        <v>325</v>
      </c>
      <c r="E28" t="s">
        <v>247</v>
      </c>
      <c r="F28" t="n">
        <v>111.516200205525</v>
      </c>
      <c r="G28" t="n">
        <v>110.973598816413</v>
      </c>
      <c r="H28" t="n">
        <v>111.128733271656</v>
      </c>
      <c r="I28" t="n">
        <v>110.702702317392</v>
      </c>
      <c r="J28" t="n">
        <v>108.594625999623</v>
      </c>
      <c r="K28" t="n">
        <v>107.109311858804</v>
      </c>
      <c r="L28" t="n">
        <v>105.476701668511</v>
      </c>
      <c r="M28" t="n">
        <v>103.540950562709</v>
      </c>
      <c r="N28" t="n">
        <v>101.708162081335</v>
      </c>
      <c r="O28" t="n">
        <v>100.318769704438</v>
      </c>
      <c r="P28" t="n">
        <v>100.171765291493</v>
      </c>
      <c r="Q28" t="n">
        <v>100.473659386718</v>
      </c>
      <c r="R28" t="n">
        <v>100.402718919689</v>
      </c>
      <c r="S28" t="n">
        <v>100.816882001785</v>
      </c>
      <c r="T28" t="n">
        <v>100.000842229381</v>
      </c>
      <c r="U28" t="n">
        <v>98.6793547939984</v>
      </c>
      <c r="V28" t="n">
        <v>97.3741161699597</v>
      </c>
      <c r="W28" t="n">
        <v>97.877665081305</v>
      </c>
      <c r="X28" t="n">
        <v>98.3408659353766</v>
      </c>
      <c r="Y28" t="n">
        <v>99.2963760582207</v>
      </c>
      <c r="Z28" t="n">
        <v>100</v>
      </c>
      <c r="AA28" t="n">
        <v>98.9056289129607</v>
      </c>
      <c r="AB28" t="n">
        <v>98.9197021007131</v>
      </c>
      <c r="AC28" t="n">
        <v>99.0561870888253</v>
      </c>
      <c r="AD28" t="n">
        <v>99.4408001580493</v>
      </c>
      <c r="AE28" t="n">
        <v>99.1058265839006</v>
      </c>
    </row>
    <row r="29">
      <c r="A29" t="s">
        <v>80</v>
      </c>
      <c r="B29" t="s">
        <v>326</v>
      </c>
      <c r="C29" t="s">
        <v>246</v>
      </c>
      <c r="D29" t="s">
        <v>327</v>
      </c>
      <c r="E29" t="s">
        <v>247</v>
      </c>
      <c r="F29" t="n">
        <v>111.516200205525</v>
      </c>
      <c r="G29" t="n">
        <v>110.973598816413</v>
      </c>
      <c r="H29" t="n">
        <v>111.128733271656</v>
      </c>
      <c r="I29" t="n">
        <v>110.702702317392</v>
      </c>
      <c r="J29" t="n">
        <v>108.594625999623</v>
      </c>
      <c r="K29" t="n">
        <v>107.109311858804</v>
      </c>
      <c r="L29" t="n">
        <v>105.476701668511</v>
      </c>
      <c r="M29" t="n">
        <v>103.540950562709</v>
      </c>
      <c r="N29" t="n">
        <v>101.708162081335</v>
      </c>
      <c r="O29" t="n">
        <v>100.318769704438</v>
      </c>
      <c r="P29" t="n">
        <v>100.171765291493</v>
      </c>
      <c r="Q29" t="n">
        <v>100.473659386718</v>
      </c>
      <c r="R29" t="n">
        <v>100.402718919689</v>
      </c>
      <c r="S29" t="n">
        <v>100.816882001785</v>
      </c>
      <c r="T29" t="n">
        <v>100.000842229381</v>
      </c>
      <c r="U29" t="n">
        <v>98.6793547939984</v>
      </c>
      <c r="V29" t="n">
        <v>97.3741161699597</v>
      </c>
      <c r="W29" t="n">
        <v>97.877665081305</v>
      </c>
      <c r="X29" t="n">
        <v>98.3408659353766</v>
      </c>
      <c r="Y29" t="n">
        <v>99.2963760582207</v>
      </c>
      <c r="Z29" t="n">
        <v>100</v>
      </c>
      <c r="AA29" t="n">
        <v>98.9056289129606</v>
      </c>
      <c r="AB29" t="n">
        <v>98.9197021007131</v>
      </c>
      <c r="AC29" t="n">
        <v>99.0561870888253</v>
      </c>
      <c r="AD29" t="n">
        <v>99.4408001580493</v>
      </c>
      <c r="AE29" t="n">
        <v>99.1058265839006</v>
      </c>
    </row>
    <row r="30">
      <c r="A30" t="s">
        <v>80</v>
      </c>
      <c r="B30" t="s">
        <v>328</v>
      </c>
      <c r="C30" t="s">
        <v>246</v>
      </c>
      <c r="D30" t="s">
        <v>329</v>
      </c>
      <c r="E30" t="s">
        <v>247</v>
      </c>
      <c r="F30" t="n">
        <v>111.516200205525</v>
      </c>
      <c r="G30" t="n">
        <v>110.973598816413</v>
      </c>
      <c r="H30" t="n">
        <v>111.128733271656</v>
      </c>
      <c r="I30" t="n">
        <v>110.702702317392</v>
      </c>
      <c r="J30" t="n">
        <v>108.594625999623</v>
      </c>
      <c r="K30" t="n">
        <v>107.109311858804</v>
      </c>
      <c r="L30" t="n">
        <v>105.476701668511</v>
      </c>
      <c r="M30" t="n">
        <v>103.540950562709</v>
      </c>
      <c r="N30" t="n">
        <v>101.708162081335</v>
      </c>
      <c r="O30" t="n">
        <v>100.318769704438</v>
      </c>
      <c r="P30" t="n">
        <v>100.171765291493</v>
      </c>
      <c r="Q30" t="n">
        <v>100.473659386718</v>
      </c>
      <c r="R30" t="n">
        <v>100.402718919689</v>
      </c>
      <c r="S30" t="n">
        <v>100.816882001785</v>
      </c>
      <c r="T30" t="n">
        <v>100.000842229381</v>
      </c>
      <c r="U30" t="n">
        <v>98.6793547939984</v>
      </c>
      <c r="V30" t="n">
        <v>97.3741161699597</v>
      </c>
      <c r="W30" t="n">
        <v>97.877665081305</v>
      </c>
      <c r="X30" t="n">
        <v>98.3408659353766</v>
      </c>
      <c r="Y30" t="n">
        <v>99.2963760582207</v>
      </c>
      <c r="Z30" t="n">
        <v>100</v>
      </c>
      <c r="AA30" t="n">
        <v>98.9056289129607</v>
      </c>
      <c r="AB30" t="n">
        <v>98.9197021007131</v>
      </c>
      <c r="AC30" t="n">
        <v>99.0561870888253</v>
      </c>
      <c r="AD30" t="n">
        <v>99.4408001580493</v>
      </c>
      <c r="AE30" t="n">
        <v>99.1058265839006</v>
      </c>
    </row>
    <row r="31">
      <c r="A31" t="s">
        <v>80</v>
      </c>
      <c r="B31" t="s">
        <v>330</v>
      </c>
      <c r="C31" t="s">
        <v>246</v>
      </c>
      <c r="D31" t="s">
        <v>331</v>
      </c>
      <c r="E31" t="s">
        <v>247</v>
      </c>
      <c r="F31" t="n">
        <v>111.516200205525</v>
      </c>
      <c r="G31" t="n">
        <v>110.973598816413</v>
      </c>
      <c r="H31" t="n">
        <v>111.128733271656</v>
      </c>
      <c r="I31" t="n">
        <v>110.702702317392</v>
      </c>
      <c r="J31" t="n">
        <v>108.594625999623</v>
      </c>
      <c r="K31" t="n">
        <v>107.109311858804</v>
      </c>
      <c r="L31" t="n">
        <v>105.476701668511</v>
      </c>
      <c r="M31" t="n">
        <v>103.540950562709</v>
      </c>
      <c r="N31" t="n">
        <v>101.708162081335</v>
      </c>
      <c r="O31" t="n">
        <v>100.318769704438</v>
      </c>
      <c r="P31" t="n">
        <v>100.171765291493</v>
      </c>
      <c r="Q31" t="n">
        <v>100.473659386718</v>
      </c>
      <c r="R31" t="n">
        <v>100.402718919689</v>
      </c>
      <c r="S31" t="n">
        <v>100.816882001785</v>
      </c>
      <c r="T31" t="n">
        <v>100.000842229381</v>
      </c>
      <c r="U31" t="n">
        <v>98.6793547939984</v>
      </c>
      <c r="V31" t="n">
        <v>97.3741161699597</v>
      </c>
      <c r="W31" t="n">
        <v>97.877665081305</v>
      </c>
      <c r="X31" t="n">
        <v>98.3408659353766</v>
      </c>
      <c r="Y31" t="n">
        <v>99.2963760582207</v>
      </c>
      <c r="Z31" t="n">
        <v>100</v>
      </c>
      <c r="AA31" t="n">
        <v>98.9056289129606</v>
      </c>
      <c r="AB31" t="n">
        <v>98.9197021007131</v>
      </c>
      <c r="AC31" t="n">
        <v>99.0561870888253</v>
      </c>
      <c r="AD31" t="n">
        <v>99.4408001580493</v>
      </c>
      <c r="AE31" t="n">
        <v>99.1058265839006</v>
      </c>
    </row>
    <row r="32">
      <c r="A32" t="s">
        <v>80</v>
      </c>
      <c r="B32" t="s">
        <v>332</v>
      </c>
      <c r="C32" t="s">
        <v>246</v>
      </c>
      <c r="D32" t="s">
        <v>333</v>
      </c>
      <c r="E32" t="s">
        <v>247</v>
      </c>
      <c r="F32" t="n">
        <v>111.516200205525</v>
      </c>
      <c r="G32" t="n">
        <v>110.973598816413</v>
      </c>
      <c r="H32" t="n">
        <v>111.128733271656</v>
      </c>
      <c r="I32" t="n">
        <v>110.702702317392</v>
      </c>
      <c r="J32" t="n">
        <v>108.594625999623</v>
      </c>
      <c r="K32" t="n">
        <v>107.109311858804</v>
      </c>
      <c r="L32" t="n">
        <v>105.476701668511</v>
      </c>
      <c r="M32" t="n">
        <v>103.540950562709</v>
      </c>
      <c r="N32" t="n">
        <v>101.708162081335</v>
      </c>
      <c r="O32" t="n">
        <v>100.318769704438</v>
      </c>
      <c r="P32" t="n">
        <v>100.171765291493</v>
      </c>
      <c r="Q32" t="n">
        <v>100.473659386718</v>
      </c>
      <c r="R32" t="n">
        <v>100.402718919689</v>
      </c>
      <c r="S32" t="n">
        <v>100.816882001785</v>
      </c>
      <c r="T32" t="n">
        <v>100.000842229381</v>
      </c>
      <c r="U32" t="n">
        <v>98.6793547939983</v>
      </c>
      <c r="V32" t="n">
        <v>97.3741161699597</v>
      </c>
      <c r="W32" t="n">
        <v>97.8776650813049</v>
      </c>
      <c r="X32" t="n">
        <v>98.3408659353766</v>
      </c>
      <c r="Y32" t="n">
        <v>99.2963760582207</v>
      </c>
      <c r="Z32" t="n">
        <v>100</v>
      </c>
      <c r="AA32" t="n">
        <v>98.9056289129606</v>
      </c>
      <c r="AB32" t="n">
        <v>98.9197021007131</v>
      </c>
      <c r="AC32" t="n">
        <v>99.0561870888253</v>
      </c>
      <c r="AD32" t="n">
        <v>99.4408001580493</v>
      </c>
      <c r="AE32" t="n">
        <v>99.1058265839005</v>
      </c>
    </row>
    <row r="33">
      <c r="A33" t="s">
        <v>80</v>
      </c>
      <c r="B33" t="s">
        <v>334</v>
      </c>
      <c r="C33" t="s">
        <v>246</v>
      </c>
      <c r="D33" t="s">
        <v>335</v>
      </c>
      <c r="E33" t="s">
        <v>247</v>
      </c>
      <c r="F33" t="n">
        <v>111.516200205525</v>
      </c>
      <c r="G33" t="n">
        <v>110.973598816413</v>
      </c>
      <c r="H33" t="n">
        <v>111.128733271656</v>
      </c>
      <c r="I33" t="n">
        <v>110.702702317392</v>
      </c>
      <c r="J33" t="n">
        <v>108.594625999623</v>
      </c>
      <c r="K33" t="n">
        <v>107.109311858804</v>
      </c>
      <c r="L33" t="n">
        <v>105.476701668511</v>
      </c>
      <c r="M33" t="n">
        <v>103.540950562709</v>
      </c>
      <c r="N33" t="n">
        <v>101.708162081335</v>
      </c>
      <c r="O33" t="n">
        <v>100.318769704438</v>
      </c>
      <c r="P33" t="n">
        <v>100.171765291493</v>
      </c>
      <c r="Q33" t="n">
        <v>100.473659386718</v>
      </c>
      <c r="R33" t="n">
        <v>100.402718919689</v>
      </c>
      <c r="S33" t="n">
        <v>100.816882001785</v>
      </c>
      <c r="T33" t="n">
        <v>100.000842229381</v>
      </c>
      <c r="U33" t="n">
        <v>98.6793547939984</v>
      </c>
      <c r="V33" t="n">
        <v>97.3741161699597</v>
      </c>
      <c r="W33" t="n">
        <v>97.877665081305</v>
      </c>
      <c r="X33" t="n">
        <v>98.3408659353766</v>
      </c>
      <c r="Y33" t="n">
        <v>99.2963760582207</v>
      </c>
      <c r="Z33" t="n">
        <v>100</v>
      </c>
      <c r="AA33" t="n">
        <v>98.9056289129606</v>
      </c>
      <c r="AB33" t="n">
        <v>98.9197021007131</v>
      </c>
      <c r="AC33" t="n">
        <v>99.0561870888253</v>
      </c>
      <c r="AD33" t="n">
        <v>99.4408001580493</v>
      </c>
      <c r="AE33" t="n">
        <v>99.1058265839005</v>
      </c>
    </row>
    <row r="34">
      <c r="A34" t="s">
        <v>80</v>
      </c>
      <c r="B34" t="s">
        <v>336</v>
      </c>
      <c r="C34" t="s">
        <v>246</v>
      </c>
      <c r="D34" t="s">
        <v>337</v>
      </c>
      <c r="E34" t="s">
        <v>247</v>
      </c>
      <c r="F34" t="n">
        <v>111.516200205525</v>
      </c>
      <c r="G34" t="n">
        <v>110.973598816413</v>
      </c>
      <c r="H34" t="n">
        <v>111.128733271656</v>
      </c>
      <c r="I34" t="n">
        <v>110.702702317392</v>
      </c>
      <c r="J34" t="n">
        <v>108.594625999623</v>
      </c>
      <c r="K34" t="n">
        <v>107.109311858804</v>
      </c>
      <c r="L34" t="n">
        <v>105.476701668511</v>
      </c>
      <c r="M34" t="n">
        <v>103.540950562709</v>
      </c>
      <c r="N34" t="n">
        <v>101.708162081335</v>
      </c>
      <c r="O34" t="n">
        <v>100.318769704438</v>
      </c>
      <c r="P34" t="n">
        <v>100.171765291493</v>
      </c>
      <c r="Q34" t="n">
        <v>100.473659386718</v>
      </c>
      <c r="R34" t="n">
        <v>100.402718919689</v>
      </c>
      <c r="S34" t="n">
        <v>100.816882001785</v>
      </c>
      <c r="T34" t="n">
        <v>100.000842229381</v>
      </c>
      <c r="U34" t="n">
        <v>98.6793547939984</v>
      </c>
      <c r="V34" t="n">
        <v>97.3741161699597</v>
      </c>
      <c r="W34" t="n">
        <v>97.877665081305</v>
      </c>
      <c r="X34" t="n">
        <v>98.3408659353766</v>
      </c>
      <c r="Y34" t="n">
        <v>99.2963760582207</v>
      </c>
      <c r="Z34" t="n">
        <v>100</v>
      </c>
      <c r="AA34" t="n">
        <v>98.9056289129606</v>
      </c>
      <c r="AB34" t="n">
        <v>98.9197021007131</v>
      </c>
      <c r="AC34" t="n">
        <v>99.0561870888253</v>
      </c>
      <c r="AD34" t="n">
        <v>99.4408001580493</v>
      </c>
      <c r="AE34" t="n">
        <v>99.1058265839006</v>
      </c>
    </row>
    <row r="35">
      <c r="A35" t="s">
        <v>80</v>
      </c>
      <c r="B35" t="s">
        <v>338</v>
      </c>
      <c r="C35" t="s">
        <v>246</v>
      </c>
      <c r="D35" t="s">
        <v>339</v>
      </c>
      <c r="E35" t="s">
        <v>247</v>
      </c>
      <c r="F35" t="n">
        <v>111.516200205525</v>
      </c>
      <c r="G35" t="n">
        <v>110.973598816413</v>
      </c>
      <c r="H35" t="n">
        <v>111.128733271656</v>
      </c>
      <c r="I35" t="n">
        <v>110.702702317392</v>
      </c>
      <c r="J35" t="n">
        <v>108.594625999622</v>
      </c>
      <c r="K35" t="n">
        <v>107.109311858804</v>
      </c>
      <c r="L35" t="n">
        <v>105.476701668511</v>
      </c>
      <c r="M35" t="n">
        <v>103.540950562709</v>
      </c>
      <c r="N35" t="n">
        <v>101.708162081335</v>
      </c>
      <c r="O35" t="n">
        <v>100.318769704438</v>
      </c>
      <c r="P35" t="n">
        <v>100.171765291493</v>
      </c>
      <c r="Q35" t="n">
        <v>100.473659386718</v>
      </c>
      <c r="R35" t="n">
        <v>100.402718919689</v>
      </c>
      <c r="S35" t="n">
        <v>100.816882001785</v>
      </c>
      <c r="T35" t="n">
        <v>100.000842229381</v>
      </c>
      <c r="U35" t="n">
        <v>98.6793547939983</v>
      </c>
      <c r="V35" t="n">
        <v>97.3741161699596</v>
      </c>
      <c r="W35" t="n">
        <v>97.8776650813049</v>
      </c>
      <c r="X35" t="n">
        <v>98.3408659353765</v>
      </c>
      <c r="Y35" t="n">
        <v>99.2963760582207</v>
      </c>
      <c r="Z35" t="n">
        <v>100</v>
      </c>
      <c r="AA35" t="n">
        <v>98.9056289129606</v>
      </c>
      <c r="AB35" t="n">
        <v>98.9197021007131</v>
      </c>
      <c r="AC35" t="n">
        <v>99.0561870888253</v>
      </c>
      <c r="AD35" t="n">
        <v>99.4408001580493</v>
      </c>
      <c r="AE35" t="n">
        <v>99.1058265839006</v>
      </c>
    </row>
    <row r="36">
      <c r="A36" t="s">
        <v>80</v>
      </c>
      <c r="B36" t="s">
        <v>340</v>
      </c>
      <c r="C36" t="s">
        <v>246</v>
      </c>
      <c r="D36" t="s">
        <v>341</v>
      </c>
      <c r="E36" t="s">
        <v>247</v>
      </c>
      <c r="F36" t="n">
        <v>111.516200205525</v>
      </c>
      <c r="G36" t="n">
        <v>110.973598816413</v>
      </c>
      <c r="H36" t="n">
        <v>111.128733271656</v>
      </c>
      <c r="I36" t="n">
        <v>110.702702317392</v>
      </c>
      <c r="J36" t="n">
        <v>108.594625999623</v>
      </c>
      <c r="K36" t="n">
        <v>107.109311858804</v>
      </c>
      <c r="L36" t="n">
        <v>105.476701668511</v>
      </c>
      <c r="M36" t="n">
        <v>103.540950562709</v>
      </c>
      <c r="N36" t="n">
        <v>101.708162081335</v>
      </c>
      <c r="O36" t="n">
        <v>100.318769704438</v>
      </c>
      <c r="P36" t="n">
        <v>100.171765291493</v>
      </c>
      <c r="Q36" t="n">
        <v>100.473659386718</v>
      </c>
      <c r="R36" t="n">
        <v>100.40271891969</v>
      </c>
      <c r="S36" t="n">
        <v>100.816882001785</v>
      </c>
      <c r="T36" t="n">
        <v>100.000842229381</v>
      </c>
      <c r="U36" t="n">
        <v>98.6793547939983</v>
      </c>
      <c r="V36" t="n">
        <v>97.3741161699597</v>
      </c>
      <c r="W36" t="n">
        <v>97.877665081305</v>
      </c>
      <c r="X36" t="n">
        <v>98.3408659353765</v>
      </c>
      <c r="Y36" t="n">
        <v>99.2963760582207</v>
      </c>
      <c r="Z36" t="n">
        <v>100</v>
      </c>
      <c r="AA36" t="n">
        <v>98.9056289129607</v>
      </c>
      <c r="AB36" t="n">
        <v>98.9197021007131</v>
      </c>
      <c r="AC36" t="n">
        <v>99.0561870888253</v>
      </c>
      <c r="AD36" t="n">
        <v>99.4408001580493</v>
      </c>
      <c r="AE36" t="n">
        <v>99.1058265839006</v>
      </c>
    </row>
    <row r="37">
      <c r="A37" t="s">
        <v>80</v>
      </c>
      <c r="B37" t="s">
        <v>342</v>
      </c>
      <c r="C37" t="s">
        <v>246</v>
      </c>
      <c r="D37" t="s">
        <v>343</v>
      </c>
      <c r="E37" t="s">
        <v>247</v>
      </c>
      <c r="F37" t="n">
        <v>111.516200205525</v>
      </c>
      <c r="G37" t="n">
        <v>110.973598816413</v>
      </c>
      <c r="H37" t="n">
        <v>111.128733271656</v>
      </c>
      <c r="I37" t="n">
        <v>110.702702317392</v>
      </c>
      <c r="J37" t="n">
        <v>108.594625999623</v>
      </c>
      <c r="K37" t="n">
        <v>107.109311858804</v>
      </c>
      <c r="L37" t="n">
        <v>105.476701668511</v>
      </c>
      <c r="M37" t="n">
        <v>103.540950562709</v>
      </c>
      <c r="N37" t="n">
        <v>101.708162081335</v>
      </c>
      <c r="O37" t="n">
        <v>100.318769704438</v>
      </c>
      <c r="P37" t="n">
        <v>100.171765291493</v>
      </c>
      <c r="Q37" t="n">
        <v>100.473659386718</v>
      </c>
      <c r="R37" t="n">
        <v>100.402718919689</v>
      </c>
      <c r="S37" t="n">
        <v>100.816882001785</v>
      </c>
      <c r="T37" t="n">
        <v>100.000842229381</v>
      </c>
      <c r="U37" t="n">
        <v>98.6793547939984</v>
      </c>
      <c r="V37" t="n">
        <v>97.3741161699597</v>
      </c>
      <c r="W37" t="n">
        <v>97.877665081305</v>
      </c>
      <c r="X37" t="n">
        <v>98.3408659353766</v>
      </c>
      <c r="Y37" t="n">
        <v>99.2963760582207</v>
      </c>
      <c r="Z37" t="n">
        <v>100</v>
      </c>
      <c r="AA37" t="n">
        <v>98.9056289129607</v>
      </c>
      <c r="AB37" t="n">
        <v>98.9197021007132</v>
      </c>
      <c r="AC37" t="n">
        <v>99.0561870888253</v>
      </c>
      <c r="AD37" t="n">
        <v>99.4408001580493</v>
      </c>
      <c r="AE37" t="n">
        <v>99.1058265839006</v>
      </c>
    </row>
    <row r="38">
      <c r="A38" t="s">
        <v>80</v>
      </c>
      <c r="B38" t="s">
        <v>344</v>
      </c>
      <c r="C38" t="s">
        <v>246</v>
      </c>
      <c r="D38" t="s">
        <v>345</v>
      </c>
      <c r="E38" t="s">
        <v>247</v>
      </c>
      <c r="F38" t="n">
        <v>111.516200205525</v>
      </c>
      <c r="G38" t="n">
        <v>110.973598816413</v>
      </c>
      <c r="H38" t="n">
        <v>111.128733271656</v>
      </c>
      <c r="I38" t="n">
        <v>110.702702317392</v>
      </c>
      <c r="J38" t="n">
        <v>108.594625999623</v>
      </c>
      <c r="K38" t="n">
        <v>107.109311858804</v>
      </c>
      <c r="L38" t="n">
        <v>105.476701668511</v>
      </c>
      <c r="M38" t="n">
        <v>103.540950562709</v>
      </c>
      <c r="N38" t="n">
        <v>101.708162081335</v>
      </c>
      <c r="O38" t="n">
        <v>100.318769704438</v>
      </c>
      <c r="P38" t="n">
        <v>100.171765291493</v>
      </c>
      <c r="Q38" t="n">
        <v>100.473659386718</v>
      </c>
      <c r="R38" t="n">
        <v>100.402718919689</v>
      </c>
      <c r="S38" t="n">
        <v>100.816882001785</v>
      </c>
      <c r="T38" t="n">
        <v>100.000842229381</v>
      </c>
      <c r="U38" t="n">
        <v>98.6793547939984</v>
      </c>
      <c r="V38" t="n">
        <v>97.3741161699597</v>
      </c>
      <c r="W38" t="n">
        <v>97.877665081305</v>
      </c>
      <c r="X38" t="n">
        <v>98.3408659353766</v>
      </c>
      <c r="Y38" t="n">
        <v>99.2963760582207</v>
      </c>
      <c r="Z38" t="n">
        <v>100</v>
      </c>
      <c r="AA38" t="n">
        <v>98.9056289129607</v>
      </c>
      <c r="AB38" t="n">
        <v>98.9197021007131</v>
      </c>
      <c r="AC38" t="n">
        <v>99.0561870888253</v>
      </c>
      <c r="AD38" t="n">
        <v>99.4408001580493</v>
      </c>
      <c r="AE38" t="n">
        <v>99.1058265839006</v>
      </c>
    </row>
    <row r="39">
      <c r="A39" t="s">
        <v>80</v>
      </c>
      <c r="B39" t="s">
        <v>346</v>
      </c>
      <c r="C39" t="s">
        <v>246</v>
      </c>
      <c r="D39" t="s">
        <v>347</v>
      </c>
      <c r="E39" t="s">
        <v>247</v>
      </c>
      <c r="F39" t="n">
        <v>111.516200205525</v>
      </c>
      <c r="G39" t="n">
        <v>110.973598816413</v>
      </c>
      <c r="H39" t="n">
        <v>111.128733271656</v>
      </c>
      <c r="I39" t="n">
        <v>110.702702317392</v>
      </c>
      <c r="J39" t="n">
        <v>108.594625999623</v>
      </c>
      <c r="K39" t="n">
        <v>107.109311858804</v>
      </c>
      <c r="L39" t="n">
        <v>105.476701668511</v>
      </c>
      <c r="M39" t="n">
        <v>103.540950562709</v>
      </c>
      <c r="N39" t="n">
        <v>101.708162081335</v>
      </c>
      <c r="O39" t="n">
        <v>100.318769704438</v>
      </c>
      <c r="P39" t="n">
        <v>100.171765291493</v>
      </c>
      <c r="Q39" t="n">
        <v>100.473659386718</v>
      </c>
      <c r="R39" t="n">
        <v>100.402718919689</v>
      </c>
      <c r="S39" t="n">
        <v>100.816882001785</v>
      </c>
      <c r="T39" t="n">
        <v>100.000842229381</v>
      </c>
      <c r="U39" t="n">
        <v>98.6793547939984</v>
      </c>
      <c r="V39" t="n">
        <v>97.3741161699597</v>
      </c>
      <c r="W39" t="n">
        <v>97.877665081305</v>
      </c>
      <c r="X39" t="n">
        <v>98.3408659353766</v>
      </c>
      <c r="Y39" t="n">
        <v>99.2963760582207</v>
      </c>
      <c r="Z39" t="n">
        <v>100</v>
      </c>
      <c r="AA39" t="n">
        <v>98.9056289129607</v>
      </c>
      <c r="AB39" t="n">
        <v>98.9197021007132</v>
      </c>
      <c r="AC39" t="n">
        <v>99.0561870888253</v>
      </c>
      <c r="AD39" t="n">
        <v>99.4408001580493</v>
      </c>
      <c r="AE39" t="n">
        <v>99.1058265839006</v>
      </c>
    </row>
    <row r="40">
      <c r="A40" t="s">
        <v>80</v>
      </c>
      <c r="B40" t="s">
        <v>348</v>
      </c>
      <c r="C40" t="s">
        <v>246</v>
      </c>
      <c r="D40" t="s">
        <v>349</v>
      </c>
      <c r="E40" t="s">
        <v>247</v>
      </c>
      <c r="F40" t="n">
        <v>111.516200205525</v>
      </c>
      <c r="G40" t="n">
        <v>110.973598816413</v>
      </c>
      <c r="H40" t="n">
        <v>111.128733271656</v>
      </c>
      <c r="I40" t="n">
        <v>110.702702317392</v>
      </c>
      <c r="J40" t="n">
        <v>108.594625999623</v>
      </c>
      <c r="K40" t="n">
        <v>107.109311858804</v>
      </c>
      <c r="L40" t="n">
        <v>105.476701668511</v>
      </c>
      <c r="M40" t="n">
        <v>103.540950562709</v>
      </c>
      <c r="N40" t="n">
        <v>101.708162081335</v>
      </c>
      <c r="O40" t="n">
        <v>100.318769704438</v>
      </c>
      <c r="P40" t="n">
        <v>100.171765291493</v>
      </c>
      <c r="Q40" t="n">
        <v>100.473659386718</v>
      </c>
      <c r="R40" t="n">
        <v>100.402718919689</v>
      </c>
      <c r="S40" t="n">
        <v>100.816882001785</v>
      </c>
      <c r="T40" t="n">
        <v>100.000842229381</v>
      </c>
      <c r="U40" t="n">
        <v>98.6793547939984</v>
      </c>
      <c r="V40" t="n">
        <v>97.3741161699597</v>
      </c>
      <c r="W40" t="n">
        <v>97.877665081305</v>
      </c>
      <c r="X40" t="n">
        <v>98.3408659353766</v>
      </c>
      <c r="Y40" t="n">
        <v>99.2963760582207</v>
      </c>
      <c r="Z40" t="n">
        <v>100</v>
      </c>
      <c r="AA40" t="n">
        <v>98.9056289129607</v>
      </c>
      <c r="AB40" t="n">
        <v>98.9197021007131</v>
      </c>
      <c r="AC40" t="n">
        <v>99.0561870888253</v>
      </c>
      <c r="AD40" t="n">
        <v>99.4408001580493</v>
      </c>
      <c r="AE40" t="n">
        <v>99.1058265839006</v>
      </c>
    </row>
    <row r="41">
      <c r="A41" t="s">
        <v>80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80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80</v>
      </c>
      <c r="B43" t="s">
        <v>354</v>
      </c>
      <c r="C43" t="s">
        <v>246</v>
      </c>
      <c r="D43" t="s">
        <v>355</v>
      </c>
      <c r="E43" t="s">
        <v>247</v>
      </c>
      <c r="F43" t="n">
        <v>111.516200205525</v>
      </c>
      <c r="G43" t="n">
        <v>110.973598816413</v>
      </c>
      <c r="H43" t="n">
        <v>111.128733271656</v>
      </c>
      <c r="I43" t="n">
        <v>110.702702317392</v>
      </c>
      <c r="J43" t="n">
        <v>108.594625999623</v>
      </c>
      <c r="K43" t="n">
        <v>107.109311858804</v>
      </c>
      <c r="L43" t="n">
        <v>105.476701668511</v>
      </c>
      <c r="M43" t="n">
        <v>103.540950562709</v>
      </c>
      <c r="N43" t="n">
        <v>101.708162081335</v>
      </c>
      <c r="O43" t="n">
        <v>100.318769704438</v>
      </c>
      <c r="P43" t="n">
        <v>100.171765291493</v>
      </c>
      <c r="Q43" t="n">
        <v>100.473659386718</v>
      </c>
      <c r="R43" t="n">
        <v>100.402718919689</v>
      </c>
      <c r="S43" t="n">
        <v>100.816882001785</v>
      </c>
      <c r="T43" t="n">
        <v>100.000842229381</v>
      </c>
      <c r="U43" t="n">
        <v>98.6793547939984</v>
      </c>
      <c r="V43" t="n">
        <v>97.3741161699597</v>
      </c>
      <c r="W43" t="n">
        <v>97.877665081305</v>
      </c>
      <c r="X43" t="n">
        <v>98.3408659353766</v>
      </c>
      <c r="Y43" t="n">
        <v>99.2963760582207</v>
      </c>
      <c r="Z43" t="n">
        <v>100</v>
      </c>
      <c r="AA43" t="n">
        <v>98.9056289129607</v>
      </c>
      <c r="AB43" t="n">
        <v>98.9197021007131</v>
      </c>
      <c r="AC43" t="n">
        <v>99.0561870888253</v>
      </c>
      <c r="AD43" t="n">
        <v>99.4408001580493</v>
      </c>
      <c r="AE43" t="n">
        <v>99.1058265839006</v>
      </c>
    </row>
    <row r="44">
      <c r="A44" t="s">
        <v>80</v>
      </c>
      <c r="B44" t="s">
        <v>356</v>
      </c>
      <c r="C44" t="s">
        <v>246</v>
      </c>
      <c r="D44" t="s">
        <v>357</v>
      </c>
      <c r="E44" t="s">
        <v>247</v>
      </c>
      <c r="F44" t="n">
        <v>111.516200205525</v>
      </c>
      <c r="G44" t="n">
        <v>110.973598816413</v>
      </c>
      <c r="H44" t="n">
        <v>111.128733271656</v>
      </c>
      <c r="I44" t="n">
        <v>110.702702317392</v>
      </c>
      <c r="J44" t="n">
        <v>108.594625999623</v>
      </c>
      <c r="K44" t="n">
        <v>107.109311858804</v>
      </c>
      <c r="L44" t="n">
        <v>105.476701668511</v>
      </c>
      <c r="M44" t="n">
        <v>103.540950562709</v>
      </c>
      <c r="N44" t="n">
        <v>101.708162081335</v>
      </c>
      <c r="O44" t="n">
        <v>100.318769704438</v>
      </c>
      <c r="P44" t="n">
        <v>100.171765291493</v>
      </c>
      <c r="Q44" t="n">
        <v>100.473659386718</v>
      </c>
      <c r="R44" t="n">
        <v>100.402718919689</v>
      </c>
      <c r="S44" t="n">
        <v>100.816882001785</v>
      </c>
      <c r="T44" t="n">
        <v>100.000842229381</v>
      </c>
      <c r="U44" t="n">
        <v>98.6793547939984</v>
      </c>
      <c r="V44" t="n">
        <v>97.3741161699597</v>
      </c>
      <c r="W44" t="n">
        <v>97.8776650813049</v>
      </c>
      <c r="X44" t="n">
        <v>98.3408659353765</v>
      </c>
      <c r="Y44" t="n">
        <v>99.2963760582207</v>
      </c>
      <c r="Z44" t="n">
        <v>100</v>
      </c>
      <c r="AA44" t="n">
        <v>98.9056289129607</v>
      </c>
      <c r="AB44" t="n">
        <v>98.9197021007131</v>
      </c>
      <c r="AC44" t="n">
        <v>99.0561870888253</v>
      </c>
      <c r="AD44" t="n">
        <v>99.4408001580493</v>
      </c>
      <c r="AE44" t="n">
        <v>99.1058265839006</v>
      </c>
    </row>
    <row r="45">
      <c r="A45" t="s">
        <v>80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80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80</v>
      </c>
      <c r="B47" t="s">
        <v>362</v>
      </c>
      <c r="C47" t="s">
        <v>246</v>
      </c>
      <c r="D47" t="s">
        <v>363</v>
      </c>
      <c r="E47" t="s">
        <v>247</v>
      </c>
      <c r="F47" t="n">
        <v>98.3427511723841</v>
      </c>
      <c r="G47" t="n">
        <v>99.1621111630483</v>
      </c>
      <c r="H47" t="n">
        <v>99.7915485481263</v>
      </c>
      <c r="I47" t="n">
        <v>99.9596365167108</v>
      </c>
      <c r="J47" t="n">
        <v>98.5548599142116</v>
      </c>
      <c r="K47" t="n">
        <v>97.3443349428048</v>
      </c>
      <c r="L47" t="n">
        <v>97.1883148159103</v>
      </c>
      <c r="M47" t="n">
        <v>95.845947538846</v>
      </c>
      <c r="N47" t="n">
        <v>96.4357615882852</v>
      </c>
      <c r="O47" t="n">
        <v>95.4841934585842</v>
      </c>
      <c r="P47" t="n">
        <v>95.4796758940269</v>
      </c>
      <c r="Q47" t="n">
        <v>96.449267663656</v>
      </c>
      <c r="R47" t="n">
        <v>96.4024388500622</v>
      </c>
      <c r="S47" t="n">
        <v>94.9952742254874</v>
      </c>
      <c r="T47" t="n">
        <v>95.1485774371343</v>
      </c>
      <c r="U47" t="n">
        <v>98.2698930104875</v>
      </c>
      <c r="V47" t="n">
        <v>94.4400377771548</v>
      </c>
      <c r="W47" t="n">
        <v>91.7131060166668</v>
      </c>
      <c r="X47" t="n">
        <v>93.6618581033886</v>
      </c>
      <c r="Y47" t="n">
        <v>96.5711310187571</v>
      </c>
      <c r="Z47" t="n">
        <v>100</v>
      </c>
      <c r="AA47" t="n">
        <v>100.793735273073</v>
      </c>
      <c r="AB47" t="n">
        <v>102.780483540307</v>
      </c>
      <c r="AC47" t="n">
        <v>104.312531472725</v>
      </c>
      <c r="AD47" t="n">
        <v>103.368662604624</v>
      </c>
      <c r="AE47" t="n">
        <v>103.491558774625</v>
      </c>
    </row>
    <row r="48">
      <c r="A48" t="s">
        <v>80</v>
      </c>
      <c r="B48" t="s">
        <v>364</v>
      </c>
      <c r="C48" t="s">
        <v>246</v>
      </c>
      <c r="D48" t="s">
        <v>365</v>
      </c>
      <c r="E48" t="s">
        <v>247</v>
      </c>
      <c r="F48" t="n">
        <v>107.060395929058</v>
      </c>
      <c r="G48" t="n">
        <v>107.071316359291</v>
      </c>
      <c r="H48" t="n">
        <v>107.414684845354</v>
      </c>
      <c r="I48" t="n">
        <v>107.187400060016</v>
      </c>
      <c r="J48" t="n">
        <v>105.331447661678</v>
      </c>
      <c r="K48" t="n">
        <v>103.944590894713</v>
      </c>
      <c r="L48" t="n">
        <v>102.815616242998</v>
      </c>
      <c r="M48" t="n">
        <v>101.081665367642</v>
      </c>
      <c r="N48" t="n">
        <v>100.058734134385</v>
      </c>
      <c r="O48" t="n">
        <v>98.7996485919358</v>
      </c>
      <c r="P48" t="n">
        <v>98.6899940264629</v>
      </c>
      <c r="Q48" t="n">
        <v>99.169311706648</v>
      </c>
      <c r="R48" t="n">
        <v>99.1043059489417</v>
      </c>
      <c r="S48" t="n">
        <v>99.005065441125</v>
      </c>
      <c r="T48" t="n">
        <v>98.4808168122097</v>
      </c>
      <c r="U48" t="n">
        <v>98.3062937717446</v>
      </c>
      <c r="V48" t="n">
        <v>96.4024397917871</v>
      </c>
      <c r="W48" t="n">
        <v>96.1135874988497</v>
      </c>
      <c r="X48" t="n">
        <v>96.9224612464655</v>
      </c>
      <c r="Y48" t="n">
        <v>98.4269654815046</v>
      </c>
      <c r="Z48" t="n">
        <v>100</v>
      </c>
      <c r="AA48" t="n">
        <v>99.5169674879798</v>
      </c>
      <c r="AB48" t="n">
        <v>100.194111812466</v>
      </c>
      <c r="AC48" t="n">
        <v>100.858707307918</v>
      </c>
      <c r="AD48" t="n">
        <v>100.775543894204</v>
      </c>
      <c r="AE48" t="n">
        <v>100.591366584324</v>
      </c>
    </row>
    <row r="49">
      <c r="A49" t="s">
        <v>80</v>
      </c>
      <c r="B49" t="s">
        <v>366</v>
      </c>
      <c r="C49" t="s">
        <v>246</v>
      </c>
      <c r="D49" t="s">
        <v>367</v>
      </c>
      <c r="E49" t="s">
        <v>247</v>
      </c>
      <c r="F49" t="n">
        <v>111.516200205525</v>
      </c>
      <c r="G49" t="n">
        <v>110.973598816413</v>
      </c>
      <c r="H49" t="n">
        <v>111.128733271656</v>
      </c>
      <c r="I49" t="n">
        <v>110.702702317392</v>
      </c>
      <c r="J49" t="n">
        <v>108.594625999623</v>
      </c>
      <c r="K49" t="n">
        <v>107.109311858804</v>
      </c>
      <c r="L49" t="n">
        <v>105.476701668511</v>
      </c>
      <c r="M49" t="n">
        <v>103.540950562709</v>
      </c>
      <c r="N49" t="n">
        <v>101.708162081335</v>
      </c>
      <c r="O49" t="n">
        <v>100.318769704438</v>
      </c>
      <c r="P49" t="n">
        <v>100.171765291493</v>
      </c>
      <c r="Q49" t="n">
        <v>100.473659386718</v>
      </c>
      <c r="R49" t="n">
        <v>100.402718919689</v>
      </c>
      <c r="S49" t="n">
        <v>100.816882001785</v>
      </c>
      <c r="T49" t="n">
        <v>100.000842229381</v>
      </c>
      <c r="U49" t="n">
        <v>98.6793547939984</v>
      </c>
      <c r="V49" t="n">
        <v>97.3741161699597</v>
      </c>
      <c r="W49" t="n">
        <v>97.877665081305</v>
      </c>
      <c r="X49" t="n">
        <v>98.3408659353766</v>
      </c>
      <c r="Y49" t="n">
        <v>99.2963760582207</v>
      </c>
      <c r="Z49" t="n">
        <v>100</v>
      </c>
      <c r="AA49" t="n">
        <v>98.9056289129607</v>
      </c>
      <c r="AB49" t="n">
        <v>98.9197021007131</v>
      </c>
      <c r="AC49" t="n">
        <v>99.0561870888252</v>
      </c>
      <c r="AD49" t="n">
        <v>99.4408001580493</v>
      </c>
      <c r="AE49" t="n">
        <v>99.1058265839006</v>
      </c>
    </row>
    <row r="50">
      <c r="A50" t="s">
        <v>80</v>
      </c>
      <c r="B50" t="s">
        <v>368</v>
      </c>
      <c r="C50" t="s">
        <v>246</v>
      </c>
      <c r="D50" t="s">
        <v>369</v>
      </c>
      <c r="E50" t="s">
        <v>247</v>
      </c>
      <c r="F50" t="n">
        <v>111.516200205525</v>
      </c>
      <c r="G50" t="n">
        <v>110.973598816413</v>
      </c>
      <c r="H50" t="n">
        <v>111.128733271656</v>
      </c>
      <c r="I50" t="n">
        <v>110.702702317392</v>
      </c>
      <c r="J50" t="n">
        <v>108.594625999623</v>
      </c>
      <c r="K50" t="n">
        <v>107.109311858804</v>
      </c>
      <c r="L50" t="n">
        <v>105.476701668511</v>
      </c>
      <c r="M50" t="n">
        <v>103.540950562709</v>
      </c>
      <c r="N50" t="n">
        <v>101.708162081335</v>
      </c>
      <c r="O50" t="n">
        <v>100.318769704438</v>
      </c>
      <c r="P50" t="n">
        <v>100.171765291493</v>
      </c>
      <c r="Q50" t="n">
        <v>100.473659386718</v>
      </c>
      <c r="R50" t="n">
        <v>100.402718919689</v>
      </c>
      <c r="S50" t="n">
        <v>100.816882001785</v>
      </c>
      <c r="T50" t="n">
        <v>100.000842229381</v>
      </c>
      <c r="U50" t="n">
        <v>98.6793547939983</v>
      </c>
      <c r="V50" t="n">
        <v>97.3741161699596</v>
      </c>
      <c r="W50" t="n">
        <v>97.877665081305</v>
      </c>
      <c r="X50" t="n">
        <v>98.3408659353765</v>
      </c>
      <c r="Y50" t="n">
        <v>99.2963760582207</v>
      </c>
      <c r="Z50" t="n">
        <v>100</v>
      </c>
      <c r="AA50" t="n">
        <v>98.9056289129606</v>
      </c>
      <c r="AB50" t="n">
        <v>98.9197021007131</v>
      </c>
      <c r="AC50" t="n">
        <v>99.0561870888253</v>
      </c>
      <c r="AD50" t="n">
        <v>99.4408001580492</v>
      </c>
      <c r="AE50" t="n">
        <v>99.1058265839005</v>
      </c>
    </row>
    <row r="51">
      <c r="A51" t="s">
        <v>80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80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80</v>
      </c>
      <c r="B53" t="s">
        <v>374</v>
      </c>
      <c r="C53" t="s">
        <v>246</v>
      </c>
      <c r="D53" t="s">
        <v>375</v>
      </c>
      <c r="E53" t="s">
        <v>247</v>
      </c>
      <c r="F53" t="n">
        <v>111.516200205525</v>
      </c>
      <c r="G53" t="n">
        <v>110.973598816413</v>
      </c>
      <c r="H53" t="n">
        <v>111.128733271656</v>
      </c>
      <c r="I53" t="n">
        <v>110.702702317392</v>
      </c>
      <c r="J53" t="n">
        <v>108.594625999623</v>
      </c>
      <c r="K53" t="n">
        <v>107.109311858804</v>
      </c>
      <c r="L53" t="n">
        <v>105.476701668511</v>
      </c>
      <c r="M53" t="n">
        <v>103.540950562709</v>
      </c>
      <c r="N53" t="n">
        <v>101.708162081335</v>
      </c>
      <c r="O53" t="n">
        <v>100.318769704438</v>
      </c>
      <c r="P53" t="n">
        <v>100.171765291493</v>
      </c>
      <c r="Q53" t="n">
        <v>100.473659386718</v>
      </c>
      <c r="R53" t="n">
        <v>100.402718919689</v>
      </c>
      <c r="S53" t="n">
        <v>100.816882001785</v>
      </c>
      <c r="T53" t="n">
        <v>100.000842229381</v>
      </c>
      <c r="U53" t="n">
        <v>98.6793547939984</v>
      </c>
      <c r="V53" t="n">
        <v>97.3741161699597</v>
      </c>
      <c r="W53" t="n">
        <v>97.877665081305</v>
      </c>
      <c r="X53" t="n">
        <v>98.3408659353766</v>
      </c>
      <c r="Y53" t="n">
        <v>99.2963760582207</v>
      </c>
      <c r="Z53" t="n">
        <v>100</v>
      </c>
      <c r="AA53" t="n">
        <v>98.9056289129607</v>
      </c>
      <c r="AB53" t="n">
        <v>98.9197021007131</v>
      </c>
      <c r="AC53" t="n">
        <v>99.0561870888253</v>
      </c>
      <c r="AD53" t="n">
        <v>99.4408001580492</v>
      </c>
      <c r="AE53" t="n">
        <v>99.1058265839006</v>
      </c>
    </row>
    <row r="54">
      <c r="A54" t="s">
        <v>80</v>
      </c>
      <c r="B54" t="s">
        <v>376</v>
      </c>
      <c r="C54" t="s">
        <v>246</v>
      </c>
      <c r="D54" t="s">
        <v>377</v>
      </c>
      <c r="E54" t="s">
        <v>247</v>
      </c>
      <c r="F54" t="n">
        <v>111.516200205525</v>
      </c>
      <c r="G54" t="n">
        <v>110.973598816413</v>
      </c>
      <c r="H54" t="n">
        <v>111.128733271656</v>
      </c>
      <c r="I54" t="n">
        <v>110.702702317392</v>
      </c>
      <c r="J54" t="n">
        <v>108.594625999623</v>
      </c>
      <c r="K54" t="n">
        <v>107.109311858804</v>
      </c>
      <c r="L54" t="n">
        <v>105.476701668511</v>
      </c>
      <c r="M54" t="n">
        <v>103.540950562709</v>
      </c>
      <c r="N54" t="n">
        <v>101.708162081335</v>
      </c>
      <c r="O54" t="n">
        <v>100.318769704438</v>
      </c>
      <c r="P54" t="n">
        <v>100.171765291493</v>
      </c>
      <c r="Q54" t="n">
        <v>100.473659386718</v>
      </c>
      <c r="R54" t="n">
        <v>100.402718919689</v>
      </c>
      <c r="S54" t="n">
        <v>100.816882001785</v>
      </c>
      <c r="T54" t="n">
        <v>100.000842229381</v>
      </c>
      <c r="U54" t="n">
        <v>98.6793547939983</v>
      </c>
      <c r="V54" t="n">
        <v>97.3741161699597</v>
      </c>
      <c r="W54" t="n">
        <v>97.877665081305</v>
      </c>
      <c r="X54" t="n">
        <v>98.3408659353766</v>
      </c>
      <c r="Y54" t="n">
        <v>99.2963760582207</v>
      </c>
      <c r="Z54" t="n">
        <v>100</v>
      </c>
      <c r="AA54" t="n">
        <v>98.9056289129606</v>
      </c>
      <c r="AB54" t="n">
        <v>98.9197021007131</v>
      </c>
      <c r="AC54" t="n">
        <v>99.0561870888254</v>
      </c>
      <c r="AD54" t="n">
        <v>99.4408001580493</v>
      </c>
      <c r="AE54" t="n">
        <v>99.1058265839006</v>
      </c>
    </row>
    <row r="55">
      <c r="A55" t="s">
        <v>80</v>
      </c>
      <c r="B55" t="s">
        <v>378</v>
      </c>
      <c r="C55" t="s">
        <v>246</v>
      </c>
      <c r="D55" t="s">
        <v>379</v>
      </c>
      <c r="E55" t="s">
        <v>247</v>
      </c>
      <c r="F55" t="n">
        <v>111.516200205525</v>
      </c>
      <c r="G55" t="n">
        <v>110.973598816413</v>
      </c>
      <c r="H55" t="n">
        <v>111.128733271656</v>
      </c>
      <c r="I55" t="n">
        <v>110.702702317392</v>
      </c>
      <c r="J55" t="n">
        <v>108.594625999623</v>
      </c>
      <c r="K55" t="n">
        <v>107.109311858804</v>
      </c>
      <c r="L55" t="n">
        <v>105.476701668511</v>
      </c>
      <c r="M55" t="n">
        <v>103.540950562709</v>
      </c>
      <c r="N55" t="n">
        <v>101.708162081335</v>
      </c>
      <c r="O55" t="n">
        <v>100.318769704438</v>
      </c>
      <c r="P55" t="n">
        <v>100.171765291493</v>
      </c>
      <c r="Q55" t="n">
        <v>100.473659386718</v>
      </c>
      <c r="R55" t="n">
        <v>100.402718919689</v>
      </c>
      <c r="S55" t="n">
        <v>100.816882001785</v>
      </c>
      <c r="T55" t="n">
        <v>100.000842229381</v>
      </c>
      <c r="U55" t="n">
        <v>98.6793547939984</v>
      </c>
      <c r="V55" t="n">
        <v>97.3741161699597</v>
      </c>
      <c r="W55" t="n">
        <v>97.877665081305</v>
      </c>
      <c r="X55" t="n">
        <v>98.3408659353766</v>
      </c>
      <c r="Y55" t="n">
        <v>99.2963760582207</v>
      </c>
      <c r="Z55" t="n">
        <v>100</v>
      </c>
      <c r="AA55" t="n">
        <v>98.9056289129607</v>
      </c>
      <c r="AB55" t="n">
        <v>98.9197021007131</v>
      </c>
      <c r="AC55" t="n">
        <v>99.0561870888253</v>
      </c>
      <c r="AD55" t="n">
        <v>99.4408001580493</v>
      </c>
      <c r="AE55" t="n">
        <v>99.1058265839006</v>
      </c>
    </row>
    <row r="56">
      <c r="A56" t="s">
        <v>80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80</v>
      </c>
      <c r="B57" t="s">
        <v>382</v>
      </c>
      <c r="C57" t="s">
        <v>246</v>
      </c>
      <c r="D57" t="s">
        <v>383</v>
      </c>
      <c r="E57" t="s">
        <v>247</v>
      </c>
      <c r="F57" t="n">
        <v>110.927852366027</v>
      </c>
      <c r="G57" t="n">
        <v>110.45883489189</v>
      </c>
      <c r="H57" t="n">
        <v>110.637536544467</v>
      </c>
      <c r="I57" t="n">
        <v>110.235821723209</v>
      </c>
      <c r="J57" t="n">
        <v>108.163529659505</v>
      </c>
      <c r="K57" t="n">
        <v>106.691745207514</v>
      </c>
      <c r="L57" t="n">
        <v>105.12698002949</v>
      </c>
      <c r="M57" t="n">
        <v>103.220101478445</v>
      </c>
      <c r="N57" t="n">
        <v>101.492920656721</v>
      </c>
      <c r="O57" t="n">
        <v>100.119791735266</v>
      </c>
      <c r="P57" t="n">
        <v>99.9771217049091</v>
      </c>
      <c r="Q57" t="n">
        <v>100.297896729886</v>
      </c>
      <c r="R57" t="n">
        <v>100.227568726652</v>
      </c>
      <c r="S57" t="n">
        <v>100.591742698806</v>
      </c>
      <c r="T57" t="n">
        <v>99.8108752168521</v>
      </c>
      <c r="U57" t="n">
        <v>98.6381884341826</v>
      </c>
      <c r="V57" t="n">
        <v>97.260392779735</v>
      </c>
      <c r="W57" t="n">
        <v>97.6773350337901</v>
      </c>
      <c r="X57" t="n">
        <v>98.1796722020837</v>
      </c>
      <c r="Y57" t="n">
        <v>99.2002328967142</v>
      </c>
      <c r="Z57" t="n">
        <v>100</v>
      </c>
      <c r="AA57" t="n">
        <v>98.974441543168</v>
      </c>
      <c r="AB57" t="n">
        <v>99.0637193029689</v>
      </c>
      <c r="AC57" t="n">
        <v>99.2595119573437</v>
      </c>
      <c r="AD57" t="n">
        <v>99.5896275415886</v>
      </c>
      <c r="AE57" t="n">
        <v>99.2732144392435</v>
      </c>
    </row>
    <row r="58">
      <c r="A58" t="s">
        <v>80</v>
      </c>
      <c r="B58" t="s">
        <v>384</v>
      </c>
      <c r="C58" t="s">
        <v>246</v>
      </c>
      <c r="D58" t="s">
        <v>385</v>
      </c>
      <c r="E58" t="s">
        <v>247</v>
      </c>
      <c r="F58" t="n">
        <v>110.927852366027</v>
      </c>
      <c r="G58" t="n">
        <v>110.45883489189</v>
      </c>
      <c r="H58" t="n">
        <v>110.637536544467</v>
      </c>
      <c r="I58" t="n">
        <v>110.235821723209</v>
      </c>
      <c r="J58" t="n">
        <v>108.163529659505</v>
      </c>
      <c r="K58" t="n">
        <v>106.691745207514</v>
      </c>
      <c r="L58" t="n">
        <v>105.12698002949</v>
      </c>
      <c r="M58" t="n">
        <v>103.220101478445</v>
      </c>
      <c r="N58" t="n">
        <v>101.492920656721</v>
      </c>
      <c r="O58" t="n">
        <v>100.119791735266</v>
      </c>
      <c r="P58" t="n">
        <v>99.9771217049091</v>
      </c>
      <c r="Q58" t="n">
        <v>100.297896729886</v>
      </c>
      <c r="R58" t="n">
        <v>100.227568726652</v>
      </c>
      <c r="S58" t="n">
        <v>100.591742698806</v>
      </c>
      <c r="T58" t="n">
        <v>99.8108752168521</v>
      </c>
      <c r="U58" t="n">
        <v>98.6381884341826</v>
      </c>
      <c r="V58" t="n">
        <v>97.260392779735</v>
      </c>
      <c r="W58" t="n">
        <v>97.6773350337901</v>
      </c>
      <c r="X58" t="n">
        <v>98.1796722020837</v>
      </c>
      <c r="Y58" t="n">
        <v>99.2002328967142</v>
      </c>
      <c r="Z58" t="n">
        <v>100</v>
      </c>
      <c r="AA58" t="n">
        <v>98.974441543168</v>
      </c>
      <c r="AB58" t="n">
        <v>99.0637193029689</v>
      </c>
      <c r="AC58" t="n">
        <v>99.2595119573437</v>
      </c>
      <c r="AD58" t="n">
        <v>99.5896275415886</v>
      </c>
      <c r="AE58" t="n">
        <v>99.2732144392435</v>
      </c>
    </row>
    <row r="59">
      <c r="A59" t="s">
        <v>80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82</v>
      </c>
      <c r="B2" t="s">
        <v>196</v>
      </c>
      <c r="C2" t="s">
        <v>246</v>
      </c>
      <c r="D2" t="s">
        <v>198</v>
      </c>
      <c r="E2" t="s">
        <v>247</v>
      </c>
      <c r="F2" t="n">
        <v>92.7195343035926</v>
      </c>
      <c r="G2" t="n">
        <v>93.0319902891071</v>
      </c>
      <c r="H2" t="n">
        <v>93.9042862867127</v>
      </c>
      <c r="I2" t="n">
        <v>92.0010877563205</v>
      </c>
      <c r="J2" t="n">
        <v>90.2904447910174</v>
      </c>
      <c r="K2" t="n">
        <v>90.4314280886145</v>
      </c>
      <c r="L2" t="n">
        <v>89.3488118818219</v>
      </c>
      <c r="M2" t="n">
        <v>88.4243969571833</v>
      </c>
      <c r="N2" t="n">
        <v>88.4841118052361</v>
      </c>
      <c r="O2" t="n">
        <v>89.0666940056381</v>
      </c>
      <c r="P2" t="n">
        <v>90.2583023330401</v>
      </c>
      <c r="Q2" t="n">
        <v>91.5701556093589</v>
      </c>
      <c r="R2" t="n">
        <v>92.9665370632246</v>
      </c>
      <c r="S2" t="n">
        <v>96.0307520123261</v>
      </c>
      <c r="T2" t="n">
        <v>93.7505311842124</v>
      </c>
      <c r="U2" t="n">
        <v>93.2027262013088</v>
      </c>
      <c r="V2" t="n">
        <v>95.7720116525235</v>
      </c>
      <c r="W2" t="n">
        <v>95.5495524812913</v>
      </c>
      <c r="X2" t="n">
        <v>96.8812499780337</v>
      </c>
      <c r="Y2" t="n">
        <v>99.2204491434467</v>
      </c>
      <c r="Z2" t="n">
        <v>100</v>
      </c>
      <c r="AA2" t="n">
        <v>99.4770867874801</v>
      </c>
      <c r="AB2" t="n">
        <v>100.905393372794</v>
      </c>
      <c r="AC2" t="n">
        <v>102.501947210421</v>
      </c>
      <c r="AD2" t="n">
        <v>104.239458634662</v>
      </c>
      <c r="AE2" t="n">
        <v>104.533250500054</v>
      </c>
    </row>
    <row r="3">
      <c r="A3" t="s">
        <v>82</v>
      </c>
      <c r="B3" t="s">
        <v>274</v>
      </c>
      <c r="C3" t="s">
        <v>246</v>
      </c>
      <c r="D3" t="s">
        <v>275</v>
      </c>
      <c r="E3" t="s">
        <v>247</v>
      </c>
      <c r="F3" t="n">
        <v>92.3557021632625</v>
      </c>
      <c r="G3" t="n">
        <v>92.645247880058</v>
      </c>
      <c r="H3" t="n">
        <v>93.5926022224904</v>
      </c>
      <c r="I3" t="n">
        <v>91.7743496983168</v>
      </c>
      <c r="J3" t="n">
        <v>90.0631766135869</v>
      </c>
      <c r="K3" t="n">
        <v>90.2169408722822</v>
      </c>
      <c r="L3" t="n">
        <v>89.1521164447551</v>
      </c>
      <c r="M3" t="n">
        <v>88.1147914498644</v>
      </c>
      <c r="N3" t="n">
        <v>88.2199378041589</v>
      </c>
      <c r="O3" t="n">
        <v>88.9213601907972</v>
      </c>
      <c r="P3" t="n">
        <v>90.2587846389004</v>
      </c>
      <c r="Q3" t="n">
        <v>91.7559661169277</v>
      </c>
      <c r="R3" t="n">
        <v>93.2131321760873</v>
      </c>
      <c r="S3" t="n">
        <v>96.9512280223374</v>
      </c>
      <c r="T3" t="n">
        <v>94.5454982784434</v>
      </c>
      <c r="U3" t="n">
        <v>94.1636845785837</v>
      </c>
      <c r="V3" t="n">
        <v>95.2903108130365</v>
      </c>
      <c r="W3" t="n">
        <v>95.2170452341816</v>
      </c>
      <c r="X3" t="n">
        <v>96.3976049392264</v>
      </c>
      <c r="Y3" t="n">
        <v>99.0589577378227</v>
      </c>
      <c r="Z3" t="n">
        <v>100</v>
      </c>
      <c r="AA3" t="n">
        <v>99.3952659241303</v>
      </c>
      <c r="AB3" t="n">
        <v>100.934114166872</v>
      </c>
      <c r="AC3" t="n">
        <v>102.648230402107</v>
      </c>
      <c r="AD3" t="n">
        <v>104.481263107891</v>
      </c>
      <c r="AE3" t="n">
        <v>105.039507839729</v>
      </c>
    </row>
    <row r="4">
      <c r="A4" t="s">
        <v>82</v>
      </c>
      <c r="B4" t="s">
        <v>276</v>
      </c>
      <c r="C4" t="s">
        <v>246</v>
      </c>
      <c r="D4" t="s">
        <v>277</v>
      </c>
      <c r="E4" t="s">
        <v>247</v>
      </c>
      <c r="F4" t="n">
        <v>92.2274292004485</v>
      </c>
      <c r="G4" t="n">
        <v>92.4963721933966</v>
      </c>
      <c r="H4" t="n">
        <v>93.4859929929177</v>
      </c>
      <c r="I4" t="n">
        <v>91.7101786471203</v>
      </c>
      <c r="J4" t="n">
        <v>89.988971556922</v>
      </c>
      <c r="K4" t="n">
        <v>90.188029813964</v>
      </c>
      <c r="L4" t="n">
        <v>89.1297573563956</v>
      </c>
      <c r="M4" t="n">
        <v>88.100505199968</v>
      </c>
      <c r="N4" t="n">
        <v>88.193895029549</v>
      </c>
      <c r="O4" t="n">
        <v>88.8520113390638</v>
      </c>
      <c r="P4" t="n">
        <v>90.1295191588542</v>
      </c>
      <c r="Q4" t="n">
        <v>91.5575119738755</v>
      </c>
      <c r="R4" t="n">
        <v>92.9959736076408</v>
      </c>
      <c r="S4" t="n">
        <v>96.5314289446871</v>
      </c>
      <c r="T4" t="n">
        <v>94.1687328551973</v>
      </c>
      <c r="U4" t="n">
        <v>93.7337886648923</v>
      </c>
      <c r="V4" t="n">
        <v>95.4062426223639</v>
      </c>
      <c r="W4" t="n">
        <v>95.2932876565881</v>
      </c>
      <c r="X4" t="n">
        <v>96.5188719707843</v>
      </c>
      <c r="Y4" t="n">
        <v>99.1113383553621</v>
      </c>
      <c r="Z4" t="n">
        <v>100</v>
      </c>
      <c r="AA4" t="n">
        <v>99.4260903026629</v>
      </c>
      <c r="AB4" t="n">
        <v>100.925523906401</v>
      </c>
      <c r="AC4" t="n">
        <v>102.601383156582</v>
      </c>
      <c r="AD4" t="n">
        <v>104.408629125333</v>
      </c>
      <c r="AE4" t="n">
        <v>104.892324478443</v>
      </c>
    </row>
    <row r="5">
      <c r="A5" t="s">
        <v>82</v>
      </c>
      <c r="B5" t="s">
        <v>278</v>
      </c>
      <c r="C5" t="s">
        <v>246</v>
      </c>
      <c r="D5" t="s">
        <v>279</v>
      </c>
      <c r="E5" t="s">
        <v>247</v>
      </c>
      <c r="F5" t="n">
        <v>92.1740312371684</v>
      </c>
      <c r="G5" t="n">
        <v>92.4516510387679</v>
      </c>
      <c r="H5" t="n">
        <v>93.4217294714172</v>
      </c>
      <c r="I5" t="n">
        <v>91.6348906339739</v>
      </c>
      <c r="J5" t="n">
        <v>89.9146420267533</v>
      </c>
      <c r="K5" t="n">
        <v>90.1205072773096</v>
      </c>
      <c r="L5" t="n">
        <v>89.0653242215778</v>
      </c>
      <c r="M5" t="n">
        <v>88.028979464348</v>
      </c>
      <c r="N5" t="n">
        <v>88.1248668892727</v>
      </c>
      <c r="O5" t="n">
        <v>88.7858452114114</v>
      </c>
      <c r="P5" t="n">
        <v>90.0619978587249</v>
      </c>
      <c r="Q5" t="n">
        <v>91.4986084993141</v>
      </c>
      <c r="R5" t="n">
        <v>92.943191493858</v>
      </c>
      <c r="S5" t="n">
        <v>96.5341754012977</v>
      </c>
      <c r="T5" t="n">
        <v>94.1649289455802</v>
      </c>
      <c r="U5" t="n">
        <v>93.738875638274</v>
      </c>
      <c r="V5" t="n">
        <v>95.3844270392481</v>
      </c>
      <c r="W5" t="n">
        <v>95.2841374087943</v>
      </c>
      <c r="X5" t="n">
        <v>96.5036696745548</v>
      </c>
      <c r="Y5" t="n">
        <v>99.1114644586831</v>
      </c>
      <c r="Z5" t="n">
        <v>100</v>
      </c>
      <c r="AA5" t="n">
        <v>99.4279189076781</v>
      </c>
      <c r="AB5" t="n">
        <v>100.924953209401</v>
      </c>
      <c r="AC5" t="n">
        <v>102.597587977251</v>
      </c>
      <c r="AD5" t="n">
        <v>104.403998961321</v>
      </c>
      <c r="AE5" t="n">
        <v>104.882266378668</v>
      </c>
    </row>
    <row r="6">
      <c r="A6" t="s">
        <v>82</v>
      </c>
      <c r="B6" t="s">
        <v>280</v>
      </c>
      <c r="C6" t="s">
        <v>246</v>
      </c>
      <c r="D6" t="s">
        <v>281</v>
      </c>
      <c r="E6" t="s">
        <v>247</v>
      </c>
      <c r="F6" t="n">
        <v>92.7210613485185</v>
      </c>
      <c r="G6" t="n">
        <v>93.0273886017838</v>
      </c>
      <c r="H6" t="n">
        <v>93.9202828874608</v>
      </c>
      <c r="I6" t="n">
        <v>92.0332983116492</v>
      </c>
      <c r="J6" t="n">
        <v>90.3211274661994</v>
      </c>
      <c r="K6" t="n">
        <v>90.4642074852233</v>
      </c>
      <c r="L6" t="n">
        <v>89.3822742816534</v>
      </c>
      <c r="M6" t="n">
        <v>88.4500936091164</v>
      </c>
      <c r="N6" t="n">
        <v>88.513254304293</v>
      </c>
      <c r="O6" t="n">
        <v>89.1103236429802</v>
      </c>
      <c r="P6" t="n">
        <v>90.3248661737093</v>
      </c>
      <c r="Q6" t="n">
        <v>91.669207343905</v>
      </c>
      <c r="R6" t="n">
        <v>93.0763844766167</v>
      </c>
      <c r="S6" t="n">
        <v>96.2509542814519</v>
      </c>
      <c r="T6" t="n">
        <v>93.9437910514344</v>
      </c>
      <c r="U6" t="n">
        <v>93.4396870192776</v>
      </c>
      <c r="V6" t="n">
        <v>95.5268186316571</v>
      </c>
      <c r="W6" t="n">
        <v>95.3445726745287</v>
      </c>
      <c r="X6" t="n">
        <v>96.615378404877</v>
      </c>
      <c r="Y6" t="n">
        <v>99.1073182638475</v>
      </c>
      <c r="Z6" t="n">
        <v>100</v>
      </c>
      <c r="AA6" t="n">
        <v>99.4217099315207</v>
      </c>
      <c r="AB6" t="n">
        <v>100.927497220656</v>
      </c>
      <c r="AC6" t="n">
        <v>102.607594733031</v>
      </c>
      <c r="AD6" t="n">
        <v>104.413908892443</v>
      </c>
      <c r="AE6" t="n">
        <v>104.897199483772</v>
      </c>
    </row>
    <row r="7">
      <c r="A7" t="s">
        <v>82</v>
      </c>
      <c r="B7" t="s">
        <v>282</v>
      </c>
      <c r="C7" t="s">
        <v>246</v>
      </c>
      <c r="D7" t="s">
        <v>283</v>
      </c>
      <c r="E7" t="s">
        <v>247</v>
      </c>
      <c r="F7" t="n">
        <v>92.1321042581317</v>
      </c>
      <c r="G7" t="n">
        <v>92.4033109118082</v>
      </c>
      <c r="H7" t="n">
        <v>93.3851352495413</v>
      </c>
      <c r="I7" t="n">
        <v>91.6086378484635</v>
      </c>
      <c r="J7" t="n">
        <v>89.889208909222</v>
      </c>
      <c r="K7" t="n">
        <v>90.0913719174747</v>
      </c>
      <c r="L7" t="n">
        <v>89.0354112264832</v>
      </c>
      <c r="M7" t="n">
        <v>88.0004307995302</v>
      </c>
      <c r="N7" t="n">
        <v>88.0944145801116</v>
      </c>
      <c r="O7" t="n">
        <v>88.7574068531642</v>
      </c>
      <c r="P7" t="n">
        <v>90.0399886455537</v>
      </c>
      <c r="Q7" t="n">
        <v>91.4871913726541</v>
      </c>
      <c r="R7" t="n">
        <v>92.9340737760642</v>
      </c>
      <c r="S7" t="n">
        <v>96.5550182806203</v>
      </c>
      <c r="T7" t="n">
        <v>94.185691583316</v>
      </c>
      <c r="U7" t="n">
        <v>93.7553163539353</v>
      </c>
      <c r="V7" t="n">
        <v>95.3769463270831</v>
      </c>
      <c r="W7" t="n">
        <v>95.2735174827133</v>
      </c>
      <c r="X7" t="n">
        <v>96.4886984097252</v>
      </c>
      <c r="Y7" t="n">
        <v>99.1001784797369</v>
      </c>
      <c r="Z7" t="n">
        <v>100</v>
      </c>
      <c r="AA7" t="n">
        <v>99.4207555513459</v>
      </c>
      <c r="AB7" t="n">
        <v>100.92776674197</v>
      </c>
      <c r="AC7" t="n">
        <v>102.61271905724</v>
      </c>
      <c r="AD7" t="n">
        <v>104.427159655051</v>
      </c>
      <c r="AE7" t="n">
        <v>104.92707551384</v>
      </c>
    </row>
    <row r="8">
      <c r="A8" t="s">
        <v>82</v>
      </c>
      <c r="B8" t="s">
        <v>284</v>
      </c>
      <c r="C8" t="s">
        <v>246</v>
      </c>
      <c r="D8" t="s">
        <v>285</v>
      </c>
      <c r="E8" t="s">
        <v>247</v>
      </c>
      <c r="F8" t="n">
        <v>91.9097465609021</v>
      </c>
      <c r="G8" t="n">
        <v>92.145858553535</v>
      </c>
      <c r="H8" t="n">
        <v>93.2363790798118</v>
      </c>
      <c r="I8" t="n">
        <v>91.5689368173116</v>
      </c>
      <c r="J8" t="n">
        <v>89.8385866002265</v>
      </c>
      <c r="K8" t="n">
        <v>90.0648300868114</v>
      </c>
      <c r="L8" t="n">
        <v>89.0164042342737</v>
      </c>
      <c r="M8" t="n">
        <v>87.9536588136206</v>
      </c>
      <c r="N8" t="n">
        <v>88.0552291901202</v>
      </c>
      <c r="O8" t="n">
        <v>88.7257506908493</v>
      </c>
      <c r="P8" t="n">
        <v>90.0062957153223</v>
      </c>
      <c r="Q8" t="n">
        <v>91.4305788438721</v>
      </c>
      <c r="R8" t="n">
        <v>92.8637190416099</v>
      </c>
      <c r="S8" t="n">
        <v>96.342399813136</v>
      </c>
      <c r="T8" t="n">
        <v>93.9952882275848</v>
      </c>
      <c r="U8" t="n">
        <v>93.5431172235039</v>
      </c>
      <c r="V8" t="n">
        <v>95.426480171571</v>
      </c>
      <c r="W8" t="n">
        <v>95.2997608567574</v>
      </c>
      <c r="X8" t="n">
        <v>96.5363529497356</v>
      </c>
      <c r="Y8" t="n">
        <v>99.1155369232437</v>
      </c>
      <c r="Z8" t="n">
        <v>100</v>
      </c>
      <c r="AA8" t="n">
        <v>99.4297009841489</v>
      </c>
      <c r="AB8" t="n">
        <v>100.923727781346</v>
      </c>
      <c r="AC8" t="n">
        <v>102.591249673974</v>
      </c>
      <c r="AD8" t="n">
        <v>104.393514897527</v>
      </c>
      <c r="AE8" t="n">
        <v>104.859619864519</v>
      </c>
    </row>
    <row r="9">
      <c r="A9" t="s">
        <v>82</v>
      </c>
      <c r="B9" t="s">
        <v>286</v>
      </c>
      <c r="C9" t="s">
        <v>246</v>
      </c>
      <c r="D9" t="s">
        <v>287</v>
      </c>
      <c r="E9" t="s">
        <v>247</v>
      </c>
      <c r="F9" t="n">
        <v>91.8754797507149</v>
      </c>
      <c r="G9" t="n">
        <v>92.128314865181</v>
      </c>
      <c r="H9" t="n">
        <v>93.1543060754433</v>
      </c>
      <c r="I9" t="n">
        <v>91.4153938444917</v>
      </c>
      <c r="J9" t="n">
        <v>89.6926811258499</v>
      </c>
      <c r="K9" t="n">
        <v>89.9125193851524</v>
      </c>
      <c r="L9" t="n">
        <v>88.866039467133</v>
      </c>
      <c r="M9" t="n">
        <v>87.7973685893259</v>
      </c>
      <c r="N9" t="n">
        <v>87.9063474818685</v>
      </c>
      <c r="O9" t="n">
        <v>88.5935235002212</v>
      </c>
      <c r="P9" t="n">
        <v>89.9029366836706</v>
      </c>
      <c r="Q9" t="n">
        <v>91.3759161883301</v>
      </c>
      <c r="R9" t="n">
        <v>92.8308496805332</v>
      </c>
      <c r="S9" t="n">
        <v>96.5650067758972</v>
      </c>
      <c r="T9" t="n">
        <v>94.175518290446</v>
      </c>
      <c r="U9" t="n">
        <v>93.7738938991433</v>
      </c>
      <c r="V9" t="n">
        <v>95.249432009898</v>
      </c>
      <c r="W9" t="n">
        <v>95.1836761417238</v>
      </c>
      <c r="X9" t="n">
        <v>96.3657257625619</v>
      </c>
      <c r="Y9" t="n">
        <v>99.0650238756156</v>
      </c>
      <c r="Z9" t="n">
        <v>100</v>
      </c>
      <c r="AA9" t="n">
        <v>99.4035071750297</v>
      </c>
      <c r="AB9" t="n">
        <v>100.935705750534</v>
      </c>
      <c r="AC9" t="n">
        <v>102.648900884365</v>
      </c>
      <c r="AD9" t="n">
        <v>104.485929315435</v>
      </c>
      <c r="AE9" t="n">
        <v>105.047376513067</v>
      </c>
    </row>
    <row r="10">
      <c r="A10" t="s">
        <v>82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82</v>
      </c>
      <c r="B11" t="s">
        <v>290</v>
      </c>
      <c r="C11" t="s">
        <v>246</v>
      </c>
      <c r="D11" t="s">
        <v>291</v>
      </c>
      <c r="E11" t="s">
        <v>247</v>
      </c>
      <c r="F11" t="n">
        <v>91.964779685168</v>
      </c>
      <c r="G11" t="n">
        <v>92.2250156596137</v>
      </c>
      <c r="H11" t="n">
        <v>93.2241634209525</v>
      </c>
      <c r="I11" t="n">
        <v>91.4511578367414</v>
      </c>
      <c r="J11" t="n">
        <v>89.7344116136168</v>
      </c>
      <c r="K11" t="n">
        <v>89.9301282897535</v>
      </c>
      <c r="L11" t="n">
        <v>88.8763956606308</v>
      </c>
      <c r="M11" t="n">
        <v>87.833222640112</v>
      </c>
      <c r="N11" t="n">
        <v>87.9354070138964</v>
      </c>
      <c r="O11" t="n">
        <v>88.6142053349192</v>
      </c>
      <c r="P11" t="n">
        <v>89.916308132926</v>
      </c>
      <c r="Q11" t="n">
        <v>91.3830842414751</v>
      </c>
      <c r="R11" t="n">
        <v>92.8343406400048</v>
      </c>
      <c r="S11" t="n">
        <v>96.4934228986807</v>
      </c>
      <c r="T11" t="n">
        <v>94.118032452431</v>
      </c>
      <c r="U11" t="n">
        <v>93.7010242651294</v>
      </c>
      <c r="V11" t="n">
        <v>95.3129366615853</v>
      </c>
      <c r="W11" t="n">
        <v>95.2265058651684</v>
      </c>
      <c r="X11" t="n">
        <v>96.4276091513425</v>
      </c>
      <c r="Y11" t="n">
        <v>99.0837323070533</v>
      </c>
      <c r="Z11" t="n">
        <v>100</v>
      </c>
      <c r="AA11" t="n">
        <v>99.412720043568</v>
      </c>
      <c r="AB11" t="n">
        <v>100.931300561322</v>
      </c>
      <c r="AC11" t="n">
        <v>102.628233071638</v>
      </c>
      <c r="AD11" t="n">
        <v>104.453667733346</v>
      </c>
      <c r="AE11" t="n">
        <v>104.9848018774</v>
      </c>
    </row>
    <row r="12">
      <c r="A12" t="s">
        <v>82</v>
      </c>
      <c r="B12" t="s">
        <v>292</v>
      </c>
      <c r="C12" t="s">
        <v>246</v>
      </c>
      <c r="D12" t="s">
        <v>293</v>
      </c>
      <c r="E12" t="s">
        <v>247</v>
      </c>
      <c r="F12" t="n">
        <v>92.4305416899325</v>
      </c>
      <c r="G12" t="n">
        <v>92.7178543843285</v>
      </c>
      <c r="H12" t="n">
        <v>93.6642081128741</v>
      </c>
      <c r="I12" t="n">
        <v>91.8399515203043</v>
      </c>
      <c r="J12" t="n">
        <v>90.1222265101888</v>
      </c>
      <c r="K12" t="n">
        <v>90.3046506323473</v>
      </c>
      <c r="L12" t="n">
        <v>89.2381232917696</v>
      </c>
      <c r="M12" t="n">
        <v>88.2476978722754</v>
      </c>
      <c r="N12" t="n">
        <v>88.3291572671175</v>
      </c>
      <c r="O12" t="n">
        <v>88.9720004987657</v>
      </c>
      <c r="P12" t="n">
        <v>90.2297345092926</v>
      </c>
      <c r="Q12" t="n">
        <v>91.6252842168665</v>
      </c>
      <c r="R12" t="n">
        <v>93.0522232660638</v>
      </c>
      <c r="S12" t="n">
        <v>96.5068038502032</v>
      </c>
      <c r="T12" t="n">
        <v>94.1585377697509</v>
      </c>
      <c r="U12" t="n">
        <v>93.6889649048757</v>
      </c>
      <c r="V12" t="n">
        <v>95.5034522955476</v>
      </c>
      <c r="W12" t="n">
        <v>95.3520310030762</v>
      </c>
      <c r="X12" t="n">
        <v>96.6178652292124</v>
      </c>
      <c r="Y12" t="n">
        <v>99.1401554034802</v>
      </c>
      <c r="Z12" t="n">
        <v>100</v>
      </c>
      <c r="AA12" t="n">
        <v>99.4420749072933</v>
      </c>
      <c r="AB12" t="n">
        <v>100.924753194677</v>
      </c>
      <c r="AC12" t="n">
        <v>102.580798246665</v>
      </c>
      <c r="AD12" t="n">
        <v>104.363985695488</v>
      </c>
      <c r="AE12" t="n">
        <v>104.783325487804</v>
      </c>
    </row>
    <row r="13">
      <c r="A13" t="s">
        <v>82</v>
      </c>
      <c r="B13" t="s">
        <v>294</v>
      </c>
      <c r="C13" t="s">
        <v>246</v>
      </c>
      <c r="D13" t="s">
        <v>295</v>
      </c>
      <c r="E13" t="s">
        <v>247</v>
      </c>
      <c r="F13" t="n">
        <v>92.2025250658802</v>
      </c>
      <c r="G13" t="n">
        <v>92.4644439206902</v>
      </c>
      <c r="H13" t="n">
        <v>93.4784883464663</v>
      </c>
      <c r="I13" t="n">
        <v>91.7406272053154</v>
      </c>
      <c r="J13" t="n">
        <v>90.0144437059771</v>
      </c>
      <c r="K13" t="n">
        <v>90.2283488047615</v>
      </c>
      <c r="L13" t="n">
        <v>89.1748870759832</v>
      </c>
      <c r="M13" t="n">
        <v>88.1280883462756</v>
      </c>
      <c r="N13" t="n">
        <v>88.2260910779432</v>
      </c>
      <c r="O13" t="n">
        <v>88.8872174303691</v>
      </c>
      <c r="P13" t="n">
        <v>90.1642112515116</v>
      </c>
      <c r="Q13" t="n">
        <v>91.5904437529376</v>
      </c>
      <c r="R13" t="n">
        <v>93.0284458614028</v>
      </c>
      <c r="S13" t="n">
        <v>96.5577532871761</v>
      </c>
      <c r="T13" t="n">
        <v>94.1926924953494</v>
      </c>
      <c r="U13" t="n">
        <v>93.7622829892267</v>
      </c>
      <c r="V13" t="n">
        <v>95.4216154735388</v>
      </c>
      <c r="W13" t="n">
        <v>95.3057008482359</v>
      </c>
      <c r="X13" t="n">
        <v>96.5319662640665</v>
      </c>
      <c r="Y13" t="n">
        <v>99.1142499662145</v>
      </c>
      <c r="Z13" t="n">
        <v>100</v>
      </c>
      <c r="AA13" t="n">
        <v>99.4249453084608</v>
      </c>
      <c r="AB13" t="n">
        <v>100.92525670113</v>
      </c>
      <c r="AC13" t="n">
        <v>102.600191856585</v>
      </c>
      <c r="AD13" t="n">
        <v>104.405867232114</v>
      </c>
      <c r="AE13" t="n">
        <v>104.895574291</v>
      </c>
    </row>
    <row r="14">
      <c r="A14" t="s">
        <v>82</v>
      </c>
      <c r="B14" t="s">
        <v>296</v>
      </c>
      <c r="C14" t="s">
        <v>246</v>
      </c>
      <c r="D14" t="s">
        <v>297</v>
      </c>
      <c r="E14" t="s">
        <v>247</v>
      </c>
      <c r="F14" t="n">
        <v>92.4883370163667</v>
      </c>
      <c r="G14" t="n">
        <v>92.7686689937974</v>
      </c>
      <c r="H14" t="n">
        <v>93.7300453730684</v>
      </c>
      <c r="I14" t="n">
        <v>91.9156165313745</v>
      </c>
      <c r="J14" t="n">
        <v>90.1966202522542</v>
      </c>
      <c r="K14" t="n">
        <v>90.3774999729083</v>
      </c>
      <c r="L14" t="n">
        <v>89.3094052666985</v>
      </c>
      <c r="M14" t="n">
        <v>88.3190649504754</v>
      </c>
      <c r="N14" t="n">
        <v>88.3992378617967</v>
      </c>
      <c r="O14" t="n">
        <v>89.0334074332346</v>
      </c>
      <c r="P14" t="n">
        <v>90.2843720818218</v>
      </c>
      <c r="Q14" t="n">
        <v>91.6794604607247</v>
      </c>
      <c r="R14" t="n">
        <v>93.1055984592117</v>
      </c>
      <c r="S14" t="n">
        <v>96.5022692538763</v>
      </c>
      <c r="T14" t="n">
        <v>94.1593368330936</v>
      </c>
      <c r="U14" t="n">
        <v>93.7044815354031</v>
      </c>
      <c r="V14" t="n">
        <v>95.4443233736087</v>
      </c>
      <c r="W14" t="n">
        <v>95.3126345781179</v>
      </c>
      <c r="X14" t="n">
        <v>96.5494305525308</v>
      </c>
      <c r="Y14" t="n">
        <v>99.1114954091229</v>
      </c>
      <c r="Z14" t="n">
        <v>100</v>
      </c>
      <c r="AA14" t="n">
        <v>99.4242627175659</v>
      </c>
      <c r="AB14" t="n">
        <v>100.923261999731</v>
      </c>
      <c r="AC14" t="n">
        <v>102.599170964808</v>
      </c>
      <c r="AD14" t="n">
        <v>104.402556896284</v>
      </c>
      <c r="AE14" t="n">
        <v>104.867590090073</v>
      </c>
    </row>
    <row r="15">
      <c r="A15" t="s">
        <v>82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82</v>
      </c>
      <c r="B16" t="s">
        <v>300</v>
      </c>
      <c r="C16" t="s">
        <v>246</v>
      </c>
      <c r="D16" t="s">
        <v>301</v>
      </c>
      <c r="E16" t="s">
        <v>247</v>
      </c>
      <c r="F16" t="n">
        <v>92.4729838804135</v>
      </c>
      <c r="G16" t="n">
        <v>92.751197659286</v>
      </c>
      <c r="H16" t="n">
        <v>93.7173816082467</v>
      </c>
      <c r="I16" t="n">
        <v>91.9093013056731</v>
      </c>
      <c r="J16" t="n">
        <v>90.1901694929533</v>
      </c>
      <c r="K16" t="n">
        <v>90.3718053239724</v>
      </c>
      <c r="L16" t="n">
        <v>89.3041493418053</v>
      </c>
      <c r="M16" t="n">
        <v>88.310620471963</v>
      </c>
      <c r="N16" t="n">
        <v>88.3922192486662</v>
      </c>
      <c r="O16" t="n">
        <v>89.0295972610092</v>
      </c>
      <c r="P16" t="n">
        <v>90.2832993128901</v>
      </c>
      <c r="Q16" t="n">
        <v>91.6781256306299</v>
      </c>
      <c r="R16" t="n">
        <v>93.1045194042572</v>
      </c>
      <c r="S16" t="n">
        <v>96.5037787196747</v>
      </c>
      <c r="T16" t="n">
        <v>94.1592712747722</v>
      </c>
      <c r="U16" t="n">
        <v>93.706414084811</v>
      </c>
      <c r="V16" t="n">
        <v>95.4101397943328</v>
      </c>
      <c r="W16" t="n">
        <v>95.2843333899406</v>
      </c>
      <c r="X16" t="n">
        <v>96.5116257028117</v>
      </c>
      <c r="Y16" t="n">
        <v>99.0988181677461</v>
      </c>
      <c r="Z16" t="n">
        <v>100</v>
      </c>
      <c r="AA16" t="n">
        <v>99.4186902321023</v>
      </c>
      <c r="AB16" t="n">
        <v>100.926408570001</v>
      </c>
      <c r="AC16" t="n">
        <v>102.610986172374</v>
      </c>
      <c r="AD16" t="n">
        <v>104.42304365063</v>
      </c>
      <c r="AE16" t="n">
        <v>104.920819820841</v>
      </c>
    </row>
    <row r="17">
      <c r="A17" t="s">
        <v>82</v>
      </c>
      <c r="B17" t="s">
        <v>302</v>
      </c>
      <c r="C17" t="s">
        <v>246</v>
      </c>
      <c r="D17" t="s">
        <v>303</v>
      </c>
      <c r="E17" t="s">
        <v>247</v>
      </c>
      <c r="F17" t="n">
        <v>92.4665553868615</v>
      </c>
      <c r="G17" t="n">
        <v>92.7514448741803</v>
      </c>
      <c r="H17" t="n">
        <v>93.6969832262653</v>
      </c>
      <c r="I17" t="n">
        <v>91.8680940685058</v>
      </c>
      <c r="J17" t="n">
        <v>90.150093714886</v>
      </c>
      <c r="K17" t="n">
        <v>90.3280908561722</v>
      </c>
      <c r="L17" t="n">
        <v>89.2600737801991</v>
      </c>
      <c r="M17" t="n">
        <v>88.2728825022255</v>
      </c>
      <c r="N17" t="n">
        <v>88.3531357421606</v>
      </c>
      <c r="O17" t="n">
        <v>88.9846910057075</v>
      </c>
      <c r="P17" t="n">
        <v>90.2315886123974</v>
      </c>
      <c r="Q17" t="n">
        <v>91.6200959128556</v>
      </c>
      <c r="R17" t="n">
        <v>93.0453359767968</v>
      </c>
      <c r="S17" t="n">
        <v>96.4254137342925</v>
      </c>
      <c r="T17" t="n">
        <v>94.0873619783173</v>
      </c>
      <c r="U17" t="n">
        <v>93.6230819874802</v>
      </c>
      <c r="V17" t="n">
        <v>95.4799041223943</v>
      </c>
      <c r="W17" t="n">
        <v>95.3384049229601</v>
      </c>
      <c r="X17" t="n">
        <v>96.5871204850548</v>
      </c>
      <c r="Y17" t="n">
        <v>99.128008308705</v>
      </c>
      <c r="Z17" t="n">
        <v>100</v>
      </c>
      <c r="AA17" t="n">
        <v>99.4348724933459</v>
      </c>
      <c r="AB17" t="n">
        <v>100.922910117503</v>
      </c>
      <c r="AC17" t="n">
        <v>102.587570776372</v>
      </c>
      <c r="AD17" t="n">
        <v>104.385514275377</v>
      </c>
      <c r="AE17" t="n">
        <v>104.8526752759</v>
      </c>
    </row>
    <row r="18">
      <c r="A18" t="s">
        <v>82</v>
      </c>
      <c r="B18" t="s">
        <v>304</v>
      </c>
      <c r="C18" t="s">
        <v>246</v>
      </c>
      <c r="D18" t="s">
        <v>305</v>
      </c>
      <c r="E18" t="s">
        <v>247</v>
      </c>
      <c r="F18" t="n">
        <v>92.174503391122</v>
      </c>
      <c r="G18" t="n">
        <v>92.4434027190987</v>
      </c>
      <c r="H18" t="n">
        <v>93.4384201994749</v>
      </c>
      <c r="I18" t="n">
        <v>91.6712988229813</v>
      </c>
      <c r="J18" t="n">
        <v>89.9514382920446</v>
      </c>
      <c r="K18" t="n">
        <v>90.1522855770281</v>
      </c>
      <c r="L18" t="n">
        <v>89.0954817450364</v>
      </c>
      <c r="M18" t="n">
        <v>88.058351058545</v>
      </c>
      <c r="N18" t="n">
        <v>88.1566366984768</v>
      </c>
      <c r="O18" t="n">
        <v>88.8309436955462</v>
      </c>
      <c r="P18" t="n">
        <v>90.1309282619755</v>
      </c>
      <c r="Q18" t="n">
        <v>91.5809039512739</v>
      </c>
      <c r="R18" t="n">
        <v>93.0236584009017</v>
      </c>
      <c r="S18" t="n">
        <v>96.591661206053</v>
      </c>
      <c r="T18" t="n">
        <v>94.2246199664593</v>
      </c>
      <c r="U18" t="n">
        <v>93.7914782921218</v>
      </c>
      <c r="V18" t="n">
        <v>95.4932266602179</v>
      </c>
      <c r="W18" t="n">
        <v>95.3610274127523</v>
      </c>
      <c r="X18" t="n">
        <v>96.6096816856275</v>
      </c>
      <c r="Y18" t="n">
        <v>99.1392415686375</v>
      </c>
      <c r="Z18" t="n">
        <v>100</v>
      </c>
      <c r="AA18" t="n">
        <v>99.4407553407438</v>
      </c>
      <c r="AB18" t="n">
        <v>100.919338627019</v>
      </c>
      <c r="AC18" t="n">
        <v>102.572487427717</v>
      </c>
      <c r="AD18" t="n">
        <v>104.360620710043</v>
      </c>
      <c r="AE18" t="n">
        <v>104.790431877007</v>
      </c>
    </row>
    <row r="19">
      <c r="A19" t="s">
        <v>82</v>
      </c>
      <c r="B19" t="s">
        <v>306</v>
      </c>
      <c r="C19" t="s">
        <v>246</v>
      </c>
      <c r="D19" t="s">
        <v>307</v>
      </c>
      <c r="E19" t="s">
        <v>247</v>
      </c>
      <c r="F19" t="n">
        <v>92.6375234144368</v>
      </c>
      <c r="G19" t="n">
        <v>92.9299269747444</v>
      </c>
      <c r="H19" t="n">
        <v>93.863094250938</v>
      </c>
      <c r="I19" t="n">
        <v>92.0217718753568</v>
      </c>
      <c r="J19" t="n">
        <v>90.3033412457539</v>
      </c>
      <c r="K19" t="n">
        <v>90.4721082849792</v>
      </c>
      <c r="L19" t="n">
        <v>89.3991782495946</v>
      </c>
      <c r="M19" t="n">
        <v>88.4246956359261</v>
      </c>
      <c r="N19" t="n">
        <v>88.5003663033454</v>
      </c>
      <c r="O19" t="n">
        <v>89.1211489477611</v>
      </c>
      <c r="P19" t="n">
        <v>90.3562400708511</v>
      </c>
      <c r="Q19" t="n">
        <v>91.7347741857845</v>
      </c>
      <c r="R19" t="n">
        <v>93.157203477083</v>
      </c>
      <c r="S19" t="n">
        <v>96.5007551177697</v>
      </c>
      <c r="T19" t="n">
        <v>94.1654938453807</v>
      </c>
      <c r="U19" t="n">
        <v>93.6980787233957</v>
      </c>
      <c r="V19" t="n">
        <v>95.4049620824769</v>
      </c>
      <c r="W19" t="n">
        <v>95.2812109453556</v>
      </c>
      <c r="X19" t="n">
        <v>96.5073164806975</v>
      </c>
      <c r="Y19" t="n">
        <v>99.0945796129347</v>
      </c>
      <c r="Z19" t="n">
        <v>100</v>
      </c>
      <c r="AA19" t="n">
        <v>99.4142940301634</v>
      </c>
      <c r="AB19" t="n">
        <v>100.929974491419</v>
      </c>
      <c r="AC19" t="n">
        <v>102.625198832663</v>
      </c>
      <c r="AD19" t="n">
        <v>104.447487394959</v>
      </c>
      <c r="AE19" t="n">
        <v>104.97725124308</v>
      </c>
    </row>
    <row r="20">
      <c r="A20" t="s">
        <v>82</v>
      </c>
      <c r="B20" t="s">
        <v>308</v>
      </c>
      <c r="C20" t="s">
        <v>246</v>
      </c>
      <c r="D20" t="s">
        <v>309</v>
      </c>
      <c r="E20" t="s">
        <v>247</v>
      </c>
      <c r="F20" t="n">
        <v>91.2968634909163</v>
      </c>
      <c r="G20" t="n">
        <v>91.5210691694691</v>
      </c>
      <c r="H20" t="n">
        <v>92.6272645263006</v>
      </c>
      <c r="I20" t="n">
        <v>90.9921175215579</v>
      </c>
      <c r="J20" t="n">
        <v>89.2607583009405</v>
      </c>
      <c r="K20" t="n">
        <v>89.5260614093679</v>
      </c>
      <c r="L20" t="n">
        <v>88.503780196179</v>
      </c>
      <c r="M20" t="n">
        <v>87.3293855885935</v>
      </c>
      <c r="N20" t="n">
        <v>87.474755109229</v>
      </c>
      <c r="O20" t="n">
        <v>88.2133931462024</v>
      </c>
      <c r="P20" t="n">
        <v>89.5768587848157</v>
      </c>
      <c r="Q20" t="n">
        <v>91.1416245922741</v>
      </c>
      <c r="R20" t="n">
        <v>92.6396974381317</v>
      </c>
      <c r="S20" t="n">
        <v>96.87231184759</v>
      </c>
      <c r="T20" t="n">
        <v>94.4086443726237</v>
      </c>
      <c r="U20" t="n">
        <v>94.0918156684626</v>
      </c>
      <c r="V20" t="n">
        <v>94.9386912075505</v>
      </c>
      <c r="W20" t="n">
        <v>94.9932563807195</v>
      </c>
      <c r="X20" t="n">
        <v>96.0785763182606</v>
      </c>
      <c r="Y20" t="n">
        <v>98.9790202627064</v>
      </c>
      <c r="Z20" t="n">
        <v>100</v>
      </c>
      <c r="AA20" t="n">
        <v>99.3550637916957</v>
      </c>
      <c r="AB20" t="n">
        <v>100.960817281503</v>
      </c>
      <c r="AC20" t="n">
        <v>102.760721204161</v>
      </c>
      <c r="AD20" t="n">
        <v>104.663322946443</v>
      </c>
      <c r="AE20" t="n">
        <v>105.405498368512</v>
      </c>
    </row>
    <row r="21">
      <c r="A21" t="s">
        <v>82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82</v>
      </c>
      <c r="B22" t="s">
        <v>312</v>
      </c>
      <c r="C22" t="s">
        <v>246</v>
      </c>
      <c r="D22" t="s">
        <v>313</v>
      </c>
      <c r="E22" t="s">
        <v>247</v>
      </c>
      <c r="F22" t="n">
        <v>91.2392857584316</v>
      </c>
      <c r="G22" t="n">
        <v>91.4587428895654</v>
      </c>
      <c r="H22" t="n">
        <v>92.5769558570329</v>
      </c>
      <c r="I22" t="n">
        <v>90.9552534666567</v>
      </c>
      <c r="J22" t="n">
        <v>89.2232313687795</v>
      </c>
      <c r="K22" t="n">
        <v>89.4911053866198</v>
      </c>
      <c r="L22" t="n">
        <v>88.4703692507117</v>
      </c>
      <c r="M22" t="n">
        <v>87.2898243049132</v>
      </c>
      <c r="N22" t="n">
        <v>87.4383527279873</v>
      </c>
      <c r="O22" t="n">
        <v>88.1811773971077</v>
      </c>
      <c r="P22" t="n">
        <v>89.5498784591667</v>
      </c>
      <c r="Q22" t="n">
        <v>91.1191272378746</v>
      </c>
      <c r="R22" t="n">
        <v>92.6184560306157</v>
      </c>
      <c r="S22" t="n">
        <v>96.8670215501637</v>
      </c>
      <c r="T22" t="n">
        <v>94.402694665139</v>
      </c>
      <c r="U22" t="n">
        <v>94.0846068826519</v>
      </c>
      <c r="V22" t="n">
        <v>94.9611073360293</v>
      </c>
      <c r="W22" t="n">
        <v>95.0105710052478</v>
      </c>
      <c r="X22" t="n">
        <v>96.1021710891768</v>
      </c>
      <c r="Y22" t="n">
        <v>98.9866702105173</v>
      </c>
      <c r="Z22" t="n">
        <v>100</v>
      </c>
      <c r="AA22" t="n">
        <v>99.3599364343562</v>
      </c>
      <c r="AB22" t="n">
        <v>100.958113090227</v>
      </c>
      <c r="AC22" t="n">
        <v>102.74778011385</v>
      </c>
      <c r="AD22" t="n">
        <v>104.642421787167</v>
      </c>
      <c r="AE22" t="n">
        <v>105.361984538621</v>
      </c>
    </row>
    <row r="23">
      <c r="A23" t="s">
        <v>82</v>
      </c>
      <c r="B23" t="s">
        <v>314</v>
      </c>
      <c r="C23" t="s">
        <v>246</v>
      </c>
      <c r="D23" t="s">
        <v>315</v>
      </c>
      <c r="E23" t="s">
        <v>247</v>
      </c>
      <c r="F23" t="n">
        <v>92.6528205674839</v>
      </c>
      <c r="G23" t="n">
        <v>92.9536865583361</v>
      </c>
      <c r="H23" t="n">
        <v>93.8697733202906</v>
      </c>
      <c r="I23" t="n">
        <v>92.0134154358255</v>
      </c>
      <c r="J23" t="n">
        <v>90.3002538797019</v>
      </c>
      <c r="K23" t="n">
        <v>90.4476090651515</v>
      </c>
      <c r="L23" t="n">
        <v>89.3677171852261</v>
      </c>
      <c r="M23" t="n">
        <v>88.4233953339944</v>
      </c>
      <c r="N23" t="n">
        <v>88.4909608340791</v>
      </c>
      <c r="O23" t="n">
        <v>89.1036253613425</v>
      </c>
      <c r="P23" t="n">
        <v>90.3394796662711</v>
      </c>
      <c r="Q23" t="n">
        <v>91.6950831276267</v>
      </c>
      <c r="R23" t="n">
        <v>93.1025188211707</v>
      </c>
      <c r="S23" t="n">
        <v>96.2765891243785</v>
      </c>
      <c r="T23" t="n">
        <v>93.9721420379411</v>
      </c>
      <c r="U23" t="n">
        <v>93.4582964209962</v>
      </c>
      <c r="V23" t="n">
        <v>95.6417249039374</v>
      </c>
      <c r="W23" t="n">
        <v>95.4464270012948</v>
      </c>
      <c r="X23" t="n">
        <v>96.7401127464004</v>
      </c>
      <c r="Y23" t="n">
        <v>99.1656852958499</v>
      </c>
      <c r="Z23" t="n">
        <v>100</v>
      </c>
      <c r="AA23" t="n">
        <v>99.450465701278</v>
      </c>
      <c r="AB23" t="n">
        <v>100.913246889635</v>
      </c>
      <c r="AC23" t="n">
        <v>102.545499052822</v>
      </c>
      <c r="AD23" t="n">
        <v>104.312202122261</v>
      </c>
      <c r="AE23" t="n">
        <v>104.688357602812</v>
      </c>
    </row>
    <row r="24">
      <c r="A24" t="s">
        <v>82</v>
      </c>
      <c r="B24" t="s">
        <v>316</v>
      </c>
      <c r="C24" t="s">
        <v>246</v>
      </c>
      <c r="D24" t="s">
        <v>317</v>
      </c>
      <c r="E24" t="s">
        <v>247</v>
      </c>
      <c r="F24" t="n">
        <v>92.6883707253924</v>
      </c>
      <c r="G24" t="n">
        <v>92.9936414057226</v>
      </c>
      <c r="H24" t="n">
        <v>93.8902377563582</v>
      </c>
      <c r="I24" t="n">
        <v>92.0111467521958</v>
      </c>
      <c r="J24" t="n">
        <v>90.2985683750852</v>
      </c>
      <c r="K24" t="n">
        <v>90.4470791544097</v>
      </c>
      <c r="L24" t="n">
        <v>89.3666101907189</v>
      </c>
      <c r="M24" t="n">
        <v>88.4313532508972</v>
      </c>
      <c r="N24" t="n">
        <v>88.4942580088994</v>
      </c>
      <c r="O24" t="n">
        <v>89.085685968752</v>
      </c>
      <c r="P24" t="n">
        <v>90.2868782081097</v>
      </c>
      <c r="Q24" t="n">
        <v>91.6104719956974</v>
      </c>
      <c r="R24" t="n">
        <v>93.0110212488743</v>
      </c>
      <c r="S24" t="n">
        <v>96.1177169590276</v>
      </c>
      <c r="T24" t="n">
        <v>93.8287146474843</v>
      </c>
      <c r="U24" t="n">
        <v>93.2933045076243</v>
      </c>
      <c r="V24" t="n">
        <v>95.7332955131634</v>
      </c>
      <c r="W24" t="n">
        <v>95.5212621446529</v>
      </c>
      <c r="X24" t="n">
        <v>96.8412962063241</v>
      </c>
      <c r="Y24" t="n">
        <v>99.2068480583662</v>
      </c>
      <c r="Z24" t="n">
        <v>100</v>
      </c>
      <c r="AA24" t="n">
        <v>99.4709651263536</v>
      </c>
      <c r="AB24" t="n">
        <v>100.90742483037</v>
      </c>
      <c r="AC24" t="n">
        <v>102.512272058844</v>
      </c>
      <c r="AD24" t="n">
        <v>104.25716715113</v>
      </c>
      <c r="AE24" t="n">
        <v>104.571060514322</v>
      </c>
    </row>
    <row r="25">
      <c r="A25" t="s">
        <v>82</v>
      </c>
      <c r="B25" t="s">
        <v>318</v>
      </c>
      <c r="C25" t="s">
        <v>246</v>
      </c>
      <c r="D25" t="s">
        <v>319</v>
      </c>
      <c r="E25" t="s">
        <v>247</v>
      </c>
      <c r="F25" t="n">
        <v>93.0974522126064</v>
      </c>
      <c r="G25" t="n">
        <v>93.391175866348</v>
      </c>
      <c r="H25" t="n">
        <v>94.3364820938592</v>
      </c>
      <c r="I25" t="n">
        <v>92.4917659929006</v>
      </c>
      <c r="J25" t="n">
        <v>90.767983904512</v>
      </c>
      <c r="K25" t="n">
        <v>90.9248747453037</v>
      </c>
      <c r="L25" t="n">
        <v>89.8403259220903</v>
      </c>
      <c r="M25" t="n">
        <v>88.8981689823682</v>
      </c>
      <c r="N25" t="n">
        <v>88.9621771672063</v>
      </c>
      <c r="O25" t="n">
        <v>89.5580184131444</v>
      </c>
      <c r="P25" t="n">
        <v>90.7649631789849</v>
      </c>
      <c r="Q25" t="n">
        <v>92.0905234038519</v>
      </c>
      <c r="R25" t="n">
        <v>93.4965058193241</v>
      </c>
      <c r="S25" t="n">
        <v>96.6110104171973</v>
      </c>
      <c r="T25" t="n">
        <v>94.3080522790539</v>
      </c>
      <c r="U25" t="n">
        <v>93.788940403583</v>
      </c>
      <c r="V25" t="n">
        <v>95.4686596580525</v>
      </c>
      <c r="W25" t="n">
        <v>95.318124083222</v>
      </c>
      <c r="X25" t="n">
        <v>96.563112757592</v>
      </c>
      <c r="Y25" t="n">
        <v>99.1085824307907</v>
      </c>
      <c r="Z25" t="n">
        <v>100</v>
      </c>
      <c r="AA25" t="n">
        <v>99.4233313868351</v>
      </c>
      <c r="AB25" t="n">
        <v>100.923256664783</v>
      </c>
      <c r="AC25" t="n">
        <v>102.59471552651</v>
      </c>
      <c r="AD25" t="n">
        <v>104.388002047493</v>
      </c>
      <c r="AE25" t="n">
        <v>104.842602833435</v>
      </c>
    </row>
    <row r="26">
      <c r="A26" t="s">
        <v>82</v>
      </c>
      <c r="B26" t="s">
        <v>320</v>
      </c>
      <c r="C26" t="s">
        <v>246</v>
      </c>
      <c r="D26" t="s">
        <v>321</v>
      </c>
      <c r="E26" t="s">
        <v>247</v>
      </c>
      <c r="F26" t="n">
        <v>92.6811196932566</v>
      </c>
      <c r="G26" t="n">
        <v>92.9834062525598</v>
      </c>
      <c r="H26" t="n">
        <v>93.8878056966503</v>
      </c>
      <c r="I26" t="n">
        <v>92.019621251868</v>
      </c>
      <c r="J26" t="n">
        <v>90.3060491447524</v>
      </c>
      <c r="K26" t="n">
        <v>90.4580413186294</v>
      </c>
      <c r="L26" t="n">
        <v>89.3784606481469</v>
      </c>
      <c r="M26" t="n">
        <v>88.439121988221</v>
      </c>
      <c r="N26" t="n">
        <v>88.5030199814</v>
      </c>
      <c r="O26" t="n">
        <v>89.0964466140399</v>
      </c>
      <c r="P26" t="n">
        <v>90.2986366472747</v>
      </c>
      <c r="Q26" t="n">
        <v>91.6241463660589</v>
      </c>
      <c r="R26" t="n">
        <v>93.0255447207733</v>
      </c>
      <c r="S26" t="n">
        <v>96.1405794358384</v>
      </c>
      <c r="T26" t="n">
        <v>93.849641811658</v>
      </c>
      <c r="U26" t="n">
        <v>93.317245296589</v>
      </c>
      <c r="V26" t="n">
        <v>95.7222210106107</v>
      </c>
      <c r="W26" t="n">
        <v>95.5131995734228</v>
      </c>
      <c r="X26" t="n">
        <v>96.829878189028</v>
      </c>
      <c r="Y26" t="n">
        <v>99.2029921945194</v>
      </c>
      <c r="Z26" t="n">
        <v>100</v>
      </c>
      <c r="AA26" t="n">
        <v>99.4690821179146</v>
      </c>
      <c r="AB26" t="n">
        <v>100.907863616216</v>
      </c>
      <c r="AC26" t="n">
        <v>102.515368734075</v>
      </c>
      <c r="AD26" t="n">
        <v>104.262562803932</v>
      </c>
      <c r="AE26" t="n">
        <v>104.58275394737</v>
      </c>
    </row>
    <row r="27">
      <c r="A27" t="s">
        <v>82</v>
      </c>
      <c r="B27" t="s">
        <v>322</v>
      </c>
      <c r="C27" t="s">
        <v>246</v>
      </c>
      <c r="D27" t="s">
        <v>323</v>
      </c>
      <c r="E27" t="s">
        <v>247</v>
      </c>
      <c r="F27" t="n">
        <v>92.7102645619843</v>
      </c>
      <c r="G27" t="n">
        <v>93.0212229304051</v>
      </c>
      <c r="H27" t="n">
        <v>93.8987250929033</v>
      </c>
      <c r="I27" t="n">
        <v>92.0023111479279</v>
      </c>
      <c r="J27" t="n">
        <v>90.2910636999888</v>
      </c>
      <c r="K27" t="n">
        <v>90.4356367631519</v>
      </c>
      <c r="L27" t="n">
        <v>89.3542331391751</v>
      </c>
      <c r="M27" t="n">
        <v>88.4233066187148</v>
      </c>
      <c r="N27" t="n">
        <v>88.4852407770321</v>
      </c>
      <c r="O27" t="n">
        <v>89.0749534178517</v>
      </c>
      <c r="P27" t="n">
        <v>90.2753398975331</v>
      </c>
      <c r="Q27" t="n">
        <v>91.597536705856</v>
      </c>
      <c r="R27" t="n">
        <v>92.9973468686499</v>
      </c>
      <c r="S27" t="n">
        <v>96.0956594863904</v>
      </c>
      <c r="T27" t="n">
        <v>93.8086927124383</v>
      </c>
      <c r="U27" t="n">
        <v>93.2703820018247</v>
      </c>
      <c r="V27" t="n">
        <v>95.7428714714948</v>
      </c>
      <c r="W27" t="n">
        <v>95.5282566967636</v>
      </c>
      <c r="X27" t="n">
        <v>96.8511495356722</v>
      </c>
      <c r="Y27" t="n">
        <v>99.2101903283818</v>
      </c>
      <c r="Z27" t="n">
        <v>100</v>
      </c>
      <c r="AA27" t="n">
        <v>99.4724677699766</v>
      </c>
      <c r="AB27" t="n">
        <v>100.906882493726</v>
      </c>
      <c r="AC27" t="n">
        <v>102.509749521752</v>
      </c>
      <c r="AD27" t="n">
        <v>104.252790914809</v>
      </c>
      <c r="AE27" t="n">
        <v>104.561661061844</v>
      </c>
    </row>
    <row r="28">
      <c r="A28" t="s">
        <v>82</v>
      </c>
      <c r="B28" t="s">
        <v>324</v>
      </c>
      <c r="C28" t="s">
        <v>246</v>
      </c>
      <c r="D28" t="s">
        <v>325</v>
      </c>
      <c r="E28" t="s">
        <v>247</v>
      </c>
      <c r="F28" t="n">
        <v>91.433867563371</v>
      </c>
      <c r="G28" t="n">
        <v>91.662293924862</v>
      </c>
      <c r="H28" t="n">
        <v>92.7506922597711</v>
      </c>
      <c r="I28" t="n">
        <v>91.0968020390971</v>
      </c>
      <c r="J28" t="n">
        <v>89.3664529137906</v>
      </c>
      <c r="K28" t="n">
        <v>89.6195923498634</v>
      </c>
      <c r="L28" t="n">
        <v>88.5927813519989</v>
      </c>
      <c r="M28" t="n">
        <v>87.4313468771517</v>
      </c>
      <c r="N28" t="n">
        <v>87.5709603105084</v>
      </c>
      <c r="O28" t="n">
        <v>88.2981197537144</v>
      </c>
      <c r="P28" t="n">
        <v>89.6470501072145</v>
      </c>
      <c r="Q28" t="n">
        <v>91.1902225199381</v>
      </c>
      <c r="R28" t="n">
        <v>92.6772766303578</v>
      </c>
      <c r="S28" t="n">
        <v>96.7984191543331</v>
      </c>
      <c r="T28" t="n">
        <v>94.3543460621209</v>
      </c>
      <c r="U28" t="n">
        <v>94.0164199724384</v>
      </c>
      <c r="V28" t="n">
        <v>95.0064982574086</v>
      </c>
      <c r="W28" t="n">
        <v>95.0281224019042</v>
      </c>
      <c r="X28" t="n">
        <v>96.1329151340969</v>
      </c>
      <c r="Y28" t="n">
        <v>98.9907867120781</v>
      </c>
      <c r="Z28" t="n">
        <v>100</v>
      </c>
      <c r="AA28" t="n">
        <v>99.3606962543214</v>
      </c>
      <c r="AB28" t="n">
        <v>100.958189403006</v>
      </c>
      <c r="AC28" t="n">
        <v>102.749690275635</v>
      </c>
      <c r="AD28" t="n">
        <v>104.644764996234</v>
      </c>
      <c r="AE28" t="n">
        <v>105.361191948917</v>
      </c>
    </row>
    <row r="29">
      <c r="A29" t="s">
        <v>82</v>
      </c>
      <c r="B29" t="s">
        <v>326</v>
      </c>
      <c r="C29" t="s">
        <v>246</v>
      </c>
      <c r="D29" t="s">
        <v>327</v>
      </c>
      <c r="E29" t="s">
        <v>247</v>
      </c>
      <c r="F29" t="n">
        <v>91.580979175292</v>
      </c>
      <c r="G29" t="n">
        <v>91.8164356004789</v>
      </c>
      <c r="H29" t="n">
        <v>92.885293626537</v>
      </c>
      <c r="I29" t="n">
        <v>91.1992461030034</v>
      </c>
      <c r="J29" t="n">
        <v>89.4717611818552</v>
      </c>
      <c r="K29" t="n">
        <v>89.709548617073</v>
      </c>
      <c r="L29" t="n">
        <v>88.677006211557</v>
      </c>
      <c r="M29" t="n">
        <v>87.5314269757195</v>
      </c>
      <c r="N29" t="n">
        <v>87.664755008341</v>
      </c>
      <c r="O29" t="n">
        <v>88.382303837474</v>
      </c>
      <c r="P29" t="n">
        <v>89.7213621682094</v>
      </c>
      <c r="Q29" t="n">
        <v>91.2522737927241</v>
      </c>
      <c r="R29" t="n">
        <v>92.738042802555</v>
      </c>
      <c r="S29" t="n">
        <v>96.7763040671283</v>
      </c>
      <c r="T29" t="n">
        <v>94.3448529971033</v>
      </c>
      <c r="U29" t="n">
        <v>94.0003514652276</v>
      </c>
      <c r="V29" t="n">
        <v>95.0232706190348</v>
      </c>
      <c r="W29" t="n">
        <v>95.0390595492772</v>
      </c>
      <c r="X29" t="n">
        <v>96.148465472957</v>
      </c>
      <c r="Y29" t="n">
        <v>98.9926536095496</v>
      </c>
      <c r="Z29" t="n">
        <v>100</v>
      </c>
      <c r="AA29" t="n">
        <v>99.3623310266347</v>
      </c>
      <c r="AB29" t="n">
        <v>100.956136787343</v>
      </c>
      <c r="AC29" t="n">
        <v>102.73992649412</v>
      </c>
      <c r="AD29" t="n">
        <v>104.631202939666</v>
      </c>
      <c r="AE29" t="n">
        <v>105.335962561665</v>
      </c>
    </row>
    <row r="30">
      <c r="A30" t="s">
        <v>82</v>
      </c>
      <c r="B30" t="s">
        <v>328</v>
      </c>
      <c r="C30" t="s">
        <v>246</v>
      </c>
      <c r="D30" t="s">
        <v>329</v>
      </c>
      <c r="E30" t="s">
        <v>247</v>
      </c>
      <c r="F30" t="n">
        <v>91.4456849849729</v>
      </c>
      <c r="G30" t="n">
        <v>91.668948221445</v>
      </c>
      <c r="H30" t="n">
        <v>92.7792857937566</v>
      </c>
      <c r="I30" t="n">
        <v>91.1433026593896</v>
      </c>
      <c r="J30" t="n">
        <v>89.4096723706442</v>
      </c>
      <c r="K30" t="n">
        <v>89.6723590954879</v>
      </c>
      <c r="L30" t="n">
        <v>88.6467230626896</v>
      </c>
      <c r="M30" t="n">
        <v>87.4796748010173</v>
      </c>
      <c r="N30" t="n">
        <v>87.6192729683128</v>
      </c>
      <c r="O30" t="n">
        <v>88.3435637422006</v>
      </c>
      <c r="P30" t="n">
        <v>89.6812388457382</v>
      </c>
      <c r="Q30" t="n">
        <v>91.2169259028357</v>
      </c>
      <c r="R30" t="n">
        <v>92.7031763250134</v>
      </c>
      <c r="S30" t="n">
        <v>96.8219292709893</v>
      </c>
      <c r="T30" t="n">
        <v>94.3757555170104</v>
      </c>
      <c r="U30" t="n">
        <v>94.0426213639486</v>
      </c>
      <c r="V30" t="n">
        <v>94.9654586428364</v>
      </c>
      <c r="W30" t="n">
        <v>95.003905423629</v>
      </c>
      <c r="X30" t="n">
        <v>96.097222808113</v>
      </c>
      <c r="Y30" t="n">
        <v>98.9803776524659</v>
      </c>
      <c r="Z30" t="n">
        <v>100</v>
      </c>
      <c r="AA30" t="n">
        <v>99.3550192475497</v>
      </c>
      <c r="AB30" t="n">
        <v>100.960607878478</v>
      </c>
      <c r="AC30" t="n">
        <v>102.762949209241</v>
      </c>
      <c r="AD30" t="n">
        <v>104.665013488515</v>
      </c>
      <c r="AE30" t="n">
        <v>105.401118426963</v>
      </c>
    </row>
    <row r="31">
      <c r="A31" t="s">
        <v>82</v>
      </c>
      <c r="B31" t="s">
        <v>330</v>
      </c>
      <c r="C31" t="s">
        <v>246</v>
      </c>
      <c r="D31" t="s">
        <v>331</v>
      </c>
      <c r="E31" t="s">
        <v>247</v>
      </c>
      <c r="F31" t="n">
        <v>91.3582632346484</v>
      </c>
      <c r="G31" t="n">
        <v>91.5852123331627</v>
      </c>
      <c r="H31" t="n">
        <v>92.6825554127425</v>
      </c>
      <c r="I31" t="n">
        <v>91.0361056471232</v>
      </c>
      <c r="J31" t="n">
        <v>89.3065175970913</v>
      </c>
      <c r="K31" t="n">
        <v>89.5632285206329</v>
      </c>
      <c r="L31" t="n">
        <v>88.5378734524884</v>
      </c>
      <c r="M31" t="n">
        <v>87.3717461704625</v>
      </c>
      <c r="N31" t="n">
        <v>87.5135823503714</v>
      </c>
      <c r="O31" t="n">
        <v>88.2451213232271</v>
      </c>
      <c r="P31" t="n">
        <v>89.5983981280887</v>
      </c>
      <c r="Q31" t="n">
        <v>91.1501060164955</v>
      </c>
      <c r="R31" t="n">
        <v>92.641642650123</v>
      </c>
      <c r="S31" t="n">
        <v>96.809427952396</v>
      </c>
      <c r="T31" t="n">
        <v>94.3587882312538</v>
      </c>
      <c r="U31" t="n">
        <v>94.0270209397378</v>
      </c>
      <c r="V31" t="n">
        <v>94.9804876608626</v>
      </c>
      <c r="W31" t="n">
        <v>95.0126465348864</v>
      </c>
      <c r="X31" t="n">
        <v>96.1107954198238</v>
      </c>
      <c r="Y31" t="n">
        <v>98.9839895670401</v>
      </c>
      <c r="Z31" t="n">
        <v>100</v>
      </c>
      <c r="AA31" t="n">
        <v>99.3572263021453</v>
      </c>
      <c r="AB31" t="n">
        <v>100.959518157635</v>
      </c>
      <c r="AC31" t="n">
        <v>102.757731097253</v>
      </c>
      <c r="AD31" t="n">
        <v>104.657003860002</v>
      </c>
      <c r="AE31" t="n">
        <v>105.385078923236</v>
      </c>
    </row>
    <row r="32">
      <c r="A32" t="s">
        <v>82</v>
      </c>
      <c r="B32" t="s">
        <v>332</v>
      </c>
      <c r="C32" t="s">
        <v>246</v>
      </c>
      <c r="D32" t="s">
        <v>333</v>
      </c>
      <c r="E32" t="s">
        <v>247</v>
      </c>
      <c r="F32" t="n">
        <v>91.2911133612052</v>
      </c>
      <c r="G32" t="n">
        <v>91.5138337096839</v>
      </c>
      <c r="H32" t="n">
        <v>92.6230823737969</v>
      </c>
      <c r="I32" t="n">
        <v>90.9909556073325</v>
      </c>
      <c r="J32" t="n">
        <v>89.2599901847587</v>
      </c>
      <c r="K32" t="n">
        <v>89.5230428444099</v>
      </c>
      <c r="L32" t="n">
        <v>88.5001913338925</v>
      </c>
      <c r="M32" t="n">
        <v>87.3263835050797</v>
      </c>
      <c r="N32" t="n">
        <v>87.4714313666602</v>
      </c>
      <c r="O32" t="n">
        <v>88.2079048030982</v>
      </c>
      <c r="P32" t="n">
        <v>89.5679322271831</v>
      </c>
      <c r="Q32" t="n">
        <v>91.1264997422143</v>
      </c>
      <c r="R32" t="n">
        <v>92.6204732372798</v>
      </c>
      <c r="S32" t="n">
        <v>96.8120190877934</v>
      </c>
      <c r="T32" t="n">
        <v>94.3585159400484</v>
      </c>
      <c r="U32" t="n">
        <v>94.0288529719167</v>
      </c>
      <c r="V32" t="n">
        <v>94.9787250904491</v>
      </c>
      <c r="W32" t="n">
        <v>95.011618194597</v>
      </c>
      <c r="X32" t="n">
        <v>96.1092009557632</v>
      </c>
      <c r="Y32" t="n">
        <v>98.9835643382035</v>
      </c>
      <c r="Z32" t="n">
        <v>100</v>
      </c>
      <c r="AA32" t="n">
        <v>99.3569671670602</v>
      </c>
      <c r="AB32" t="n">
        <v>100.959645915884</v>
      </c>
      <c r="AC32" t="n">
        <v>102.75834271079</v>
      </c>
      <c r="AD32" t="n">
        <v>104.657943554445</v>
      </c>
      <c r="AE32" t="n">
        <v>105.386961363953</v>
      </c>
    </row>
    <row r="33">
      <c r="A33" t="s">
        <v>82</v>
      </c>
      <c r="B33" t="s">
        <v>334</v>
      </c>
      <c r="C33" t="s">
        <v>246</v>
      </c>
      <c r="D33" t="s">
        <v>335</v>
      </c>
      <c r="E33" t="s">
        <v>247</v>
      </c>
      <c r="F33" t="n">
        <v>91.0458999210449</v>
      </c>
      <c r="G33" t="n">
        <v>91.2705185229985</v>
      </c>
      <c r="H33" t="n">
        <v>92.3690175707936</v>
      </c>
      <c r="I33" t="n">
        <v>90.73322068915</v>
      </c>
      <c r="J33" t="n">
        <v>89.0085475764426</v>
      </c>
      <c r="K33" t="n">
        <v>89.2667744719871</v>
      </c>
      <c r="L33" t="n">
        <v>88.245414036969</v>
      </c>
      <c r="M33" t="n">
        <v>87.0813312682429</v>
      </c>
      <c r="N33" t="n">
        <v>87.2232065237097</v>
      </c>
      <c r="O33" t="n">
        <v>87.9529315301205</v>
      </c>
      <c r="P33" t="n">
        <v>89.3025709620473</v>
      </c>
      <c r="Q33" t="n">
        <v>90.8320225341811</v>
      </c>
      <c r="R33" t="n">
        <v>92.3004117133099</v>
      </c>
      <c r="S33" t="n">
        <v>96.1145503232226</v>
      </c>
      <c r="T33" t="n">
        <v>93.7564882978803</v>
      </c>
      <c r="U33" t="n">
        <v>93.2820757157675</v>
      </c>
      <c r="V33" t="n">
        <v>95.6891449243448</v>
      </c>
      <c r="W33" t="n">
        <v>95.4872893127221</v>
      </c>
      <c r="X33" t="n">
        <v>96.7968705615114</v>
      </c>
      <c r="Y33" t="n">
        <v>99.1913217051707</v>
      </c>
      <c r="Z33" t="n">
        <v>100</v>
      </c>
      <c r="AA33" t="n">
        <v>99.4646914957348</v>
      </c>
      <c r="AB33" t="n">
        <v>100.910734777958</v>
      </c>
      <c r="AC33" t="n">
        <v>102.526376764247</v>
      </c>
      <c r="AD33" t="n">
        <v>104.28158885485</v>
      </c>
      <c r="AE33" t="n">
        <v>104.619978801596</v>
      </c>
    </row>
    <row r="34">
      <c r="A34" t="s">
        <v>82</v>
      </c>
      <c r="B34" t="s">
        <v>336</v>
      </c>
      <c r="C34" t="s">
        <v>246</v>
      </c>
      <c r="D34" t="s">
        <v>337</v>
      </c>
      <c r="E34" t="s">
        <v>247</v>
      </c>
      <c r="F34" t="n">
        <v>92.8335893066613</v>
      </c>
      <c r="G34" t="n">
        <v>93.1455515664301</v>
      </c>
      <c r="H34" t="n">
        <v>94.0225903304587</v>
      </c>
      <c r="I34" t="n">
        <v>92.1212458000919</v>
      </c>
      <c r="J34" t="n">
        <v>90.4081432472028</v>
      </c>
      <c r="K34" t="n">
        <v>90.5504505373847</v>
      </c>
      <c r="L34" t="n">
        <v>89.4666997636531</v>
      </c>
      <c r="M34" t="n">
        <v>88.5398995168219</v>
      </c>
      <c r="N34" t="n">
        <v>88.5999599587513</v>
      </c>
      <c r="O34" t="n">
        <v>89.1838845190883</v>
      </c>
      <c r="P34" t="n">
        <v>90.3773504682306</v>
      </c>
      <c r="Q34" t="n">
        <v>91.6946867693924</v>
      </c>
      <c r="R34" t="n">
        <v>93.0944821125457</v>
      </c>
      <c r="S34" t="n">
        <v>96.1894918568939</v>
      </c>
      <c r="T34" t="n">
        <v>93.8992116394703</v>
      </c>
      <c r="U34" t="n">
        <v>93.3664536472764</v>
      </c>
      <c r="V34" t="n">
        <v>95.7164371788089</v>
      </c>
      <c r="W34" t="n">
        <v>95.5073615370296</v>
      </c>
      <c r="X34" t="n">
        <v>96.8213901997985</v>
      </c>
      <c r="Y34" t="n">
        <v>99.1976994816185</v>
      </c>
      <c r="Z34" t="n">
        <v>100</v>
      </c>
      <c r="AA34" t="n">
        <v>99.4661900193612</v>
      </c>
      <c r="AB34" t="n">
        <v>100.90840201385</v>
      </c>
      <c r="AC34" t="n">
        <v>102.518905208085</v>
      </c>
      <c r="AD34" t="n">
        <v>104.267833783625</v>
      </c>
      <c r="AE34" t="n">
        <v>104.593844027998</v>
      </c>
    </row>
    <row r="35">
      <c r="A35" t="s">
        <v>82</v>
      </c>
      <c r="B35" t="s">
        <v>338</v>
      </c>
      <c r="C35" t="s">
        <v>246</v>
      </c>
      <c r="D35" t="s">
        <v>339</v>
      </c>
      <c r="E35" t="s">
        <v>247</v>
      </c>
      <c r="F35" t="n">
        <v>91.4538620552627</v>
      </c>
      <c r="G35" t="n">
        <v>91.6805814302765</v>
      </c>
      <c r="H35" t="n">
        <v>92.7796734118784</v>
      </c>
      <c r="I35" t="n">
        <v>91.130759553115</v>
      </c>
      <c r="J35" t="n">
        <v>89.401089452961</v>
      </c>
      <c r="K35" t="n">
        <v>89.654764078752</v>
      </c>
      <c r="L35" t="n">
        <v>88.624662169173</v>
      </c>
      <c r="M35" t="n">
        <v>87.4811547570216</v>
      </c>
      <c r="N35" t="n">
        <v>87.6161690030048</v>
      </c>
      <c r="O35" t="n">
        <v>88.3413799454662</v>
      </c>
      <c r="P35" t="n">
        <v>89.6941627958395</v>
      </c>
      <c r="Q35" t="n">
        <v>91.2243036471456</v>
      </c>
      <c r="R35" t="n">
        <v>92.71139797817</v>
      </c>
      <c r="S35" t="n">
        <v>96.7991837723652</v>
      </c>
      <c r="T35" t="n">
        <v>94.3650491851146</v>
      </c>
      <c r="U35" t="n">
        <v>94.0141211462934</v>
      </c>
      <c r="V35" t="n">
        <v>95.098291822729</v>
      </c>
      <c r="W35" t="n">
        <v>95.0913767303051</v>
      </c>
      <c r="X35" t="n">
        <v>96.2192954081188</v>
      </c>
      <c r="Y35" t="n">
        <v>99.0198209379764</v>
      </c>
      <c r="Z35" t="n">
        <v>100</v>
      </c>
      <c r="AA35" t="n">
        <v>99.3735196255177</v>
      </c>
      <c r="AB35" t="n">
        <v>100.950135868358</v>
      </c>
      <c r="AC35" t="n">
        <v>102.721946717954</v>
      </c>
      <c r="AD35" t="n">
        <v>104.598657709142</v>
      </c>
      <c r="AE35" t="n">
        <v>105.272036021054</v>
      </c>
    </row>
    <row r="36">
      <c r="A36" t="s">
        <v>82</v>
      </c>
      <c r="B36" t="s">
        <v>340</v>
      </c>
      <c r="C36" t="s">
        <v>246</v>
      </c>
      <c r="D36" t="s">
        <v>341</v>
      </c>
      <c r="E36" t="s">
        <v>247</v>
      </c>
      <c r="F36" t="n">
        <v>91.686193894897</v>
      </c>
      <c r="G36" t="n">
        <v>91.9215844912544</v>
      </c>
      <c r="H36" t="n">
        <v>92.9836517156925</v>
      </c>
      <c r="I36" t="n">
        <v>91.2902043996705</v>
      </c>
      <c r="J36" t="n">
        <v>89.5666160649891</v>
      </c>
      <c r="K36" t="n">
        <v>89.8016562750905</v>
      </c>
      <c r="L36" t="n">
        <v>88.7590291500376</v>
      </c>
      <c r="M36" t="n">
        <v>87.6839069803977</v>
      </c>
      <c r="N36" t="n">
        <v>87.806713832249</v>
      </c>
      <c r="O36" t="n">
        <v>88.5070648732566</v>
      </c>
      <c r="P36" t="n">
        <v>89.8327787719628</v>
      </c>
      <c r="Q36" t="n">
        <v>91.327109736516</v>
      </c>
      <c r="R36" t="n">
        <v>92.8064657633789</v>
      </c>
      <c r="S36" t="n">
        <v>96.8597527569385</v>
      </c>
      <c r="T36" t="n">
        <v>94.4183946511038</v>
      </c>
      <c r="U36" t="n">
        <v>94.0763626662826</v>
      </c>
      <c r="V36" t="n">
        <v>95.0329797624311</v>
      </c>
      <c r="W36" t="n">
        <v>95.0497411718055</v>
      </c>
      <c r="X36" t="n">
        <v>96.1574058888723</v>
      </c>
      <c r="Y36" t="n">
        <v>98.9977460240243</v>
      </c>
      <c r="Z36" t="n">
        <v>100</v>
      </c>
      <c r="AA36" t="n">
        <v>99.3624997074956</v>
      </c>
      <c r="AB36" t="n">
        <v>100.958284490356</v>
      </c>
      <c r="AC36" t="n">
        <v>102.753015205213</v>
      </c>
      <c r="AD36" t="n">
        <v>104.646516586335</v>
      </c>
      <c r="AE36" t="n">
        <v>105.362625002862</v>
      </c>
    </row>
    <row r="37">
      <c r="A37" t="s">
        <v>82</v>
      </c>
      <c r="B37" t="s">
        <v>342</v>
      </c>
      <c r="C37" t="s">
        <v>246</v>
      </c>
      <c r="D37" t="s">
        <v>343</v>
      </c>
      <c r="E37" t="s">
        <v>247</v>
      </c>
      <c r="F37" t="n">
        <v>91.3489989141204</v>
      </c>
      <c r="G37" t="n">
        <v>91.5709698923146</v>
      </c>
      <c r="H37" t="n">
        <v>92.6827166852688</v>
      </c>
      <c r="I37" t="n">
        <v>91.0483021875831</v>
      </c>
      <c r="J37" t="n">
        <v>89.3176245901781</v>
      </c>
      <c r="K37" t="n">
        <v>89.5776354722263</v>
      </c>
      <c r="L37" t="n">
        <v>88.5520189528641</v>
      </c>
      <c r="M37" t="n">
        <v>87.3859495502379</v>
      </c>
      <c r="N37" t="n">
        <v>87.5294080881095</v>
      </c>
      <c r="O37" t="n">
        <v>88.2670942683483</v>
      </c>
      <c r="P37" t="n">
        <v>89.6315984854459</v>
      </c>
      <c r="Q37" t="n">
        <v>91.1787941117068</v>
      </c>
      <c r="R37" t="n">
        <v>92.6691831714549</v>
      </c>
      <c r="S37" t="n">
        <v>96.7868533830526</v>
      </c>
      <c r="T37" t="n">
        <v>94.3520633946878</v>
      </c>
      <c r="U37" t="n">
        <v>94.0029776308122</v>
      </c>
      <c r="V37" t="n">
        <v>95.0975240342199</v>
      </c>
      <c r="W37" t="n">
        <v>95.0892695228448</v>
      </c>
      <c r="X37" t="n">
        <v>96.2185564284126</v>
      </c>
      <c r="Y37" t="n">
        <v>99.0187920466825</v>
      </c>
      <c r="Z37" t="n">
        <v>100</v>
      </c>
      <c r="AA37" t="n">
        <v>99.373579857344</v>
      </c>
      <c r="AB37" t="n">
        <v>100.949254340814</v>
      </c>
      <c r="AC37" t="n">
        <v>102.723736439999</v>
      </c>
      <c r="AD37" t="n">
        <v>104.598980127176</v>
      </c>
      <c r="AE37" t="n">
        <v>105.272362537119</v>
      </c>
    </row>
    <row r="38">
      <c r="A38" t="s">
        <v>82</v>
      </c>
      <c r="B38" t="s">
        <v>344</v>
      </c>
      <c r="C38" t="s">
        <v>246</v>
      </c>
      <c r="D38" t="s">
        <v>345</v>
      </c>
      <c r="E38" t="s">
        <v>247</v>
      </c>
      <c r="F38" t="n">
        <v>91.9015336247277</v>
      </c>
      <c r="G38" t="n">
        <v>92.1622111171177</v>
      </c>
      <c r="H38" t="n">
        <v>93.1475630947211</v>
      </c>
      <c r="I38" t="n">
        <v>91.3425188999418</v>
      </c>
      <c r="J38" t="n">
        <v>89.6373203318408</v>
      </c>
      <c r="K38" t="n">
        <v>89.7911007788727</v>
      </c>
      <c r="L38" t="n">
        <v>88.7259751390938</v>
      </c>
      <c r="M38" t="n">
        <v>87.713905729878</v>
      </c>
      <c r="N38" t="n">
        <v>87.8150434671666</v>
      </c>
      <c r="O38" t="n">
        <v>88.5085503867935</v>
      </c>
      <c r="P38" t="n">
        <v>89.8401912939883</v>
      </c>
      <c r="Q38" t="n">
        <v>91.3160637238846</v>
      </c>
      <c r="R38" t="n">
        <v>92.7809782170979</v>
      </c>
      <c r="S38" t="n">
        <v>96.5972376560854</v>
      </c>
      <c r="T38" t="n">
        <v>94.2131225608673</v>
      </c>
      <c r="U38" t="n">
        <v>93.8072086273088</v>
      </c>
      <c r="V38" t="n">
        <v>95.3292405508024</v>
      </c>
      <c r="W38" t="n">
        <v>95.2401973318484</v>
      </c>
      <c r="X38" t="n">
        <v>96.4383565732895</v>
      </c>
      <c r="Y38" t="n">
        <v>99.0847562987308</v>
      </c>
      <c r="Z38" t="n">
        <v>100</v>
      </c>
      <c r="AA38" t="n">
        <v>99.4080127745005</v>
      </c>
      <c r="AB38" t="n">
        <v>100.932260965828</v>
      </c>
      <c r="AC38" t="n">
        <v>102.648761420107</v>
      </c>
      <c r="AD38" t="n">
        <v>104.477462750632</v>
      </c>
      <c r="AE38" t="n">
        <v>105.027961783262</v>
      </c>
    </row>
    <row r="39">
      <c r="A39" t="s">
        <v>82</v>
      </c>
      <c r="B39" t="s">
        <v>346</v>
      </c>
      <c r="C39" t="s">
        <v>246</v>
      </c>
      <c r="D39" t="s">
        <v>347</v>
      </c>
      <c r="E39" t="s">
        <v>247</v>
      </c>
      <c r="F39" t="n">
        <v>92.7743792178922</v>
      </c>
      <c r="G39" t="n">
        <v>93.0798824375134</v>
      </c>
      <c r="H39" t="n">
        <v>93.9818344995095</v>
      </c>
      <c r="I39" t="n">
        <v>92.1087443236879</v>
      </c>
      <c r="J39" t="n">
        <v>90.3944734583676</v>
      </c>
      <c r="K39" t="n">
        <v>90.5411051405123</v>
      </c>
      <c r="L39" t="n">
        <v>89.4585012716526</v>
      </c>
      <c r="M39" t="n">
        <v>88.5279068017109</v>
      </c>
      <c r="N39" t="n">
        <v>88.5888551051115</v>
      </c>
      <c r="O39" t="n">
        <v>89.1744597005843</v>
      </c>
      <c r="P39" t="n">
        <v>90.3686414002057</v>
      </c>
      <c r="Q39" t="n">
        <v>91.6880115006633</v>
      </c>
      <c r="R39" t="n">
        <v>93.0876941387979</v>
      </c>
      <c r="S39" t="n">
        <v>96.1810372074403</v>
      </c>
      <c r="T39" t="n">
        <v>93.8903488708568</v>
      </c>
      <c r="U39" t="n">
        <v>93.3587344976326</v>
      </c>
      <c r="V39" t="n">
        <v>95.7194861071042</v>
      </c>
      <c r="W39" t="n">
        <v>95.5095874847544</v>
      </c>
      <c r="X39" t="n">
        <v>96.8240583617053</v>
      </c>
      <c r="Y39" t="n">
        <v>99.1990532262862</v>
      </c>
      <c r="Z39" t="n">
        <v>100</v>
      </c>
      <c r="AA39" t="n">
        <v>99.4661848080978</v>
      </c>
      <c r="AB39" t="n">
        <v>100.908154190922</v>
      </c>
      <c r="AC39" t="n">
        <v>102.517647546042</v>
      </c>
      <c r="AD39" t="n">
        <v>104.265752033083</v>
      </c>
      <c r="AE39" t="n">
        <v>104.589453049783</v>
      </c>
    </row>
    <row r="40">
      <c r="A40" t="s">
        <v>82</v>
      </c>
      <c r="B40" t="s">
        <v>348</v>
      </c>
      <c r="C40" t="s">
        <v>246</v>
      </c>
      <c r="D40" t="s">
        <v>349</v>
      </c>
      <c r="E40" t="s">
        <v>247</v>
      </c>
      <c r="F40" t="n">
        <v>92.7770305671433</v>
      </c>
      <c r="G40" t="n">
        <v>93.1448211775964</v>
      </c>
      <c r="H40" t="n">
        <v>94.0536407848622</v>
      </c>
      <c r="I40" t="n">
        <v>92.2659112655798</v>
      </c>
      <c r="J40" t="n">
        <v>90.6401077622813</v>
      </c>
      <c r="K40" t="n">
        <v>90.9493567385264</v>
      </c>
      <c r="L40" t="n">
        <v>89.7598581237757</v>
      </c>
      <c r="M40" t="n">
        <v>88.7135288594509</v>
      </c>
      <c r="N40" t="n">
        <v>88.8383763759325</v>
      </c>
      <c r="O40" t="n">
        <v>89.5030294307269</v>
      </c>
      <c r="P40" t="n">
        <v>90.7460168765095</v>
      </c>
      <c r="Q40" t="n">
        <v>92.1105379939083</v>
      </c>
      <c r="R40" t="n">
        <v>93.5849162008456</v>
      </c>
      <c r="S40" t="n">
        <v>96.939797845175</v>
      </c>
      <c r="T40" t="n">
        <v>94.7570202365081</v>
      </c>
      <c r="U40" t="n">
        <v>94.2164981779794</v>
      </c>
      <c r="V40" t="n">
        <v>96.2045326218789</v>
      </c>
      <c r="W40" t="n">
        <v>96.072020839121</v>
      </c>
      <c r="X40" t="n">
        <v>97.2148644507358</v>
      </c>
      <c r="Y40" t="n">
        <v>99.3115260068748</v>
      </c>
      <c r="Z40" t="n">
        <v>100</v>
      </c>
      <c r="AA40" t="n">
        <v>99.4486589291003</v>
      </c>
      <c r="AB40" t="n">
        <v>100.789837098203</v>
      </c>
      <c r="AC40" t="n">
        <v>102.312434687546</v>
      </c>
      <c r="AD40" t="n">
        <v>104.059702023345</v>
      </c>
      <c r="AE40" t="n">
        <v>104.342776209837</v>
      </c>
    </row>
    <row r="41">
      <c r="A41" t="s">
        <v>82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82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82</v>
      </c>
      <c r="B43" t="s">
        <v>354</v>
      </c>
      <c r="C43" t="s">
        <v>246</v>
      </c>
      <c r="D43" t="s">
        <v>355</v>
      </c>
      <c r="E43" t="s">
        <v>247</v>
      </c>
      <c r="F43" t="n">
        <v>92.6215846346009</v>
      </c>
      <c r="G43" t="n">
        <v>92.9235106506114</v>
      </c>
      <c r="H43" t="n">
        <v>93.850548422193</v>
      </c>
      <c r="I43" t="n">
        <v>92.0075046062347</v>
      </c>
      <c r="J43" t="n">
        <v>90.293995816622</v>
      </c>
      <c r="K43" t="n">
        <v>90.4467828272142</v>
      </c>
      <c r="L43" t="n">
        <v>89.3668828972839</v>
      </c>
      <c r="M43" t="n">
        <v>88.4183368081773</v>
      </c>
      <c r="N43" t="n">
        <v>88.4847628749362</v>
      </c>
      <c r="O43" t="n">
        <v>89.0888885326924</v>
      </c>
      <c r="P43" t="n">
        <v>90.3034744292929</v>
      </c>
      <c r="Q43" t="n">
        <v>91.6460199919756</v>
      </c>
      <c r="R43" t="n">
        <v>93.0487806786359</v>
      </c>
      <c r="S43" t="n">
        <v>96.1638068120101</v>
      </c>
      <c r="T43" t="n">
        <v>93.8720441420547</v>
      </c>
      <c r="U43" t="n">
        <v>93.3390711156438</v>
      </c>
      <c r="V43" t="n">
        <v>95.7233739461929</v>
      </c>
      <c r="W43" t="n">
        <v>95.5119009578477</v>
      </c>
      <c r="X43" t="n">
        <v>96.8288686670737</v>
      </c>
      <c r="Y43" t="n">
        <v>99.1999176925268</v>
      </c>
      <c r="Z43" t="n">
        <v>100</v>
      </c>
      <c r="AA43" t="n">
        <v>99.467098982757</v>
      </c>
      <c r="AB43" t="n">
        <v>100.907895536134</v>
      </c>
      <c r="AC43" t="n">
        <v>102.516577490164</v>
      </c>
      <c r="AD43" t="n">
        <v>104.264090122936</v>
      </c>
      <c r="AE43" t="n">
        <v>104.586194752334</v>
      </c>
    </row>
    <row r="44">
      <c r="A44" t="s">
        <v>82</v>
      </c>
      <c r="B44" t="s">
        <v>356</v>
      </c>
      <c r="C44" t="s">
        <v>246</v>
      </c>
      <c r="D44" t="s">
        <v>357</v>
      </c>
      <c r="E44" t="s">
        <v>247</v>
      </c>
      <c r="F44" t="n">
        <v>91.9962072351672</v>
      </c>
      <c r="G44" t="n">
        <v>92.2490879264907</v>
      </c>
      <c r="H44" t="n">
        <v>93.2780515812807</v>
      </c>
      <c r="I44" t="n">
        <v>91.5480014092485</v>
      </c>
      <c r="J44" t="n">
        <v>89.8200845097712</v>
      </c>
      <c r="K44" t="n">
        <v>90.0401284793838</v>
      </c>
      <c r="L44" t="n">
        <v>88.9932739024113</v>
      </c>
      <c r="M44" t="n">
        <v>87.908937157719</v>
      </c>
      <c r="N44" t="n">
        <v>88.0218435725538</v>
      </c>
      <c r="O44" t="n">
        <v>88.6984108324242</v>
      </c>
      <c r="P44" t="n">
        <v>89.9918505542574</v>
      </c>
      <c r="Q44" t="n">
        <v>91.4395820501383</v>
      </c>
      <c r="R44" t="n">
        <v>92.8906484590352</v>
      </c>
      <c r="S44" t="n">
        <v>96.5823411941026</v>
      </c>
      <c r="T44" t="n">
        <v>94.195649531487</v>
      </c>
      <c r="U44" t="n">
        <v>93.7873882627488</v>
      </c>
      <c r="V44" t="n">
        <v>95.2974576078415</v>
      </c>
      <c r="W44" t="n">
        <v>95.2284605922996</v>
      </c>
      <c r="X44" t="n">
        <v>96.421147824556</v>
      </c>
      <c r="Y44" t="n">
        <v>99.0830543738873</v>
      </c>
      <c r="Z44" t="n">
        <v>100</v>
      </c>
      <c r="AA44" t="n">
        <v>99.4079816651585</v>
      </c>
      <c r="AB44" t="n">
        <v>100.933317854559</v>
      </c>
      <c r="AC44" t="n">
        <v>102.644664764224</v>
      </c>
      <c r="AD44" t="n">
        <v>104.47745814673</v>
      </c>
      <c r="AE44" t="n">
        <v>105.040198695118</v>
      </c>
    </row>
    <row r="45">
      <c r="A45" t="s">
        <v>82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82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82</v>
      </c>
      <c r="B47" t="s">
        <v>362</v>
      </c>
      <c r="C47" t="s">
        <v>246</v>
      </c>
      <c r="D47" t="s">
        <v>363</v>
      </c>
      <c r="E47" t="s">
        <v>247</v>
      </c>
      <c r="F47" t="n">
        <v>91.2531590482242</v>
      </c>
      <c r="G47" t="n">
        <v>91.4769554320621</v>
      </c>
      <c r="H47" t="n">
        <v>92.581191963656</v>
      </c>
      <c r="I47" t="n">
        <v>90.9523984673068</v>
      </c>
      <c r="J47" t="n">
        <v>89.2221909916702</v>
      </c>
      <c r="K47" t="n">
        <v>89.4837186140955</v>
      </c>
      <c r="L47" t="n">
        <v>88.4617203116779</v>
      </c>
      <c r="M47" t="n">
        <v>87.2897352784866</v>
      </c>
      <c r="N47" t="n">
        <v>87.4358493027007</v>
      </c>
      <c r="O47" t="n">
        <v>88.1758503253923</v>
      </c>
      <c r="P47" t="n">
        <v>89.5432700198523</v>
      </c>
      <c r="Q47" t="n">
        <v>91.1120351364253</v>
      </c>
      <c r="R47" t="n">
        <v>92.6120924091103</v>
      </c>
      <c r="S47" t="n">
        <v>96.8816027116779</v>
      </c>
      <c r="T47" t="n">
        <v>94.4141856401517</v>
      </c>
      <c r="U47" t="n">
        <v>94.1006692353818</v>
      </c>
      <c r="V47" t="n">
        <v>94.9544885578744</v>
      </c>
      <c r="W47" t="n">
        <v>95.0230710628854</v>
      </c>
      <c r="X47" t="n">
        <v>96.1025007094906</v>
      </c>
      <c r="Y47" t="n">
        <v>98.9909888854104</v>
      </c>
      <c r="Z47" t="n">
        <v>100</v>
      </c>
      <c r="AA47" t="n">
        <v>99.3616821543058</v>
      </c>
      <c r="AB47" t="n">
        <v>100.961875516832</v>
      </c>
      <c r="AC47" t="n">
        <v>102.759134246958</v>
      </c>
      <c r="AD47" t="n">
        <v>104.657009728863</v>
      </c>
      <c r="AE47" t="n">
        <v>105.383414588674</v>
      </c>
    </row>
    <row r="48">
      <c r="A48" t="s">
        <v>82</v>
      </c>
      <c r="B48" t="s">
        <v>364</v>
      </c>
      <c r="C48" t="s">
        <v>246</v>
      </c>
      <c r="D48" t="s">
        <v>365</v>
      </c>
      <c r="E48" t="s">
        <v>247</v>
      </c>
      <c r="F48" t="n">
        <v>91.5154809176836</v>
      </c>
      <c r="G48" t="n">
        <v>91.7537194727517</v>
      </c>
      <c r="H48" t="n">
        <v>92.8197749807215</v>
      </c>
      <c r="I48" t="n">
        <v>91.1426106111004</v>
      </c>
      <c r="J48" t="n">
        <v>89.4154598419537</v>
      </c>
      <c r="K48" t="n">
        <v>89.6561465120027</v>
      </c>
      <c r="L48" t="n">
        <v>88.6238879701555</v>
      </c>
      <c r="M48" t="n">
        <v>87.4974568537625</v>
      </c>
      <c r="N48" t="n">
        <v>87.6270938294715</v>
      </c>
      <c r="O48" t="n">
        <v>88.3328008834872</v>
      </c>
      <c r="P48" t="n">
        <v>89.6600201424114</v>
      </c>
      <c r="Q48" t="n">
        <v>91.169723237043</v>
      </c>
      <c r="R48" t="n">
        <v>92.6461823944867</v>
      </c>
      <c r="S48" t="n">
        <v>96.6391326061927</v>
      </c>
      <c r="T48" t="n">
        <v>94.2179030796165</v>
      </c>
      <c r="U48" t="n">
        <v>93.8409714648497</v>
      </c>
      <c r="V48" t="n">
        <v>95.1790202397403</v>
      </c>
      <c r="W48" t="n">
        <v>95.1644200823238</v>
      </c>
      <c r="X48" t="n">
        <v>96.3184661029806</v>
      </c>
      <c r="Y48" t="n">
        <v>99.0534343857678</v>
      </c>
      <c r="Z48" t="n">
        <v>100</v>
      </c>
      <c r="AA48" t="n">
        <v>99.3911496984922</v>
      </c>
      <c r="AB48" t="n">
        <v>100.94665460267</v>
      </c>
      <c r="AC48" t="n">
        <v>102.698186028625</v>
      </c>
      <c r="AD48" t="n">
        <v>104.560163622788</v>
      </c>
      <c r="AE48" t="n">
        <v>105.194842913527</v>
      </c>
    </row>
    <row r="49">
      <c r="A49" t="s">
        <v>82</v>
      </c>
      <c r="B49" t="s">
        <v>366</v>
      </c>
      <c r="C49" t="s">
        <v>246</v>
      </c>
      <c r="D49" t="s">
        <v>367</v>
      </c>
      <c r="E49" t="s">
        <v>247</v>
      </c>
      <c r="F49" t="n">
        <v>92.6952424465061</v>
      </c>
      <c r="G49" t="n">
        <v>93.007223771692</v>
      </c>
      <c r="H49" t="n">
        <v>93.8811496313495</v>
      </c>
      <c r="I49" t="n">
        <v>91.9807204781897</v>
      </c>
      <c r="J49" t="n">
        <v>90.2703145581828</v>
      </c>
      <c r="K49" t="n">
        <v>90.412189793729</v>
      </c>
      <c r="L49" t="n">
        <v>89.33026187869</v>
      </c>
      <c r="M49" t="n">
        <v>88.4028839566411</v>
      </c>
      <c r="N49" t="n">
        <v>88.4638557001628</v>
      </c>
      <c r="O49" t="n">
        <v>89.0507733377258</v>
      </c>
      <c r="P49" t="n">
        <v>90.2477607443713</v>
      </c>
      <c r="Q49" t="n">
        <v>91.5640713538197</v>
      </c>
      <c r="R49" t="n">
        <v>92.9611188940615</v>
      </c>
      <c r="S49" t="n">
        <v>96.0320006204757</v>
      </c>
      <c r="T49" t="n">
        <v>93.7510371749345</v>
      </c>
      <c r="U49" t="n">
        <v>93.204053684015</v>
      </c>
      <c r="V49" t="n">
        <v>95.771030182259</v>
      </c>
      <c r="W49" t="n">
        <v>95.5488055328427</v>
      </c>
      <c r="X49" t="n">
        <v>96.880193180536</v>
      </c>
      <c r="Y49" t="n">
        <v>99.2199601426178</v>
      </c>
      <c r="Z49" t="n">
        <v>100</v>
      </c>
      <c r="AA49" t="n">
        <v>99.4769303375153</v>
      </c>
      <c r="AB49" t="n">
        <v>100.90560373481</v>
      </c>
      <c r="AC49" t="n">
        <v>102.502386076427</v>
      </c>
      <c r="AD49" t="n">
        <v>104.23984170879</v>
      </c>
      <c r="AE49" t="n">
        <v>104.533397289818</v>
      </c>
    </row>
    <row r="50">
      <c r="A50" t="s">
        <v>82</v>
      </c>
      <c r="B50" t="s">
        <v>368</v>
      </c>
      <c r="C50" t="s">
        <v>246</v>
      </c>
      <c r="D50" t="s">
        <v>369</v>
      </c>
      <c r="E50" t="s">
        <v>247</v>
      </c>
      <c r="F50" t="n">
        <v>92.7508726451431</v>
      </c>
      <c r="G50" t="n">
        <v>93.0600892169111</v>
      </c>
      <c r="H50" t="n">
        <v>93.9445442493967</v>
      </c>
      <c r="I50" t="n">
        <v>92.0520933236893</v>
      </c>
      <c r="J50" t="n">
        <v>90.3399486095407</v>
      </c>
      <c r="K50" t="n">
        <v>90.4830805579554</v>
      </c>
      <c r="L50" t="n">
        <v>89.400418208191</v>
      </c>
      <c r="M50" t="n">
        <v>88.4725651649268</v>
      </c>
      <c r="N50" t="n">
        <v>88.5331075648223</v>
      </c>
      <c r="O50" t="n">
        <v>89.1186027269387</v>
      </c>
      <c r="P50" t="n">
        <v>90.313729201351</v>
      </c>
      <c r="Q50" t="n">
        <v>91.6309289212357</v>
      </c>
      <c r="R50" t="n">
        <v>93.0295089489229</v>
      </c>
      <c r="S50" t="n">
        <v>96.1134949526543</v>
      </c>
      <c r="T50" t="n">
        <v>93.8279519699662</v>
      </c>
      <c r="U50" t="n">
        <v>93.2886731321673</v>
      </c>
      <c r="V50" t="n">
        <v>95.7298562991064</v>
      </c>
      <c r="W50" t="n">
        <v>95.5155994580212</v>
      </c>
      <c r="X50" t="n">
        <v>96.8352197888569</v>
      </c>
      <c r="Y50" t="n">
        <v>99.2021906269265</v>
      </c>
      <c r="Z50" t="n">
        <v>100</v>
      </c>
      <c r="AA50" t="n">
        <v>99.4681920685188</v>
      </c>
      <c r="AB50" t="n">
        <v>100.907933236408</v>
      </c>
      <c r="AC50" t="n">
        <v>102.514354878743</v>
      </c>
      <c r="AD50" t="n">
        <v>104.260317670089</v>
      </c>
      <c r="AE50" t="n">
        <v>104.577636983542</v>
      </c>
    </row>
    <row r="51">
      <c r="A51" t="s">
        <v>82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82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82</v>
      </c>
      <c r="B53" t="s">
        <v>374</v>
      </c>
      <c r="C53" t="s">
        <v>246</v>
      </c>
      <c r="D53" t="s">
        <v>375</v>
      </c>
      <c r="E53" t="s">
        <v>247</v>
      </c>
      <c r="F53" t="n">
        <v>93.1234596367532</v>
      </c>
      <c r="G53" t="n">
        <v>93.4301497696267</v>
      </c>
      <c r="H53" t="n">
        <v>94.3361276002554</v>
      </c>
      <c r="I53" t="n">
        <v>92.4593899283499</v>
      </c>
      <c r="J53" t="n">
        <v>90.7376449481582</v>
      </c>
      <c r="K53" t="n">
        <v>90.8952474826032</v>
      </c>
      <c r="L53" t="n">
        <v>89.8111230041294</v>
      </c>
      <c r="M53" t="n">
        <v>88.869872757264</v>
      </c>
      <c r="N53" t="n">
        <v>88.9332140521155</v>
      </c>
      <c r="O53" t="n">
        <v>89.5251939287171</v>
      </c>
      <c r="P53" t="n">
        <v>90.7250574180697</v>
      </c>
      <c r="Q53" t="n">
        <v>92.0506816013087</v>
      </c>
      <c r="R53" t="n">
        <v>93.457157949409</v>
      </c>
      <c r="S53" t="n">
        <v>96.6006073508934</v>
      </c>
      <c r="T53" t="n">
        <v>94.2897523152782</v>
      </c>
      <c r="U53" t="n">
        <v>93.7892424559611</v>
      </c>
      <c r="V53" t="n">
        <v>95.4684320426178</v>
      </c>
      <c r="W53" t="n">
        <v>95.3179600234558</v>
      </c>
      <c r="X53" t="n">
        <v>96.5628806463274</v>
      </c>
      <c r="Y53" t="n">
        <v>99.108508176852</v>
      </c>
      <c r="Z53" t="n">
        <v>100</v>
      </c>
      <c r="AA53" t="n">
        <v>99.4232937250473</v>
      </c>
      <c r="AB53" t="n">
        <v>100.92327196299</v>
      </c>
      <c r="AC53" t="n">
        <v>102.594789720002</v>
      </c>
      <c r="AD53" t="n">
        <v>104.388121360272</v>
      </c>
      <c r="AE53" t="n">
        <v>104.842848277571</v>
      </c>
    </row>
    <row r="54">
      <c r="A54" t="s">
        <v>82</v>
      </c>
      <c r="B54" t="s">
        <v>376</v>
      </c>
      <c r="C54" t="s">
        <v>246</v>
      </c>
      <c r="D54" t="s">
        <v>377</v>
      </c>
      <c r="E54" t="s">
        <v>247</v>
      </c>
      <c r="F54" t="n">
        <v>92.8898514501487</v>
      </c>
      <c r="G54" t="n">
        <v>93.1962583688918</v>
      </c>
      <c r="H54" t="n">
        <v>94.0984065573603</v>
      </c>
      <c r="I54" t="n">
        <v>92.2214715437675</v>
      </c>
      <c r="J54" t="n">
        <v>90.5047281287603</v>
      </c>
      <c r="K54" t="n">
        <v>90.658255137924</v>
      </c>
      <c r="L54" t="n">
        <v>89.5761717481932</v>
      </c>
      <c r="M54" t="n">
        <v>88.6393642947516</v>
      </c>
      <c r="N54" t="n">
        <v>88.701840603498</v>
      </c>
      <c r="O54" t="n">
        <v>89.2911255567289</v>
      </c>
      <c r="P54" t="n">
        <v>90.4883229684745</v>
      </c>
      <c r="Q54" t="n">
        <v>91.8087758307541</v>
      </c>
      <c r="R54" t="n">
        <v>93.2104649645817</v>
      </c>
      <c r="S54" t="n">
        <v>96.3170261316173</v>
      </c>
      <c r="T54" t="n">
        <v>94.0216425131028</v>
      </c>
      <c r="U54" t="n">
        <v>93.4959426564435</v>
      </c>
      <c r="V54" t="n">
        <v>95.6327169700569</v>
      </c>
      <c r="W54" t="n">
        <v>95.4399753801845</v>
      </c>
      <c r="X54" t="n">
        <v>96.7273044137192</v>
      </c>
      <c r="Y54" t="n">
        <v>99.1574009823578</v>
      </c>
      <c r="Z54" t="n">
        <v>100</v>
      </c>
      <c r="AA54" t="n">
        <v>99.4471369288131</v>
      </c>
      <c r="AB54" t="n">
        <v>100.913148235542</v>
      </c>
      <c r="AC54" t="n">
        <v>102.553494487856</v>
      </c>
      <c r="AD54" t="n">
        <v>104.325783421354</v>
      </c>
      <c r="AE54" t="n">
        <v>104.707805517776</v>
      </c>
    </row>
    <row r="55">
      <c r="A55" t="s">
        <v>82</v>
      </c>
      <c r="B55" t="s">
        <v>378</v>
      </c>
      <c r="C55" t="s">
        <v>246</v>
      </c>
      <c r="D55" t="s">
        <v>379</v>
      </c>
      <c r="E55" t="s">
        <v>247</v>
      </c>
      <c r="F55" t="n">
        <v>92.7158997045082</v>
      </c>
      <c r="G55" t="n">
        <v>93.0224915884504</v>
      </c>
      <c r="H55" t="n">
        <v>93.9201045733943</v>
      </c>
      <c r="I55" t="n">
        <v>92.0389635059176</v>
      </c>
      <c r="J55" t="n">
        <v>90.3262914899043</v>
      </c>
      <c r="K55" t="n">
        <v>90.4739798080757</v>
      </c>
      <c r="L55" t="n">
        <v>89.3925378373467</v>
      </c>
      <c r="M55" t="n">
        <v>88.4621621439665</v>
      </c>
      <c r="N55" t="n">
        <v>88.5233611649279</v>
      </c>
      <c r="O55" t="n">
        <v>89.1099660378574</v>
      </c>
      <c r="P55" t="n">
        <v>90.3052705626822</v>
      </c>
      <c r="Q55" t="n">
        <v>91.6204176241053</v>
      </c>
      <c r="R55" t="n">
        <v>93.0181119448211</v>
      </c>
      <c r="S55" t="n">
        <v>96.0930422093935</v>
      </c>
      <c r="T55" t="n">
        <v>93.8097852575354</v>
      </c>
      <c r="U55" t="n">
        <v>93.2668905903294</v>
      </c>
      <c r="V55" t="n">
        <v>95.738852560711</v>
      </c>
      <c r="W55" t="n">
        <v>95.5231206193404</v>
      </c>
      <c r="X55" t="n">
        <v>96.8430412280122</v>
      </c>
      <c r="Y55" t="n">
        <v>99.2043590524259</v>
      </c>
      <c r="Z55" t="n">
        <v>100</v>
      </c>
      <c r="AA55" t="n">
        <v>99.4688715103674</v>
      </c>
      <c r="AB55" t="n">
        <v>100.907481994366</v>
      </c>
      <c r="AC55" t="n">
        <v>102.514585293485</v>
      </c>
      <c r="AD55" t="n">
        <v>104.260610262582</v>
      </c>
      <c r="AE55" t="n">
        <v>104.591267098901</v>
      </c>
    </row>
    <row r="56">
      <c r="A56" t="s">
        <v>82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82</v>
      </c>
      <c r="B57" t="s">
        <v>382</v>
      </c>
      <c r="C57" t="s">
        <v>246</v>
      </c>
      <c r="D57" t="s">
        <v>383</v>
      </c>
      <c r="E57" t="s">
        <v>247</v>
      </c>
      <c r="F57" t="n">
        <v>91.9173522887579</v>
      </c>
      <c r="G57" t="n">
        <v>92.1746109293807</v>
      </c>
      <c r="H57" t="n">
        <v>93.2077936508722</v>
      </c>
      <c r="I57" t="n">
        <v>91.4919980102713</v>
      </c>
      <c r="J57" t="n">
        <v>89.7713055238491</v>
      </c>
      <c r="K57" t="n">
        <v>90.0063344859708</v>
      </c>
      <c r="L57" t="n">
        <v>88.9529548241586</v>
      </c>
      <c r="M57" t="n">
        <v>87.8546343408183</v>
      </c>
      <c r="N57" t="n">
        <v>87.9748162399293</v>
      </c>
      <c r="O57" t="n">
        <v>88.6618512026036</v>
      </c>
      <c r="P57" t="n">
        <v>89.9625648939233</v>
      </c>
      <c r="Q57" t="n">
        <v>91.4252475958315</v>
      </c>
      <c r="R57" t="n">
        <v>92.8876903257602</v>
      </c>
      <c r="S57" t="n">
        <v>96.6559112446929</v>
      </c>
      <c r="T57" t="n">
        <v>94.2724427043434</v>
      </c>
      <c r="U57" t="n">
        <v>93.8649530744973</v>
      </c>
      <c r="V57" t="n">
        <v>95.3415673827915</v>
      </c>
      <c r="W57" t="n">
        <v>95.2904392105342</v>
      </c>
      <c r="X57" t="n">
        <v>96.463358941625</v>
      </c>
      <c r="Y57" t="n">
        <v>99.0975553369074</v>
      </c>
      <c r="Z57" t="n">
        <v>100</v>
      </c>
      <c r="AA57" t="n">
        <v>99.4058453156553</v>
      </c>
      <c r="AB57" t="n">
        <v>100.924937944952</v>
      </c>
      <c r="AC57" t="n">
        <v>102.627926913959</v>
      </c>
      <c r="AD57" t="n">
        <v>104.460367195251</v>
      </c>
      <c r="AE57" t="n">
        <v>105.012577591453</v>
      </c>
    </row>
    <row r="58">
      <c r="A58" t="s">
        <v>82</v>
      </c>
      <c r="B58" t="s">
        <v>384</v>
      </c>
      <c r="C58" t="s">
        <v>246</v>
      </c>
      <c r="D58" t="s">
        <v>385</v>
      </c>
      <c r="E58" t="s">
        <v>247</v>
      </c>
      <c r="F58" t="n">
        <v>91.9173522887579</v>
      </c>
      <c r="G58" t="n">
        <v>92.1746109293807</v>
      </c>
      <c r="H58" t="n">
        <v>93.2077936508722</v>
      </c>
      <c r="I58" t="n">
        <v>91.4919980102713</v>
      </c>
      <c r="J58" t="n">
        <v>89.7713055238491</v>
      </c>
      <c r="K58" t="n">
        <v>90.0063344859708</v>
      </c>
      <c r="L58" t="n">
        <v>88.9529548241586</v>
      </c>
      <c r="M58" t="n">
        <v>87.8546343408183</v>
      </c>
      <c r="N58" t="n">
        <v>87.9748162399293</v>
      </c>
      <c r="O58" t="n">
        <v>88.6618512026036</v>
      </c>
      <c r="P58" t="n">
        <v>89.9625648939233</v>
      </c>
      <c r="Q58" t="n">
        <v>91.4252475958315</v>
      </c>
      <c r="R58" t="n">
        <v>92.8876903257602</v>
      </c>
      <c r="S58" t="n">
        <v>96.6559112446929</v>
      </c>
      <c r="T58" t="n">
        <v>94.2724427043434</v>
      </c>
      <c r="U58" t="n">
        <v>93.8649530744973</v>
      </c>
      <c r="V58" t="n">
        <v>95.3415673827915</v>
      </c>
      <c r="W58" t="n">
        <v>95.2904392105342</v>
      </c>
      <c r="X58" t="n">
        <v>96.463358941625</v>
      </c>
      <c r="Y58" t="n">
        <v>99.0975553369074</v>
      </c>
      <c r="Z58" t="n">
        <v>100</v>
      </c>
      <c r="AA58" t="n">
        <v>99.4058453156553</v>
      </c>
      <c r="AB58" t="n">
        <v>100.924937944952</v>
      </c>
      <c r="AC58" t="n">
        <v>102.627926913959</v>
      </c>
      <c r="AD58" t="n">
        <v>104.460367195251</v>
      </c>
      <c r="AE58" t="n">
        <v>105.012577591453</v>
      </c>
    </row>
    <row r="59">
      <c r="A59" t="s">
        <v>82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84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84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84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84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84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84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84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84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84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84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84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84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84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84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84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84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84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84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84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84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84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84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84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84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84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84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84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84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84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84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84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84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84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84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84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84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84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84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84</v>
      </c>
      <c r="B40" t="s">
        <v>348</v>
      </c>
      <c r="C40" t="s">
        <v>246</v>
      </c>
      <c r="D40" t="s">
        <v>349</v>
      </c>
      <c r="E40" t="s">
        <v>247</v>
      </c>
      <c r="F40" t="n">
        <v>95.5674668201094</v>
      </c>
      <c r="G40" t="n">
        <v>95.9218813720604</v>
      </c>
      <c r="H40" t="n">
        <v>97.4944530955004</v>
      </c>
      <c r="I40" t="n">
        <v>95.7290036985502</v>
      </c>
      <c r="J40" t="n">
        <v>94.4921347177965</v>
      </c>
      <c r="K40" t="n">
        <v>94.3863445989913</v>
      </c>
      <c r="L40" t="n">
        <v>93.3463134779232</v>
      </c>
      <c r="M40" t="n">
        <v>92.1471267879992</v>
      </c>
      <c r="N40" t="n">
        <v>91.9024439125726</v>
      </c>
      <c r="O40" t="n">
        <v>92.0566699101712</v>
      </c>
      <c r="P40" t="n">
        <v>92.3061232198845</v>
      </c>
      <c r="Q40" t="n">
        <v>93.5584674375774</v>
      </c>
      <c r="R40" t="n">
        <v>95.3502052668469</v>
      </c>
      <c r="S40" t="n">
        <v>97.7899568587469</v>
      </c>
      <c r="T40" t="n">
        <v>95.6870040215919</v>
      </c>
      <c r="U40" t="n">
        <v>94.7762456414146</v>
      </c>
      <c r="V40" t="n">
        <v>94.8167279025555</v>
      </c>
      <c r="W40" t="n">
        <v>94.1384499623777</v>
      </c>
      <c r="X40" t="n">
        <v>95.8254479658059</v>
      </c>
      <c r="Y40" t="n">
        <v>99.0458502282587</v>
      </c>
      <c r="Z40" t="n">
        <v>100</v>
      </c>
      <c r="AA40" t="n">
        <v>99.5046250216869</v>
      </c>
      <c r="AB40" t="n">
        <v>101.216684124102</v>
      </c>
      <c r="AC40" t="n">
        <v>102.904268164508</v>
      </c>
      <c r="AD40" t="n">
        <v>104.200527306257</v>
      </c>
      <c r="AE40" t="n">
        <v>105.287062373731</v>
      </c>
    </row>
    <row r="41">
      <c r="A41" t="s">
        <v>84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84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84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84</v>
      </c>
      <c r="B44" t="s">
        <v>356</v>
      </c>
      <c r="C44" t="s">
        <v>246</v>
      </c>
      <c r="D44" t="s">
        <v>357</v>
      </c>
      <c r="E44" t="s">
        <v>247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t="s">
        <v>84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84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84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84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84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84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84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84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84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84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84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84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84</v>
      </c>
      <c r="B57" t="s">
        <v>382</v>
      </c>
      <c r="C57" t="s">
        <v>246</v>
      </c>
      <c r="D57" t="s">
        <v>383</v>
      </c>
      <c r="E57" t="s">
        <v>247</v>
      </c>
      <c r="F57" t="n">
        <v>95.5674668201094</v>
      </c>
      <c r="G57" t="n">
        <v>95.9218813720604</v>
      </c>
      <c r="H57" t="n">
        <v>97.4944530955004</v>
      </c>
      <c r="I57" t="n">
        <v>95.7290036985502</v>
      </c>
      <c r="J57" t="n">
        <v>94.4921347177965</v>
      </c>
      <c r="K57" t="n">
        <v>94.3863445989913</v>
      </c>
      <c r="L57" t="n">
        <v>93.3463134779232</v>
      </c>
      <c r="M57" t="n">
        <v>92.1471267879992</v>
      </c>
      <c r="N57" t="n">
        <v>91.9024439125726</v>
      </c>
      <c r="O57" t="n">
        <v>92.0566699101712</v>
      </c>
      <c r="P57" t="n">
        <v>92.3061232198845</v>
      </c>
      <c r="Q57" t="n">
        <v>93.5584674375774</v>
      </c>
      <c r="R57" t="n">
        <v>95.3502052668469</v>
      </c>
      <c r="S57" t="n">
        <v>97.7899568587469</v>
      </c>
      <c r="T57" t="n">
        <v>95.6870040215919</v>
      </c>
      <c r="U57" t="n">
        <v>94.7762456414146</v>
      </c>
      <c r="V57" t="n">
        <v>94.8167279025555</v>
      </c>
      <c r="W57" t="n">
        <v>94.1384499623777</v>
      </c>
      <c r="X57" t="n">
        <v>95.8254479658059</v>
      </c>
      <c r="Y57" t="n">
        <v>99.0458502282587</v>
      </c>
      <c r="Z57" t="n">
        <v>100</v>
      </c>
      <c r="AA57" t="n">
        <v>99.5046250216869</v>
      </c>
      <c r="AB57" t="n">
        <v>101.216684124102</v>
      </c>
      <c r="AC57" t="n">
        <v>102.904268164508</v>
      </c>
      <c r="AD57" t="n">
        <v>104.200527306257</v>
      </c>
      <c r="AE57" t="n">
        <v>105.287062373731</v>
      </c>
    </row>
    <row r="58">
      <c r="A58" t="s">
        <v>84</v>
      </c>
      <c r="B58" t="s">
        <v>384</v>
      </c>
      <c r="C58" t="s">
        <v>246</v>
      </c>
      <c r="D58" t="s">
        <v>385</v>
      </c>
      <c r="E58" t="s">
        <v>247</v>
      </c>
      <c r="F58" t="n">
        <v>95.5674668201094</v>
      </c>
      <c r="G58" t="n">
        <v>95.9218813720604</v>
      </c>
      <c r="H58" t="n">
        <v>97.4944530955004</v>
      </c>
      <c r="I58" t="n">
        <v>95.7290036985502</v>
      </c>
      <c r="J58" t="n">
        <v>94.4921347177965</v>
      </c>
      <c r="K58" t="n">
        <v>94.3863445989913</v>
      </c>
      <c r="L58" t="n">
        <v>93.3463134779232</v>
      </c>
      <c r="M58" t="n">
        <v>92.1471267879992</v>
      </c>
      <c r="N58" t="n">
        <v>91.9024439125726</v>
      </c>
      <c r="O58" t="n">
        <v>92.0566699101712</v>
      </c>
      <c r="P58" t="n">
        <v>92.3061232198845</v>
      </c>
      <c r="Q58" t="n">
        <v>93.5584674375774</v>
      </c>
      <c r="R58" t="n">
        <v>95.3502052668469</v>
      </c>
      <c r="S58" t="n">
        <v>97.7899568587469</v>
      </c>
      <c r="T58" t="n">
        <v>95.6870040215919</v>
      </c>
      <c r="U58" t="n">
        <v>94.7762456414146</v>
      </c>
      <c r="V58" t="n">
        <v>94.8167279025555</v>
      </c>
      <c r="W58" t="n">
        <v>94.1384499623777</v>
      </c>
      <c r="X58" t="n">
        <v>95.8254479658059</v>
      </c>
      <c r="Y58" t="n">
        <v>99.0458502282587</v>
      </c>
      <c r="Z58" t="n">
        <v>100</v>
      </c>
      <c r="AA58" t="n">
        <v>99.5046250216869</v>
      </c>
      <c r="AB58" t="n">
        <v>101.216684124102</v>
      </c>
      <c r="AC58" t="n">
        <v>102.904268164508</v>
      </c>
      <c r="AD58" t="n">
        <v>104.200527306257</v>
      </c>
      <c r="AE58" t="n">
        <v>105.287062373731</v>
      </c>
    </row>
    <row r="59">
      <c r="A59" t="s">
        <v>84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86</v>
      </c>
      <c r="B2" t="s">
        <v>196</v>
      </c>
      <c r="C2" t="s">
        <v>246</v>
      </c>
      <c r="D2" t="s">
        <v>198</v>
      </c>
      <c r="E2" t="s">
        <v>247</v>
      </c>
      <c r="F2" t="n">
        <v>66.9928245270711</v>
      </c>
      <c r="G2" t="n">
        <v>71.4488636363636</v>
      </c>
      <c r="H2" t="n">
        <v>70.0690156193243</v>
      </c>
      <c r="I2" t="n">
        <v>63.0695443645084</v>
      </c>
      <c r="J2" t="n">
        <v>60.3412969283277</v>
      </c>
      <c r="K2" t="n">
        <v>62.2823984526112</v>
      </c>
      <c r="L2" t="n">
        <v>67.433081674674</v>
      </c>
      <c r="M2" t="n">
        <v>59.3614383137012</v>
      </c>
      <c r="N2" t="n">
        <v>65.5813953488372</v>
      </c>
      <c r="O2" t="n">
        <v>71.1267605633803</v>
      </c>
      <c r="P2" t="n">
        <v>74.8849693251534</v>
      </c>
      <c r="Q2" t="n">
        <v>76.825518831668</v>
      </c>
      <c r="R2" t="n">
        <v>74.2310577644412</v>
      </c>
      <c r="S2" t="n">
        <v>65.8881811748054</v>
      </c>
      <c r="T2" t="n">
        <v>66.3943990665111</v>
      </c>
      <c r="U2" t="n">
        <v>73.1717871051492</v>
      </c>
      <c r="V2" t="n">
        <v>75</v>
      </c>
      <c r="W2" t="n">
        <v>73.29618516931</v>
      </c>
      <c r="X2" t="n">
        <v>82.127246236037</v>
      </c>
      <c r="Y2" t="n">
        <v>88.6113886113886</v>
      </c>
      <c r="Z2" t="n">
        <v>100</v>
      </c>
      <c r="AA2" t="n">
        <v>121.052631578947</v>
      </c>
      <c r="AB2" t="n">
        <v>125.641025641026</v>
      </c>
      <c r="AC2" t="n">
        <v>127.769270035732</v>
      </c>
      <c r="AD2" t="n">
        <v>126.60406885759</v>
      </c>
      <c r="AE2" t="n">
        <v>112.974531475252</v>
      </c>
    </row>
    <row r="3">
      <c r="A3" t="s">
        <v>86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86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86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86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86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86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86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86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86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86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86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86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86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86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86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86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86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86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86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86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86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86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86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86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86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86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86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86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86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86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86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86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86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86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86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86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86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86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86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86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86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86</v>
      </c>
      <c r="B44" t="s">
        <v>356</v>
      </c>
      <c r="C44" t="s">
        <v>246</v>
      </c>
      <c r="D44" t="s">
        <v>357</v>
      </c>
      <c r="E44" t="s">
        <v>247</v>
      </c>
      <c r="F44" t="n">
        <v>66.992824527071</v>
      </c>
      <c r="G44" t="n">
        <v>71.4488636363635</v>
      </c>
      <c r="H44" t="n">
        <v>70.0690156193243</v>
      </c>
      <c r="I44" t="n">
        <v>63.0695443645084</v>
      </c>
      <c r="J44" t="n">
        <v>60.3412969283276</v>
      </c>
      <c r="K44" t="n">
        <v>62.2823984526112</v>
      </c>
      <c r="L44" t="n">
        <v>67.433081674674</v>
      </c>
      <c r="M44" t="n">
        <v>59.3614383137011</v>
      </c>
      <c r="N44" t="n">
        <v>65.5813953488372</v>
      </c>
      <c r="O44" t="n">
        <v>71.1267605633803</v>
      </c>
      <c r="P44" t="n">
        <v>74.8849693251534</v>
      </c>
      <c r="Q44" t="n">
        <v>76.8255188316679</v>
      </c>
      <c r="R44" t="n">
        <v>74.2310577644411</v>
      </c>
      <c r="S44" t="n">
        <v>65.8881811748054</v>
      </c>
      <c r="T44" t="n">
        <v>66.3943990665111</v>
      </c>
      <c r="U44" t="n">
        <v>73.1717871051492</v>
      </c>
      <c r="V44" t="n">
        <v>75</v>
      </c>
      <c r="W44" t="n">
        <v>73.2961851693099</v>
      </c>
      <c r="X44" t="n">
        <v>82.1272462360369</v>
      </c>
      <c r="Y44" t="n">
        <v>88.6113886113886</v>
      </c>
      <c r="Z44" t="n">
        <v>100</v>
      </c>
      <c r="AA44" t="n">
        <v>121.052631578947</v>
      </c>
      <c r="AB44" t="n">
        <v>125.641025641026</v>
      </c>
      <c r="AC44" t="n">
        <v>127.769270035732</v>
      </c>
      <c r="AD44" t="n">
        <v>126.60406885759</v>
      </c>
      <c r="AE44" t="n">
        <v>112.974531475252</v>
      </c>
    </row>
    <row r="45">
      <c r="A45" t="s">
        <v>86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86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86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86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86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86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86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86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86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86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86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86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86</v>
      </c>
      <c r="B57" t="s">
        <v>382</v>
      </c>
      <c r="C57" t="s">
        <v>246</v>
      </c>
      <c r="D57" t="s">
        <v>383</v>
      </c>
      <c r="E57" t="s">
        <v>247</v>
      </c>
      <c r="F57" t="n">
        <v>66.992824527071</v>
      </c>
      <c r="G57" t="n">
        <v>71.4488636363635</v>
      </c>
      <c r="H57" t="n">
        <v>70.0690156193243</v>
      </c>
      <c r="I57" t="n">
        <v>63.0695443645084</v>
      </c>
      <c r="J57" t="n">
        <v>60.3412969283276</v>
      </c>
      <c r="K57" t="n">
        <v>62.2823984526112</v>
      </c>
      <c r="L57" t="n">
        <v>67.433081674674</v>
      </c>
      <c r="M57" t="n">
        <v>59.3614383137011</v>
      </c>
      <c r="N57" t="n">
        <v>65.5813953488372</v>
      </c>
      <c r="O57" t="n">
        <v>71.1267605633803</v>
      </c>
      <c r="P57" t="n">
        <v>74.8849693251534</v>
      </c>
      <c r="Q57" t="n">
        <v>76.8255188316679</v>
      </c>
      <c r="R57" t="n">
        <v>74.2310577644411</v>
      </c>
      <c r="S57" t="n">
        <v>65.8881811748054</v>
      </c>
      <c r="T57" t="n">
        <v>66.3943990665111</v>
      </c>
      <c r="U57" t="n">
        <v>73.1717871051492</v>
      </c>
      <c r="V57" t="n">
        <v>75</v>
      </c>
      <c r="W57" t="n">
        <v>73.2961851693099</v>
      </c>
      <c r="X57" t="n">
        <v>82.1272462360369</v>
      </c>
      <c r="Y57" t="n">
        <v>88.6113886113886</v>
      </c>
      <c r="Z57" t="n">
        <v>100</v>
      </c>
      <c r="AA57" t="n">
        <v>121.052631578947</v>
      </c>
      <c r="AB57" t="n">
        <v>125.641025641026</v>
      </c>
      <c r="AC57" t="n">
        <v>127.769270035732</v>
      </c>
      <c r="AD57" t="n">
        <v>126.60406885759</v>
      </c>
      <c r="AE57" t="n">
        <v>112.974531475252</v>
      </c>
    </row>
    <row r="58">
      <c r="A58" t="s">
        <v>86</v>
      </c>
      <c r="B58" t="s">
        <v>384</v>
      </c>
      <c r="C58" t="s">
        <v>246</v>
      </c>
      <c r="D58" t="s">
        <v>385</v>
      </c>
      <c r="E58" t="s">
        <v>247</v>
      </c>
      <c r="F58" t="n">
        <v>66.992824527071</v>
      </c>
      <c r="G58" t="n">
        <v>71.4488636363635</v>
      </c>
      <c r="H58" t="n">
        <v>70.0690156193243</v>
      </c>
      <c r="I58" t="n">
        <v>63.0695443645084</v>
      </c>
      <c r="J58" t="n">
        <v>60.3412969283276</v>
      </c>
      <c r="K58" t="n">
        <v>62.2823984526112</v>
      </c>
      <c r="L58" t="n">
        <v>67.433081674674</v>
      </c>
      <c r="M58" t="n">
        <v>59.3614383137011</v>
      </c>
      <c r="N58" t="n">
        <v>65.5813953488372</v>
      </c>
      <c r="O58" t="n">
        <v>71.1267605633803</v>
      </c>
      <c r="P58" t="n">
        <v>74.8849693251534</v>
      </c>
      <c r="Q58" t="n">
        <v>76.8255188316679</v>
      </c>
      <c r="R58" t="n">
        <v>74.2310577644411</v>
      </c>
      <c r="S58" t="n">
        <v>65.8881811748054</v>
      </c>
      <c r="T58" t="n">
        <v>66.3943990665111</v>
      </c>
      <c r="U58" t="n">
        <v>73.1717871051492</v>
      </c>
      <c r="V58" t="n">
        <v>75</v>
      </c>
      <c r="W58" t="n">
        <v>73.2961851693099</v>
      </c>
      <c r="X58" t="n">
        <v>82.1272462360369</v>
      </c>
      <c r="Y58" t="n">
        <v>88.6113886113886</v>
      </c>
      <c r="Z58" t="n">
        <v>100</v>
      </c>
      <c r="AA58" t="n">
        <v>121.052631578947</v>
      </c>
      <c r="AB58" t="n">
        <v>125.641025641026</v>
      </c>
      <c r="AC58" t="n">
        <v>127.769270035732</v>
      </c>
      <c r="AD58" t="n">
        <v>126.60406885759</v>
      </c>
      <c r="AE58" t="n">
        <v>112.974531475252</v>
      </c>
    </row>
    <row r="59">
      <c r="A59" t="s">
        <v>86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88</v>
      </c>
      <c r="B2" t="s">
        <v>196</v>
      </c>
      <c r="C2" t="s">
        <v>246</v>
      </c>
      <c r="D2" t="s">
        <v>198</v>
      </c>
      <c r="E2" t="s">
        <v>247</v>
      </c>
      <c r="F2" t="n">
        <v>97.5219433404884</v>
      </c>
      <c r="G2" t="n">
        <v>97.9519527580191</v>
      </c>
      <c r="H2" t="n">
        <v>99.1059214066664</v>
      </c>
      <c r="I2" t="n">
        <v>98.7596947907181</v>
      </c>
      <c r="J2" t="n">
        <v>98.3083065264657</v>
      </c>
      <c r="K2" t="n">
        <v>98.4762668537919</v>
      </c>
      <c r="L2" t="n">
        <v>97.8848761247381</v>
      </c>
      <c r="M2" t="n">
        <v>97.3593070939506</v>
      </c>
      <c r="N2" t="n">
        <v>97.8060859078971</v>
      </c>
      <c r="O2" t="n">
        <v>98.1157880597379</v>
      </c>
      <c r="P2" t="n">
        <v>98.5560243788092</v>
      </c>
      <c r="Q2" t="n">
        <v>99.8017419206968</v>
      </c>
      <c r="R2" t="n">
        <v>100.000552562509</v>
      </c>
      <c r="S2" t="n">
        <v>101.29365242685</v>
      </c>
      <c r="T2" t="n">
        <v>96.9912275605647</v>
      </c>
      <c r="U2" t="n">
        <v>98.2414059109975</v>
      </c>
      <c r="V2" t="n">
        <v>98.7276650219067</v>
      </c>
      <c r="W2" t="n">
        <v>98.8786890768435</v>
      </c>
      <c r="X2" t="n">
        <v>98.8769950419594</v>
      </c>
      <c r="Y2" t="n">
        <v>100.151095162177</v>
      </c>
      <c r="Z2" t="n">
        <v>100</v>
      </c>
      <c r="AA2" t="n">
        <v>98.9767107861538</v>
      </c>
      <c r="AB2" t="n">
        <v>100.135660815272</v>
      </c>
      <c r="AC2" t="n">
        <v>101.679599673159</v>
      </c>
      <c r="AD2" t="n">
        <v>101.874627779022</v>
      </c>
      <c r="AE2" t="n">
        <v>101.05380860174</v>
      </c>
    </row>
    <row r="3">
      <c r="A3" t="s">
        <v>88</v>
      </c>
      <c r="B3" t="s">
        <v>274</v>
      </c>
      <c r="C3" t="s">
        <v>246</v>
      </c>
      <c r="D3" t="s">
        <v>275</v>
      </c>
      <c r="E3" t="s">
        <v>247</v>
      </c>
      <c r="F3" t="n">
        <v>97.5219433404884</v>
      </c>
      <c r="G3" t="n">
        <v>97.951952758019</v>
      </c>
      <c r="H3" t="n">
        <v>99.1059214066663</v>
      </c>
      <c r="I3" t="n">
        <v>98.7596947907181</v>
      </c>
      <c r="J3" t="n">
        <v>98.3083065264657</v>
      </c>
      <c r="K3" t="n">
        <v>98.4762668537918</v>
      </c>
      <c r="L3" t="n">
        <v>97.8848761247381</v>
      </c>
      <c r="M3" t="n">
        <v>97.3593070939506</v>
      </c>
      <c r="N3" t="n">
        <v>97.8060859078971</v>
      </c>
      <c r="O3" t="n">
        <v>98.1157880597379</v>
      </c>
      <c r="P3" t="n">
        <v>98.5560243788092</v>
      </c>
      <c r="Q3" t="n">
        <v>99.8017419206968</v>
      </c>
      <c r="R3" t="n">
        <v>100.000552562509</v>
      </c>
      <c r="S3" t="n">
        <v>101.29365242685</v>
      </c>
      <c r="T3" t="n">
        <v>96.9912275605647</v>
      </c>
      <c r="U3" t="n">
        <v>98.2414059109975</v>
      </c>
      <c r="V3" t="n">
        <v>98.7276650219067</v>
      </c>
      <c r="W3" t="n">
        <v>98.8786890768435</v>
      </c>
      <c r="X3" t="n">
        <v>98.8769950419594</v>
      </c>
      <c r="Y3" t="n">
        <v>100.151095162177</v>
      </c>
      <c r="Z3" t="n">
        <v>100</v>
      </c>
      <c r="AA3" t="n">
        <v>98.9767107861538</v>
      </c>
      <c r="AB3" t="n">
        <v>100.135660815272</v>
      </c>
      <c r="AC3" t="n">
        <v>101.679599673159</v>
      </c>
      <c r="AD3" t="n">
        <v>101.874627779022</v>
      </c>
      <c r="AE3" t="n">
        <v>101.05380860174</v>
      </c>
    </row>
    <row r="4">
      <c r="A4" t="s">
        <v>88</v>
      </c>
      <c r="B4" t="s">
        <v>276</v>
      </c>
      <c r="C4" t="s">
        <v>246</v>
      </c>
      <c r="D4" t="s">
        <v>277</v>
      </c>
      <c r="E4" t="s">
        <v>247</v>
      </c>
      <c r="F4" t="n">
        <v>97.5219433404884</v>
      </c>
      <c r="G4" t="n">
        <v>97.951952758019</v>
      </c>
      <c r="H4" t="n">
        <v>99.1059214066663</v>
      </c>
      <c r="I4" t="n">
        <v>98.7596947907181</v>
      </c>
      <c r="J4" t="n">
        <v>98.3083065264656</v>
      </c>
      <c r="K4" t="n">
        <v>98.4762668537918</v>
      </c>
      <c r="L4" t="n">
        <v>97.8848761247381</v>
      </c>
      <c r="M4" t="n">
        <v>97.3593070939506</v>
      </c>
      <c r="N4" t="n">
        <v>97.8060859078972</v>
      </c>
      <c r="O4" t="n">
        <v>98.1157880597379</v>
      </c>
      <c r="P4" t="n">
        <v>98.5560243788092</v>
      </c>
      <c r="Q4" t="n">
        <v>99.8017419206968</v>
      </c>
      <c r="R4" t="n">
        <v>100.000552562509</v>
      </c>
      <c r="S4" t="n">
        <v>101.29365242685</v>
      </c>
      <c r="T4" t="n">
        <v>96.9912275605648</v>
      </c>
      <c r="U4" t="n">
        <v>98.2414059109976</v>
      </c>
      <c r="V4" t="n">
        <v>98.7276650219067</v>
      </c>
      <c r="W4" t="n">
        <v>98.8786890768435</v>
      </c>
      <c r="X4" t="n">
        <v>98.8769950419594</v>
      </c>
      <c r="Y4" t="n">
        <v>100.151095162177</v>
      </c>
      <c r="Z4" t="n">
        <v>100</v>
      </c>
      <c r="AA4" t="n">
        <v>98.9767107861538</v>
      </c>
      <c r="AB4" t="n">
        <v>100.135660815272</v>
      </c>
      <c r="AC4" t="n">
        <v>101.679599673159</v>
      </c>
      <c r="AD4" t="n">
        <v>101.874627779022</v>
      </c>
      <c r="AE4" t="n">
        <v>101.05380860174</v>
      </c>
    </row>
    <row r="5">
      <c r="A5" t="s">
        <v>88</v>
      </c>
      <c r="B5" t="s">
        <v>278</v>
      </c>
      <c r="C5" t="s">
        <v>246</v>
      </c>
      <c r="D5" t="s">
        <v>279</v>
      </c>
      <c r="E5" t="s">
        <v>247</v>
      </c>
      <c r="F5" t="n">
        <v>97.5219433404883</v>
      </c>
      <c r="G5" t="n">
        <v>97.951952758019</v>
      </c>
      <c r="H5" t="n">
        <v>99.1059214066663</v>
      </c>
      <c r="I5" t="n">
        <v>98.759694790718</v>
      </c>
      <c r="J5" t="n">
        <v>98.3083065264656</v>
      </c>
      <c r="K5" t="n">
        <v>98.4762668537918</v>
      </c>
      <c r="L5" t="n">
        <v>97.8848761247381</v>
      </c>
      <c r="M5" t="n">
        <v>97.3593070939506</v>
      </c>
      <c r="N5" t="n">
        <v>97.8060859078972</v>
      </c>
      <c r="O5" t="n">
        <v>98.1157880597379</v>
      </c>
      <c r="P5" t="n">
        <v>98.5560243788092</v>
      </c>
      <c r="Q5" t="n">
        <v>99.8017419206968</v>
      </c>
      <c r="R5" t="n">
        <v>100.000552562509</v>
      </c>
      <c r="S5" t="n">
        <v>101.29365242685</v>
      </c>
      <c r="T5" t="n">
        <v>96.9912275605647</v>
      </c>
      <c r="U5" t="n">
        <v>98.2414059109975</v>
      </c>
      <c r="V5" t="n">
        <v>98.7276650219067</v>
      </c>
      <c r="W5" t="n">
        <v>98.8786890768435</v>
      </c>
      <c r="X5" t="n">
        <v>98.8769950419594</v>
      </c>
      <c r="Y5" t="n">
        <v>100.151095162177</v>
      </c>
      <c r="Z5" t="n">
        <v>100</v>
      </c>
      <c r="AA5" t="n">
        <v>98.9767107861538</v>
      </c>
      <c r="AB5" t="n">
        <v>100.135660815273</v>
      </c>
      <c r="AC5" t="n">
        <v>101.679599673159</v>
      </c>
      <c r="AD5" t="n">
        <v>101.874627779022</v>
      </c>
      <c r="AE5" t="n">
        <v>101.05380860174</v>
      </c>
    </row>
    <row r="6">
      <c r="A6" t="s">
        <v>88</v>
      </c>
      <c r="B6" t="s">
        <v>280</v>
      </c>
      <c r="C6" t="s">
        <v>246</v>
      </c>
      <c r="D6" t="s">
        <v>281</v>
      </c>
      <c r="E6" t="s">
        <v>247</v>
      </c>
      <c r="F6" t="n">
        <v>97.5219433404884</v>
      </c>
      <c r="G6" t="n">
        <v>97.951952758019</v>
      </c>
      <c r="H6" t="n">
        <v>99.1059214066664</v>
      </c>
      <c r="I6" t="n">
        <v>98.7596947907181</v>
      </c>
      <c r="J6" t="n">
        <v>98.3083065264657</v>
      </c>
      <c r="K6" t="n">
        <v>98.4762668537918</v>
      </c>
      <c r="L6" t="n">
        <v>97.8848761247381</v>
      </c>
      <c r="M6" t="n">
        <v>97.3593070939506</v>
      </c>
      <c r="N6" t="n">
        <v>97.8060859078972</v>
      </c>
      <c r="O6" t="n">
        <v>98.1157880597379</v>
      </c>
      <c r="P6" t="n">
        <v>98.5560243788092</v>
      </c>
      <c r="Q6" t="n">
        <v>99.8017419206968</v>
      </c>
      <c r="R6" t="n">
        <v>100.000552562509</v>
      </c>
      <c r="S6" t="n">
        <v>101.29365242685</v>
      </c>
      <c r="T6" t="n">
        <v>96.9912275605647</v>
      </c>
      <c r="U6" t="n">
        <v>98.2414059109975</v>
      </c>
      <c r="V6" t="n">
        <v>98.7276650219067</v>
      </c>
      <c r="W6" t="n">
        <v>98.8786890768435</v>
      </c>
      <c r="X6" t="n">
        <v>98.8769950419594</v>
      </c>
      <c r="Y6" t="n">
        <v>100.151095162177</v>
      </c>
      <c r="Z6" t="n">
        <v>100</v>
      </c>
      <c r="AA6" t="n">
        <v>98.9767107861538</v>
      </c>
      <c r="AB6" t="n">
        <v>100.135660815272</v>
      </c>
      <c r="AC6" t="n">
        <v>101.679599673159</v>
      </c>
      <c r="AD6" t="n">
        <v>101.874627779022</v>
      </c>
      <c r="AE6" t="n">
        <v>101.05380860174</v>
      </c>
    </row>
    <row r="7">
      <c r="A7" t="s">
        <v>88</v>
      </c>
      <c r="B7" t="s">
        <v>282</v>
      </c>
      <c r="C7" t="s">
        <v>246</v>
      </c>
      <c r="D7" t="s">
        <v>283</v>
      </c>
      <c r="E7" t="s">
        <v>247</v>
      </c>
      <c r="F7" t="n">
        <v>97.5219433404883</v>
      </c>
      <c r="G7" t="n">
        <v>97.951952758019</v>
      </c>
      <c r="H7" t="n">
        <v>99.1059214066664</v>
      </c>
      <c r="I7" t="n">
        <v>98.7596947907181</v>
      </c>
      <c r="J7" t="n">
        <v>98.3083065264656</v>
      </c>
      <c r="K7" t="n">
        <v>98.4762668537919</v>
      </c>
      <c r="L7" t="n">
        <v>97.8848761247381</v>
      </c>
      <c r="M7" t="n">
        <v>97.3593070939506</v>
      </c>
      <c r="N7" t="n">
        <v>97.8060859078972</v>
      </c>
      <c r="O7" t="n">
        <v>98.115788059738</v>
      </c>
      <c r="P7" t="n">
        <v>98.5560243788093</v>
      </c>
      <c r="Q7" t="n">
        <v>99.8017419206969</v>
      </c>
      <c r="R7" t="n">
        <v>100.000552562509</v>
      </c>
      <c r="S7" t="n">
        <v>101.29365242685</v>
      </c>
      <c r="T7" t="n">
        <v>96.9912275605647</v>
      </c>
      <c r="U7" t="n">
        <v>98.2414059109976</v>
      </c>
      <c r="V7" t="n">
        <v>98.7276650219067</v>
      </c>
      <c r="W7" t="n">
        <v>98.8786890768435</v>
      </c>
      <c r="X7" t="n">
        <v>98.8769950419594</v>
      </c>
      <c r="Y7" t="n">
        <v>100.151095162177</v>
      </c>
      <c r="Z7" t="n">
        <v>100</v>
      </c>
      <c r="AA7" t="n">
        <v>98.9767107861538</v>
      </c>
      <c r="AB7" t="n">
        <v>100.135660815272</v>
      </c>
      <c r="AC7" t="n">
        <v>101.679599673159</v>
      </c>
      <c r="AD7" t="n">
        <v>101.874627779022</v>
      </c>
      <c r="AE7" t="n">
        <v>101.05380860174</v>
      </c>
    </row>
    <row r="8">
      <c r="A8" t="s">
        <v>88</v>
      </c>
      <c r="B8" t="s">
        <v>284</v>
      </c>
      <c r="C8" t="s">
        <v>246</v>
      </c>
      <c r="D8" t="s">
        <v>285</v>
      </c>
      <c r="E8" t="s">
        <v>247</v>
      </c>
      <c r="F8" t="n">
        <v>97.5219433404883</v>
      </c>
      <c r="G8" t="n">
        <v>97.951952758019</v>
      </c>
      <c r="H8" t="n">
        <v>99.1059214066663</v>
      </c>
      <c r="I8" t="n">
        <v>98.7596947907181</v>
      </c>
      <c r="J8" t="n">
        <v>98.3083065264656</v>
      </c>
      <c r="K8" t="n">
        <v>98.4762668537918</v>
      </c>
      <c r="L8" t="n">
        <v>97.884876124738</v>
      </c>
      <c r="M8" t="n">
        <v>97.3593070939506</v>
      </c>
      <c r="N8" t="n">
        <v>97.8060859078972</v>
      </c>
      <c r="O8" t="n">
        <v>98.1157880597379</v>
      </c>
      <c r="P8" t="n">
        <v>98.5560243788091</v>
      </c>
      <c r="Q8" t="n">
        <v>99.8017419206967</v>
      </c>
      <c r="R8" t="n">
        <v>100.000552562509</v>
      </c>
      <c r="S8" t="n">
        <v>101.29365242685</v>
      </c>
      <c r="T8" t="n">
        <v>96.9912275605647</v>
      </c>
      <c r="U8" t="n">
        <v>98.2414059109975</v>
      </c>
      <c r="V8" t="n">
        <v>98.7276650219067</v>
      </c>
      <c r="W8" t="n">
        <v>98.8786890768435</v>
      </c>
      <c r="X8" t="n">
        <v>98.8769950419594</v>
      </c>
      <c r="Y8" t="n">
        <v>100.151095162177</v>
      </c>
      <c r="Z8" t="n">
        <v>100</v>
      </c>
      <c r="AA8" t="n">
        <v>98.9767107861538</v>
      </c>
      <c r="AB8" t="n">
        <v>100.135660815272</v>
      </c>
      <c r="AC8" t="n">
        <v>101.679599673159</v>
      </c>
      <c r="AD8" t="n">
        <v>101.874627779022</v>
      </c>
      <c r="AE8" t="n">
        <v>101.05380860174</v>
      </c>
    </row>
    <row r="9">
      <c r="A9" t="s">
        <v>88</v>
      </c>
      <c r="B9" t="s">
        <v>286</v>
      </c>
      <c r="C9" t="s">
        <v>246</v>
      </c>
      <c r="D9" t="s">
        <v>287</v>
      </c>
      <c r="E9" t="s">
        <v>247</v>
      </c>
      <c r="F9" t="n">
        <v>97.5219433404883</v>
      </c>
      <c r="G9" t="n">
        <v>97.951952758019</v>
      </c>
      <c r="H9" t="n">
        <v>99.1059214066663</v>
      </c>
      <c r="I9" t="n">
        <v>98.7596947907181</v>
      </c>
      <c r="J9" t="n">
        <v>98.3083065264656</v>
      </c>
      <c r="K9" t="n">
        <v>98.4762668537919</v>
      </c>
      <c r="L9" t="n">
        <v>97.884876124738</v>
      </c>
      <c r="M9" t="n">
        <v>97.3593070939505</v>
      </c>
      <c r="N9" t="n">
        <v>97.8060859078971</v>
      </c>
      <c r="O9" t="n">
        <v>98.1157880597379</v>
      </c>
      <c r="P9" t="n">
        <v>98.5560243788092</v>
      </c>
      <c r="Q9" t="n">
        <v>99.8017419206967</v>
      </c>
      <c r="R9" t="n">
        <v>100.000552562509</v>
      </c>
      <c r="S9" t="n">
        <v>101.29365242685</v>
      </c>
      <c r="T9" t="n">
        <v>96.9912275605647</v>
      </c>
      <c r="U9" t="n">
        <v>98.2414059109975</v>
      </c>
      <c r="V9" t="n">
        <v>98.7276650219067</v>
      </c>
      <c r="W9" t="n">
        <v>98.8786890768435</v>
      </c>
      <c r="X9" t="n">
        <v>98.8769950419594</v>
      </c>
      <c r="Y9" t="n">
        <v>100.151095162177</v>
      </c>
      <c r="Z9" t="n">
        <v>100</v>
      </c>
      <c r="AA9" t="n">
        <v>98.9767107861537</v>
      </c>
      <c r="AB9" t="n">
        <v>100.135660815272</v>
      </c>
      <c r="AC9" t="n">
        <v>101.679599673159</v>
      </c>
      <c r="AD9" t="n">
        <v>101.874627779022</v>
      </c>
      <c r="AE9" t="n">
        <v>101.05380860174</v>
      </c>
    </row>
    <row r="10">
      <c r="A10" t="s">
        <v>88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88</v>
      </c>
      <c r="B11" t="s">
        <v>290</v>
      </c>
      <c r="C11" t="s">
        <v>246</v>
      </c>
      <c r="D11" t="s">
        <v>291</v>
      </c>
      <c r="E11" t="s">
        <v>247</v>
      </c>
      <c r="F11" t="n">
        <v>97.5219433404883</v>
      </c>
      <c r="G11" t="n">
        <v>97.951952758019</v>
      </c>
      <c r="H11" t="n">
        <v>99.1059214066664</v>
      </c>
      <c r="I11" t="n">
        <v>98.7596947907181</v>
      </c>
      <c r="J11" t="n">
        <v>98.3083065264657</v>
      </c>
      <c r="K11" t="n">
        <v>98.4762668537918</v>
      </c>
      <c r="L11" t="n">
        <v>97.8848761247381</v>
      </c>
      <c r="M11" t="n">
        <v>97.3593070939506</v>
      </c>
      <c r="N11" t="n">
        <v>97.8060859078972</v>
      </c>
      <c r="O11" t="n">
        <v>98.1157880597379</v>
      </c>
      <c r="P11" t="n">
        <v>98.5560243788092</v>
      </c>
      <c r="Q11" t="n">
        <v>99.8017419206968</v>
      </c>
      <c r="R11" t="n">
        <v>100.000552562509</v>
      </c>
      <c r="S11" t="n">
        <v>101.29365242685</v>
      </c>
      <c r="T11" t="n">
        <v>96.9912275605647</v>
      </c>
      <c r="U11" t="n">
        <v>98.2414059109975</v>
      </c>
      <c r="V11" t="n">
        <v>98.7276650219067</v>
      </c>
      <c r="W11" t="n">
        <v>98.8786890768435</v>
      </c>
      <c r="X11" t="n">
        <v>98.8769950419595</v>
      </c>
      <c r="Y11" t="n">
        <v>100.151095162177</v>
      </c>
      <c r="Z11" t="n">
        <v>100</v>
      </c>
      <c r="AA11" t="n">
        <v>98.9767107861538</v>
      </c>
      <c r="AB11" t="n">
        <v>100.135660815272</v>
      </c>
      <c r="AC11" t="n">
        <v>101.679599673159</v>
      </c>
      <c r="AD11" t="n">
        <v>101.874627779022</v>
      </c>
      <c r="AE11" t="n">
        <v>101.05380860174</v>
      </c>
    </row>
    <row r="12">
      <c r="A12" t="s">
        <v>88</v>
      </c>
      <c r="B12" t="s">
        <v>292</v>
      </c>
      <c r="C12" t="s">
        <v>246</v>
      </c>
      <c r="D12" t="s">
        <v>293</v>
      </c>
      <c r="E12" t="s">
        <v>247</v>
      </c>
      <c r="F12" t="n">
        <v>97.5219433404883</v>
      </c>
      <c r="G12" t="n">
        <v>97.951952758019</v>
      </c>
      <c r="H12" t="n">
        <v>99.1059214066664</v>
      </c>
      <c r="I12" t="n">
        <v>98.7596947907181</v>
      </c>
      <c r="J12" t="n">
        <v>98.3083065264656</v>
      </c>
      <c r="K12" t="n">
        <v>98.4762668537918</v>
      </c>
      <c r="L12" t="n">
        <v>97.8848761247381</v>
      </c>
      <c r="M12" t="n">
        <v>97.3593070939505</v>
      </c>
      <c r="N12" t="n">
        <v>97.8060859078972</v>
      </c>
      <c r="O12" t="n">
        <v>98.1157880597379</v>
      </c>
      <c r="P12" t="n">
        <v>98.5560243788092</v>
      </c>
      <c r="Q12" t="n">
        <v>99.8017419206968</v>
      </c>
      <c r="R12" t="n">
        <v>100.000552562509</v>
      </c>
      <c r="S12" t="n">
        <v>101.29365242685</v>
      </c>
      <c r="T12" t="n">
        <v>96.9912275605647</v>
      </c>
      <c r="U12" t="n">
        <v>98.2414059109975</v>
      </c>
      <c r="V12" t="n">
        <v>98.7276650219066</v>
      </c>
      <c r="W12" t="n">
        <v>98.8786890768435</v>
      </c>
      <c r="X12" t="n">
        <v>98.8769950419594</v>
      </c>
      <c r="Y12" t="n">
        <v>100.151095162177</v>
      </c>
      <c r="Z12" t="n">
        <v>100</v>
      </c>
      <c r="AA12" t="n">
        <v>98.9767107861538</v>
      </c>
      <c r="AB12" t="n">
        <v>100.135660815272</v>
      </c>
      <c r="AC12" t="n">
        <v>101.679599673159</v>
      </c>
      <c r="AD12" t="n">
        <v>101.874627779022</v>
      </c>
      <c r="AE12" t="n">
        <v>101.05380860174</v>
      </c>
    </row>
    <row r="13">
      <c r="A13" t="s">
        <v>88</v>
      </c>
      <c r="B13" t="s">
        <v>294</v>
      </c>
      <c r="C13" t="s">
        <v>246</v>
      </c>
      <c r="D13" t="s">
        <v>295</v>
      </c>
      <c r="E13" t="s">
        <v>247</v>
      </c>
      <c r="F13" t="n">
        <v>97.5219433404884</v>
      </c>
      <c r="G13" t="n">
        <v>97.9519527580191</v>
      </c>
      <c r="H13" t="n">
        <v>99.1059214066665</v>
      </c>
      <c r="I13" t="n">
        <v>98.7596947907182</v>
      </c>
      <c r="J13" t="n">
        <v>98.3083065264657</v>
      </c>
      <c r="K13" t="n">
        <v>98.4762668537919</v>
      </c>
      <c r="L13" t="n">
        <v>97.8848761247381</v>
      </c>
      <c r="M13" t="n">
        <v>97.3593070939506</v>
      </c>
      <c r="N13" t="n">
        <v>97.8060859078972</v>
      </c>
      <c r="O13" t="n">
        <v>98.115788059738</v>
      </c>
      <c r="P13" t="n">
        <v>98.5560243788092</v>
      </c>
      <c r="Q13" t="n">
        <v>99.8017419206968</v>
      </c>
      <c r="R13" t="n">
        <v>100.000552562509</v>
      </c>
      <c r="S13" t="n">
        <v>101.29365242685</v>
      </c>
      <c r="T13" t="n">
        <v>96.9912275605647</v>
      </c>
      <c r="U13" t="n">
        <v>98.2414059109976</v>
      </c>
      <c r="V13" t="n">
        <v>98.7276650219068</v>
      </c>
      <c r="W13" t="n">
        <v>98.8786890768436</v>
      </c>
      <c r="X13" t="n">
        <v>98.8769950419594</v>
      </c>
      <c r="Y13" t="n">
        <v>100.151095162177</v>
      </c>
      <c r="Z13" t="n">
        <v>100</v>
      </c>
      <c r="AA13" t="n">
        <v>98.9767107861538</v>
      </c>
      <c r="AB13" t="n">
        <v>100.135660815272</v>
      </c>
      <c r="AC13" t="n">
        <v>101.679599673159</v>
      </c>
      <c r="AD13" t="n">
        <v>101.874627779022</v>
      </c>
      <c r="AE13" t="n">
        <v>101.05380860174</v>
      </c>
    </row>
    <row r="14">
      <c r="A14" t="s">
        <v>88</v>
      </c>
      <c r="B14" t="s">
        <v>296</v>
      </c>
      <c r="C14" t="s">
        <v>246</v>
      </c>
      <c r="D14" t="s">
        <v>297</v>
      </c>
      <c r="E14" t="s">
        <v>247</v>
      </c>
      <c r="F14" t="n">
        <v>97.5219433404884</v>
      </c>
      <c r="G14" t="n">
        <v>97.951952758019</v>
      </c>
      <c r="H14" t="n">
        <v>99.1059214066664</v>
      </c>
      <c r="I14" t="n">
        <v>98.7596947907181</v>
      </c>
      <c r="J14" t="n">
        <v>98.3083065264657</v>
      </c>
      <c r="K14" t="n">
        <v>98.4762668537919</v>
      </c>
      <c r="L14" t="n">
        <v>97.8848761247381</v>
      </c>
      <c r="M14" t="n">
        <v>97.3593070939506</v>
      </c>
      <c r="N14" t="n">
        <v>97.8060859078972</v>
      </c>
      <c r="O14" t="n">
        <v>98.1157880597379</v>
      </c>
      <c r="P14" t="n">
        <v>98.5560243788091</v>
      </c>
      <c r="Q14" t="n">
        <v>99.8017419206967</v>
      </c>
      <c r="R14" t="n">
        <v>100.000552562509</v>
      </c>
      <c r="S14" t="n">
        <v>101.29365242685</v>
      </c>
      <c r="T14" t="n">
        <v>96.9912275605646</v>
      </c>
      <c r="U14" t="n">
        <v>98.2414059109975</v>
      </c>
      <c r="V14" t="n">
        <v>98.7276650219067</v>
      </c>
      <c r="W14" t="n">
        <v>98.8786890768435</v>
      </c>
      <c r="X14" t="n">
        <v>98.8769950419594</v>
      </c>
      <c r="Y14" t="n">
        <v>100.151095162177</v>
      </c>
      <c r="Z14" t="n">
        <v>100</v>
      </c>
      <c r="AA14" t="n">
        <v>98.9767107861538</v>
      </c>
      <c r="AB14" t="n">
        <v>100.135660815272</v>
      </c>
      <c r="AC14" t="n">
        <v>101.679599673159</v>
      </c>
      <c r="AD14" t="n">
        <v>101.874627779022</v>
      </c>
      <c r="AE14" t="n">
        <v>101.05380860174</v>
      </c>
    </row>
    <row r="15">
      <c r="A15" t="s">
        <v>88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88</v>
      </c>
      <c r="B16" t="s">
        <v>300</v>
      </c>
      <c r="C16" t="s">
        <v>246</v>
      </c>
      <c r="D16" t="s">
        <v>301</v>
      </c>
      <c r="E16" t="s">
        <v>247</v>
      </c>
      <c r="F16" t="n">
        <v>97.5219433404883</v>
      </c>
      <c r="G16" t="n">
        <v>97.951952758019</v>
      </c>
      <c r="H16" t="n">
        <v>99.1059214066663</v>
      </c>
      <c r="I16" t="n">
        <v>98.759694790718</v>
      </c>
      <c r="J16" t="n">
        <v>98.3083065264657</v>
      </c>
      <c r="K16" t="n">
        <v>98.4762668537918</v>
      </c>
      <c r="L16" t="n">
        <v>97.884876124738</v>
      </c>
      <c r="M16" t="n">
        <v>97.3593070939505</v>
      </c>
      <c r="N16" t="n">
        <v>97.8060859078971</v>
      </c>
      <c r="O16" t="n">
        <v>98.1157880597379</v>
      </c>
      <c r="P16" t="n">
        <v>98.5560243788091</v>
      </c>
      <c r="Q16" t="n">
        <v>99.8017419206968</v>
      </c>
      <c r="R16" t="n">
        <v>100.000552562509</v>
      </c>
      <c r="S16" t="n">
        <v>101.29365242685</v>
      </c>
      <c r="T16" t="n">
        <v>96.9912275605647</v>
      </c>
      <c r="U16" t="n">
        <v>98.2414059109975</v>
      </c>
      <c r="V16" t="n">
        <v>98.7276650219067</v>
      </c>
      <c r="W16" t="n">
        <v>98.8786890768435</v>
      </c>
      <c r="X16" t="n">
        <v>98.8769950419594</v>
      </c>
      <c r="Y16" t="n">
        <v>100.151095162177</v>
      </c>
      <c r="Z16" t="n">
        <v>100</v>
      </c>
      <c r="AA16" t="n">
        <v>98.9767107861538</v>
      </c>
      <c r="AB16" t="n">
        <v>100.135660815272</v>
      </c>
      <c r="AC16" t="n">
        <v>101.679599673159</v>
      </c>
      <c r="AD16" t="n">
        <v>101.874627779022</v>
      </c>
      <c r="AE16" t="n">
        <v>101.05380860174</v>
      </c>
    </row>
    <row r="17">
      <c r="A17" t="s">
        <v>88</v>
      </c>
      <c r="B17" t="s">
        <v>302</v>
      </c>
      <c r="C17" t="s">
        <v>246</v>
      </c>
      <c r="D17" t="s">
        <v>303</v>
      </c>
      <c r="E17" t="s">
        <v>247</v>
      </c>
      <c r="F17" t="n">
        <v>97.5219433404884</v>
      </c>
      <c r="G17" t="n">
        <v>97.951952758019</v>
      </c>
      <c r="H17" t="n">
        <v>99.1059214066664</v>
      </c>
      <c r="I17" t="n">
        <v>98.7596947907181</v>
      </c>
      <c r="J17" t="n">
        <v>98.3083065264657</v>
      </c>
      <c r="K17" t="n">
        <v>98.4762668537919</v>
      </c>
      <c r="L17" t="n">
        <v>97.8848761247381</v>
      </c>
      <c r="M17" t="n">
        <v>97.3593070939506</v>
      </c>
      <c r="N17" t="n">
        <v>97.8060859078973</v>
      </c>
      <c r="O17" t="n">
        <v>98.115788059738</v>
      </c>
      <c r="P17" t="n">
        <v>98.5560243788091</v>
      </c>
      <c r="Q17" t="n">
        <v>99.8017419206968</v>
      </c>
      <c r="R17" t="n">
        <v>100.000552562509</v>
      </c>
      <c r="S17" t="n">
        <v>101.29365242685</v>
      </c>
      <c r="T17" t="n">
        <v>96.9912275605647</v>
      </c>
      <c r="U17" t="n">
        <v>98.2414059109975</v>
      </c>
      <c r="V17" t="n">
        <v>98.7276650219066</v>
      </c>
      <c r="W17" t="n">
        <v>98.8786890768435</v>
      </c>
      <c r="X17" t="n">
        <v>98.8769950419595</v>
      </c>
      <c r="Y17" t="n">
        <v>100.151095162177</v>
      </c>
      <c r="Z17" t="n">
        <v>100</v>
      </c>
      <c r="AA17" t="n">
        <v>98.9767107861538</v>
      </c>
      <c r="AB17" t="n">
        <v>100.135660815273</v>
      </c>
      <c r="AC17" t="n">
        <v>101.679599673159</v>
      </c>
      <c r="AD17" t="n">
        <v>101.874627779022</v>
      </c>
      <c r="AE17" t="n">
        <v>101.05380860174</v>
      </c>
    </row>
    <row r="18">
      <c r="A18" t="s">
        <v>88</v>
      </c>
      <c r="B18" t="s">
        <v>304</v>
      </c>
      <c r="C18" t="s">
        <v>246</v>
      </c>
      <c r="D18" t="s">
        <v>305</v>
      </c>
      <c r="E18" t="s">
        <v>247</v>
      </c>
      <c r="F18" t="n">
        <v>97.5219433404884</v>
      </c>
      <c r="G18" t="n">
        <v>97.951952758019</v>
      </c>
      <c r="H18" t="n">
        <v>99.1059214066664</v>
      </c>
      <c r="I18" t="n">
        <v>98.7596947907182</v>
      </c>
      <c r="J18" t="n">
        <v>98.3083065264657</v>
      </c>
      <c r="K18" t="n">
        <v>98.4762668537918</v>
      </c>
      <c r="L18" t="n">
        <v>97.8848761247381</v>
      </c>
      <c r="M18" t="n">
        <v>97.3593070939506</v>
      </c>
      <c r="N18" t="n">
        <v>97.8060859078972</v>
      </c>
      <c r="O18" t="n">
        <v>98.1157880597379</v>
      </c>
      <c r="P18" t="n">
        <v>98.5560243788092</v>
      </c>
      <c r="Q18" t="n">
        <v>99.8017419206968</v>
      </c>
      <c r="R18" t="n">
        <v>100.000552562509</v>
      </c>
      <c r="S18" t="n">
        <v>101.29365242685</v>
      </c>
      <c r="T18" t="n">
        <v>96.9912275605647</v>
      </c>
      <c r="U18" t="n">
        <v>98.2414059109975</v>
      </c>
      <c r="V18" t="n">
        <v>98.7276650219067</v>
      </c>
      <c r="W18" t="n">
        <v>98.8786890768435</v>
      </c>
      <c r="X18" t="n">
        <v>98.8769950419594</v>
      </c>
      <c r="Y18" t="n">
        <v>100.151095162177</v>
      </c>
      <c r="Z18" t="n">
        <v>100</v>
      </c>
      <c r="AA18" t="n">
        <v>98.9767107861538</v>
      </c>
      <c r="AB18" t="n">
        <v>100.135660815272</v>
      </c>
      <c r="AC18" t="n">
        <v>101.679599673159</v>
      </c>
      <c r="AD18" t="n">
        <v>101.874627779022</v>
      </c>
      <c r="AE18" t="n">
        <v>101.05380860174</v>
      </c>
    </row>
    <row r="19">
      <c r="A19" t="s">
        <v>88</v>
      </c>
      <c r="B19" t="s">
        <v>306</v>
      </c>
      <c r="C19" t="s">
        <v>246</v>
      </c>
      <c r="D19" t="s">
        <v>307</v>
      </c>
      <c r="E19" t="s">
        <v>247</v>
      </c>
      <c r="F19" t="n">
        <v>97.5219433404884</v>
      </c>
      <c r="G19" t="n">
        <v>97.9519527580191</v>
      </c>
      <c r="H19" t="n">
        <v>99.1059214066664</v>
      </c>
      <c r="I19" t="n">
        <v>98.7596947907182</v>
      </c>
      <c r="J19" t="n">
        <v>98.3083065264657</v>
      </c>
      <c r="K19" t="n">
        <v>98.4762668537919</v>
      </c>
      <c r="L19" t="n">
        <v>97.8848761247382</v>
      </c>
      <c r="M19" t="n">
        <v>97.3593070939507</v>
      </c>
      <c r="N19" t="n">
        <v>97.8060859078973</v>
      </c>
      <c r="O19" t="n">
        <v>98.115788059738</v>
      </c>
      <c r="P19" t="n">
        <v>98.5560243788092</v>
      </c>
      <c r="Q19" t="n">
        <v>99.8017419206969</v>
      </c>
      <c r="R19" t="n">
        <v>100.000552562509</v>
      </c>
      <c r="S19" t="n">
        <v>101.29365242685</v>
      </c>
      <c r="T19" t="n">
        <v>96.9912275605648</v>
      </c>
      <c r="U19" t="n">
        <v>98.2414059109975</v>
      </c>
      <c r="V19" t="n">
        <v>98.7276650219068</v>
      </c>
      <c r="W19" t="n">
        <v>98.8786890768435</v>
      </c>
      <c r="X19" t="n">
        <v>98.8769950419595</v>
      </c>
      <c r="Y19" t="n">
        <v>100.151095162177</v>
      </c>
      <c r="Z19" t="n">
        <v>100</v>
      </c>
      <c r="AA19" t="n">
        <v>98.9767107861538</v>
      </c>
      <c r="AB19" t="n">
        <v>100.135660815273</v>
      </c>
      <c r="AC19" t="n">
        <v>101.679599673159</v>
      </c>
      <c r="AD19" t="n">
        <v>101.874627779022</v>
      </c>
      <c r="AE19" t="n">
        <v>101.05380860174</v>
      </c>
    </row>
    <row r="20">
      <c r="A20" t="s">
        <v>88</v>
      </c>
      <c r="B20" t="s">
        <v>308</v>
      </c>
      <c r="C20" t="s">
        <v>246</v>
      </c>
      <c r="D20" t="s">
        <v>309</v>
      </c>
      <c r="E20" t="s">
        <v>247</v>
      </c>
      <c r="F20" t="n">
        <v>97.5219433404884</v>
      </c>
      <c r="G20" t="n">
        <v>97.9519527580191</v>
      </c>
      <c r="H20" t="n">
        <v>99.1059214066664</v>
      </c>
      <c r="I20" t="n">
        <v>98.7596947907181</v>
      </c>
      <c r="J20" t="n">
        <v>98.3083065264657</v>
      </c>
      <c r="K20" t="n">
        <v>98.4762668537919</v>
      </c>
      <c r="L20" t="n">
        <v>97.884876124738</v>
      </c>
      <c r="M20" t="n">
        <v>97.3593070939505</v>
      </c>
      <c r="N20" t="n">
        <v>97.8060859078972</v>
      </c>
      <c r="O20" t="n">
        <v>98.1157880597379</v>
      </c>
      <c r="P20" t="n">
        <v>98.5560243788092</v>
      </c>
      <c r="Q20" t="n">
        <v>99.8017419206968</v>
      </c>
      <c r="R20" t="n">
        <v>100.000552562509</v>
      </c>
      <c r="S20" t="n">
        <v>101.29365242685</v>
      </c>
      <c r="T20" t="n">
        <v>96.9912275605647</v>
      </c>
      <c r="U20" t="n">
        <v>98.2414059109975</v>
      </c>
      <c r="V20" t="n">
        <v>98.7276650219067</v>
      </c>
      <c r="W20" t="n">
        <v>98.8786890768435</v>
      </c>
      <c r="X20" t="n">
        <v>98.8769950419594</v>
      </c>
      <c r="Y20" t="n">
        <v>100.151095162177</v>
      </c>
      <c r="Z20" t="n">
        <v>100</v>
      </c>
      <c r="AA20" t="n">
        <v>98.9767107861538</v>
      </c>
      <c r="AB20" t="n">
        <v>100.135660815272</v>
      </c>
      <c r="AC20" t="n">
        <v>101.679599673159</v>
      </c>
      <c r="AD20" t="n">
        <v>101.874627779022</v>
      </c>
      <c r="AE20" t="n">
        <v>101.05380860174</v>
      </c>
    </row>
    <row r="21">
      <c r="A21" t="s">
        <v>88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88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e">
        <v>#NUM!</v>
      </c>
      <c r="AC22" t="e">
        <v>#NUM!</v>
      </c>
      <c r="AD22" t="e">
        <v>#NUM!</v>
      </c>
      <c r="AE22" t="e">
        <v>#NUM!</v>
      </c>
    </row>
    <row r="23">
      <c r="A23" t="s">
        <v>88</v>
      </c>
      <c r="B23" t="s">
        <v>314</v>
      </c>
      <c r="C23" t="s">
        <v>246</v>
      </c>
      <c r="D23" t="s">
        <v>315</v>
      </c>
      <c r="E23" t="s">
        <v>247</v>
      </c>
      <c r="F23" t="n">
        <v>97.5219433404884</v>
      </c>
      <c r="G23" t="n">
        <v>97.9519527580191</v>
      </c>
      <c r="H23" t="n">
        <v>99.1059214066664</v>
      </c>
      <c r="I23" t="n">
        <v>98.7596947907181</v>
      </c>
      <c r="J23" t="n">
        <v>98.3083065264657</v>
      </c>
      <c r="K23" t="n">
        <v>98.4762668537919</v>
      </c>
      <c r="L23" t="n">
        <v>97.8848761247381</v>
      </c>
      <c r="M23" t="n">
        <v>97.3593070939506</v>
      </c>
      <c r="N23" t="n">
        <v>97.8060859078972</v>
      </c>
      <c r="O23" t="n">
        <v>98.1157880597379</v>
      </c>
      <c r="P23" t="n">
        <v>98.5560243788092</v>
      </c>
      <c r="Q23" t="n">
        <v>99.8017419206968</v>
      </c>
      <c r="R23" t="n">
        <v>100.000552562509</v>
      </c>
      <c r="S23" t="n">
        <v>101.29365242685</v>
      </c>
      <c r="T23" t="n">
        <v>96.9912275605647</v>
      </c>
      <c r="U23" t="n">
        <v>98.2414059109976</v>
      </c>
      <c r="V23" t="n">
        <v>98.7276650219067</v>
      </c>
      <c r="W23" t="n">
        <v>98.8786890768435</v>
      </c>
      <c r="X23" t="n">
        <v>98.8769950419594</v>
      </c>
      <c r="Y23" t="n">
        <v>100.151095162177</v>
      </c>
      <c r="Z23" t="n">
        <v>100</v>
      </c>
      <c r="AA23" t="n">
        <v>98.9767107861538</v>
      </c>
      <c r="AB23" t="n">
        <v>100.135660815272</v>
      </c>
      <c r="AC23" t="n">
        <v>101.679599673159</v>
      </c>
      <c r="AD23" t="n">
        <v>101.874627779022</v>
      </c>
      <c r="AE23" t="n">
        <v>101.05380860174</v>
      </c>
    </row>
    <row r="24">
      <c r="A24" t="s">
        <v>88</v>
      </c>
      <c r="B24" t="s">
        <v>316</v>
      </c>
      <c r="C24" t="s">
        <v>246</v>
      </c>
      <c r="D24" t="s">
        <v>317</v>
      </c>
      <c r="E24" t="s">
        <v>247</v>
      </c>
      <c r="F24" t="n">
        <v>97.5219433404884</v>
      </c>
      <c r="G24" t="n">
        <v>97.951952758019</v>
      </c>
      <c r="H24" t="n">
        <v>99.1059214066664</v>
      </c>
      <c r="I24" t="n">
        <v>98.7596947907181</v>
      </c>
      <c r="J24" t="n">
        <v>98.3083065264657</v>
      </c>
      <c r="K24" t="n">
        <v>98.4762668537918</v>
      </c>
      <c r="L24" t="n">
        <v>97.8848761247381</v>
      </c>
      <c r="M24" t="n">
        <v>97.3593070939506</v>
      </c>
      <c r="N24" t="n">
        <v>97.8060859078972</v>
      </c>
      <c r="O24" t="n">
        <v>98.1157880597379</v>
      </c>
      <c r="P24" t="n">
        <v>98.5560243788092</v>
      </c>
      <c r="Q24" t="n">
        <v>99.8017419206968</v>
      </c>
      <c r="R24" t="n">
        <v>100.000552562509</v>
      </c>
      <c r="S24" t="n">
        <v>101.29365242685</v>
      </c>
      <c r="T24" t="n">
        <v>96.9912275605647</v>
      </c>
      <c r="U24" t="n">
        <v>98.2414059109975</v>
      </c>
      <c r="V24" t="n">
        <v>98.7276650219067</v>
      </c>
      <c r="W24" t="n">
        <v>98.8786890768435</v>
      </c>
      <c r="X24" t="n">
        <v>98.8769950419594</v>
      </c>
      <c r="Y24" t="n">
        <v>100.151095162177</v>
      </c>
      <c r="Z24" t="n">
        <v>100</v>
      </c>
      <c r="AA24" t="n">
        <v>98.9767107861538</v>
      </c>
      <c r="AB24" t="n">
        <v>100.135660815272</v>
      </c>
      <c r="AC24" t="n">
        <v>101.679599673159</v>
      </c>
      <c r="AD24" t="n">
        <v>101.874627779022</v>
      </c>
      <c r="AE24" t="n">
        <v>101.05380860174</v>
      </c>
    </row>
    <row r="25">
      <c r="A25" t="s">
        <v>88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e">
        <v>#NUM!</v>
      </c>
      <c r="AB25" t="e">
        <v>#NUM!</v>
      </c>
      <c r="AC25" t="e">
        <v>#NUM!</v>
      </c>
      <c r="AD25" t="e">
        <v>#NUM!</v>
      </c>
      <c r="AE25" t="e">
        <v>#NUM!</v>
      </c>
    </row>
    <row r="26">
      <c r="A26" t="s">
        <v>88</v>
      </c>
      <c r="B26" t="s">
        <v>320</v>
      </c>
      <c r="C26" t="s">
        <v>246</v>
      </c>
      <c r="D26" t="s">
        <v>321</v>
      </c>
      <c r="E26" t="s">
        <v>247</v>
      </c>
      <c r="F26" t="n">
        <v>97.5219433404884</v>
      </c>
      <c r="G26" t="n">
        <v>97.951952758019</v>
      </c>
      <c r="H26" t="n">
        <v>99.1059214066664</v>
      </c>
      <c r="I26" t="n">
        <v>98.7596947907181</v>
      </c>
      <c r="J26" t="n">
        <v>98.3083065264657</v>
      </c>
      <c r="K26" t="n">
        <v>98.4762668537918</v>
      </c>
      <c r="L26" t="n">
        <v>97.8848761247381</v>
      </c>
      <c r="M26" t="n">
        <v>97.3593070939506</v>
      </c>
      <c r="N26" t="n">
        <v>97.8060859078972</v>
      </c>
      <c r="O26" t="n">
        <v>98.1157880597379</v>
      </c>
      <c r="P26" t="n">
        <v>98.5560243788092</v>
      </c>
      <c r="Q26" t="n">
        <v>99.8017419206968</v>
      </c>
      <c r="R26" t="n">
        <v>100.000552562509</v>
      </c>
      <c r="S26" t="n">
        <v>101.29365242685</v>
      </c>
      <c r="T26" t="n">
        <v>96.9912275605647</v>
      </c>
      <c r="U26" t="n">
        <v>98.2414059109975</v>
      </c>
      <c r="V26" t="n">
        <v>98.7276650219067</v>
      </c>
      <c r="W26" t="n">
        <v>98.8786890768435</v>
      </c>
      <c r="X26" t="n">
        <v>98.8769950419594</v>
      </c>
      <c r="Y26" t="n">
        <v>100.151095162177</v>
      </c>
      <c r="Z26" t="n">
        <v>100</v>
      </c>
      <c r="AA26" t="n">
        <v>98.9767107861538</v>
      </c>
      <c r="AB26" t="n">
        <v>100.135660815272</v>
      </c>
      <c r="AC26" t="n">
        <v>101.679599673159</v>
      </c>
      <c r="AD26" t="n">
        <v>101.874627779022</v>
      </c>
      <c r="AE26" t="n">
        <v>101.05380860174</v>
      </c>
    </row>
    <row r="27">
      <c r="A27" t="s">
        <v>88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88</v>
      </c>
      <c r="B28" t="s">
        <v>324</v>
      </c>
      <c r="C28" t="s">
        <v>246</v>
      </c>
      <c r="D28" t="s">
        <v>325</v>
      </c>
      <c r="E28" t="s">
        <v>247</v>
      </c>
      <c r="F28" t="n">
        <v>97.5219433404884</v>
      </c>
      <c r="G28" t="n">
        <v>97.951952758019</v>
      </c>
      <c r="H28" t="n">
        <v>99.1059214066664</v>
      </c>
      <c r="I28" t="n">
        <v>98.7596947907182</v>
      </c>
      <c r="J28" t="n">
        <v>98.3083065264657</v>
      </c>
      <c r="K28" t="n">
        <v>98.4762668537919</v>
      </c>
      <c r="L28" t="n">
        <v>97.8848761247381</v>
      </c>
      <c r="M28" t="n">
        <v>97.3593070939506</v>
      </c>
      <c r="N28" t="n">
        <v>97.8060859078972</v>
      </c>
      <c r="O28" t="n">
        <v>98.1157880597379</v>
      </c>
      <c r="P28" t="n">
        <v>98.5560243788092</v>
      </c>
      <c r="Q28" t="n">
        <v>99.8017419206968</v>
      </c>
      <c r="R28" t="n">
        <v>100.000552562509</v>
      </c>
      <c r="S28" t="n">
        <v>101.29365242685</v>
      </c>
      <c r="T28" t="n">
        <v>96.9912275605647</v>
      </c>
      <c r="U28" t="n">
        <v>98.2414059109975</v>
      </c>
      <c r="V28" t="n">
        <v>98.7276650219067</v>
      </c>
      <c r="W28" t="n">
        <v>98.8786890768435</v>
      </c>
      <c r="X28" t="n">
        <v>98.8769950419594</v>
      </c>
      <c r="Y28" t="n">
        <v>100.151095162177</v>
      </c>
      <c r="Z28" t="n">
        <v>100</v>
      </c>
      <c r="AA28" t="n">
        <v>98.9767107861538</v>
      </c>
      <c r="AB28" t="n">
        <v>100.135660815272</v>
      </c>
      <c r="AC28" t="n">
        <v>101.679599673159</v>
      </c>
      <c r="AD28" t="n">
        <v>101.874627779022</v>
      </c>
      <c r="AE28" t="n">
        <v>101.05380860174</v>
      </c>
    </row>
    <row r="29">
      <c r="A29" t="s">
        <v>88</v>
      </c>
      <c r="B29" t="s">
        <v>326</v>
      </c>
      <c r="C29" t="s">
        <v>246</v>
      </c>
      <c r="D29" t="s">
        <v>327</v>
      </c>
      <c r="E29" t="s">
        <v>247</v>
      </c>
      <c r="F29" t="n">
        <v>97.5219433404883</v>
      </c>
      <c r="G29" t="n">
        <v>97.951952758019</v>
      </c>
      <c r="H29" t="n">
        <v>99.1059214066663</v>
      </c>
      <c r="I29" t="n">
        <v>98.7596947907181</v>
      </c>
      <c r="J29" t="n">
        <v>98.3083065264657</v>
      </c>
      <c r="K29" t="n">
        <v>98.4762668537918</v>
      </c>
      <c r="L29" t="n">
        <v>97.8848761247381</v>
      </c>
      <c r="M29" t="n">
        <v>97.3593070939506</v>
      </c>
      <c r="N29" t="n">
        <v>97.8060859078972</v>
      </c>
      <c r="O29" t="n">
        <v>98.1157880597379</v>
      </c>
      <c r="P29" t="n">
        <v>98.5560243788092</v>
      </c>
      <c r="Q29" t="n">
        <v>99.8017419206968</v>
      </c>
      <c r="R29" t="n">
        <v>100.000552562509</v>
      </c>
      <c r="S29" t="n">
        <v>101.29365242685</v>
      </c>
      <c r="T29" t="n">
        <v>96.9912275605647</v>
      </c>
      <c r="U29" t="n">
        <v>98.2414059109975</v>
      </c>
      <c r="V29" t="n">
        <v>98.7276650219067</v>
      </c>
      <c r="W29" t="n">
        <v>98.8786890768436</v>
      </c>
      <c r="X29" t="n">
        <v>98.8769950419594</v>
      </c>
      <c r="Y29" t="n">
        <v>100.151095162177</v>
      </c>
      <c r="Z29" t="n">
        <v>100</v>
      </c>
      <c r="AA29" t="n">
        <v>98.9767107861538</v>
      </c>
      <c r="AB29" t="n">
        <v>100.135660815272</v>
      </c>
      <c r="AC29" t="n">
        <v>101.679599673159</v>
      </c>
      <c r="AD29" t="n">
        <v>101.874627779022</v>
      </c>
      <c r="AE29" t="n">
        <v>101.05380860174</v>
      </c>
    </row>
    <row r="30">
      <c r="A30" t="s">
        <v>88</v>
      </c>
      <c r="B30" t="s">
        <v>328</v>
      </c>
      <c r="C30" t="s">
        <v>246</v>
      </c>
      <c r="D30" t="s">
        <v>329</v>
      </c>
      <c r="E30" t="s">
        <v>247</v>
      </c>
      <c r="F30" t="n">
        <v>97.5219433404884</v>
      </c>
      <c r="G30" t="n">
        <v>97.951952758019</v>
      </c>
      <c r="H30" t="n">
        <v>99.1059214066663</v>
      </c>
      <c r="I30" t="n">
        <v>98.7596947907181</v>
      </c>
      <c r="J30" t="n">
        <v>98.3083065264657</v>
      </c>
      <c r="K30" t="n">
        <v>98.4762668537918</v>
      </c>
      <c r="L30" t="n">
        <v>97.8848761247381</v>
      </c>
      <c r="M30" t="n">
        <v>97.3593070939506</v>
      </c>
      <c r="N30" t="n">
        <v>97.8060859078972</v>
      </c>
      <c r="O30" t="n">
        <v>98.1157880597379</v>
      </c>
      <c r="P30" t="n">
        <v>98.5560243788092</v>
      </c>
      <c r="Q30" t="n">
        <v>99.8017419206968</v>
      </c>
      <c r="R30" t="n">
        <v>100.000552562509</v>
      </c>
      <c r="S30" t="n">
        <v>101.29365242685</v>
      </c>
      <c r="T30" t="n">
        <v>96.9912275605647</v>
      </c>
      <c r="U30" t="n">
        <v>98.2414059109976</v>
      </c>
      <c r="V30" t="n">
        <v>98.7276650219067</v>
      </c>
      <c r="W30" t="n">
        <v>98.8786890768435</v>
      </c>
      <c r="X30" t="n">
        <v>98.8769950419594</v>
      </c>
      <c r="Y30" t="n">
        <v>100.151095162177</v>
      </c>
      <c r="Z30" t="n">
        <v>100</v>
      </c>
      <c r="AA30" t="n">
        <v>98.9767107861538</v>
      </c>
      <c r="AB30" t="n">
        <v>100.135660815272</v>
      </c>
      <c r="AC30" t="n">
        <v>101.679599673159</v>
      </c>
      <c r="AD30" t="n">
        <v>101.874627779022</v>
      </c>
      <c r="AE30" t="n">
        <v>101.05380860174</v>
      </c>
    </row>
    <row r="31">
      <c r="A31" t="s">
        <v>88</v>
      </c>
      <c r="B31" t="s">
        <v>330</v>
      </c>
      <c r="C31" t="s">
        <v>246</v>
      </c>
      <c r="D31" t="s">
        <v>331</v>
      </c>
      <c r="E31" t="s">
        <v>247</v>
      </c>
      <c r="F31" t="n">
        <v>97.5219433404883</v>
      </c>
      <c r="G31" t="n">
        <v>97.951952758019</v>
      </c>
      <c r="H31" t="n">
        <v>99.1059214066663</v>
      </c>
      <c r="I31" t="n">
        <v>98.7596947907181</v>
      </c>
      <c r="J31" t="n">
        <v>98.3083065264656</v>
      </c>
      <c r="K31" t="n">
        <v>98.4762668537918</v>
      </c>
      <c r="L31" t="n">
        <v>97.8848761247381</v>
      </c>
      <c r="M31" t="n">
        <v>97.3593070939505</v>
      </c>
      <c r="N31" t="n">
        <v>97.8060859078972</v>
      </c>
      <c r="O31" t="n">
        <v>98.1157880597379</v>
      </c>
      <c r="P31" t="n">
        <v>98.5560243788091</v>
      </c>
      <c r="Q31" t="n">
        <v>99.8017419206967</v>
      </c>
      <c r="R31" t="n">
        <v>100.000552562509</v>
      </c>
      <c r="S31" t="n">
        <v>101.29365242685</v>
      </c>
      <c r="T31" t="n">
        <v>96.9912275605647</v>
      </c>
      <c r="U31" t="n">
        <v>98.2414059109975</v>
      </c>
      <c r="V31" t="n">
        <v>98.7276650219067</v>
      </c>
      <c r="W31" t="n">
        <v>98.8786890768435</v>
      </c>
      <c r="X31" t="n">
        <v>98.8769950419594</v>
      </c>
      <c r="Y31" t="n">
        <v>100.151095162177</v>
      </c>
      <c r="Z31" t="n">
        <v>100</v>
      </c>
      <c r="AA31" t="n">
        <v>98.9767107861538</v>
      </c>
      <c r="AB31" t="n">
        <v>100.135660815272</v>
      </c>
      <c r="AC31" t="n">
        <v>101.679599673159</v>
      </c>
      <c r="AD31" t="n">
        <v>101.874627779022</v>
      </c>
      <c r="AE31" t="n">
        <v>101.05380860174</v>
      </c>
    </row>
    <row r="32">
      <c r="A32" t="s">
        <v>88</v>
      </c>
      <c r="B32" t="s">
        <v>332</v>
      </c>
      <c r="C32" t="s">
        <v>246</v>
      </c>
      <c r="D32" t="s">
        <v>333</v>
      </c>
      <c r="E32" t="s">
        <v>247</v>
      </c>
      <c r="F32" t="n">
        <v>97.5219433404884</v>
      </c>
      <c r="G32" t="n">
        <v>97.9519527580191</v>
      </c>
      <c r="H32" t="n">
        <v>99.1059214066664</v>
      </c>
      <c r="I32" t="n">
        <v>98.7596947907182</v>
      </c>
      <c r="J32" t="n">
        <v>98.3083065264657</v>
      </c>
      <c r="K32" t="n">
        <v>98.4762668537919</v>
      </c>
      <c r="L32" t="n">
        <v>97.8848761247381</v>
      </c>
      <c r="M32" t="n">
        <v>97.3593070939506</v>
      </c>
      <c r="N32" t="n">
        <v>97.8060859078972</v>
      </c>
      <c r="O32" t="n">
        <v>98.1157880597379</v>
      </c>
      <c r="P32" t="n">
        <v>98.5560243788092</v>
      </c>
      <c r="Q32" t="n">
        <v>99.8017419206968</v>
      </c>
      <c r="R32" t="n">
        <v>100.000552562509</v>
      </c>
      <c r="S32" t="n">
        <v>101.29365242685</v>
      </c>
      <c r="T32" t="n">
        <v>96.9912275605647</v>
      </c>
      <c r="U32" t="n">
        <v>98.2414059109975</v>
      </c>
      <c r="V32" t="n">
        <v>98.7276650219067</v>
      </c>
      <c r="W32" t="n">
        <v>98.8786890768435</v>
      </c>
      <c r="X32" t="n">
        <v>98.8769950419594</v>
      </c>
      <c r="Y32" t="n">
        <v>100.151095162177</v>
      </c>
      <c r="Z32" t="n">
        <v>100</v>
      </c>
      <c r="AA32" t="n">
        <v>98.9767107861538</v>
      </c>
      <c r="AB32" t="n">
        <v>100.135660815272</v>
      </c>
      <c r="AC32" t="n">
        <v>101.679599673159</v>
      </c>
      <c r="AD32" t="n">
        <v>101.874627779022</v>
      </c>
      <c r="AE32" t="n">
        <v>101.05380860174</v>
      </c>
    </row>
    <row r="33">
      <c r="A33" t="s">
        <v>88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88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88</v>
      </c>
      <c r="B35" t="s">
        <v>338</v>
      </c>
      <c r="C35" t="s">
        <v>246</v>
      </c>
      <c r="D35" t="s">
        <v>339</v>
      </c>
      <c r="E35" t="s">
        <v>247</v>
      </c>
      <c r="F35" t="n">
        <v>97.5219433404884</v>
      </c>
      <c r="G35" t="n">
        <v>97.9519527580191</v>
      </c>
      <c r="H35" t="n">
        <v>99.1059214066665</v>
      </c>
      <c r="I35" t="n">
        <v>98.7596947907182</v>
      </c>
      <c r="J35" t="n">
        <v>98.3083065264658</v>
      </c>
      <c r="K35" t="n">
        <v>98.476266853792</v>
      </c>
      <c r="L35" t="n">
        <v>97.8848761247382</v>
      </c>
      <c r="M35" t="n">
        <v>97.3593070939507</v>
      </c>
      <c r="N35" t="n">
        <v>97.8060859078973</v>
      </c>
      <c r="O35" t="n">
        <v>98.115788059738</v>
      </c>
      <c r="P35" t="n">
        <v>98.5560243788093</v>
      </c>
      <c r="Q35" t="n">
        <v>99.8017419206969</v>
      </c>
      <c r="R35" t="n">
        <v>100.000552562509</v>
      </c>
      <c r="S35" t="n">
        <v>101.29365242685</v>
      </c>
      <c r="T35" t="n">
        <v>96.9912275605648</v>
      </c>
      <c r="U35" t="n">
        <v>98.2414059109976</v>
      </c>
      <c r="V35" t="n">
        <v>98.7276650219067</v>
      </c>
      <c r="W35" t="n">
        <v>98.8786890768436</v>
      </c>
      <c r="X35" t="n">
        <v>98.8769950419594</v>
      </c>
      <c r="Y35" t="n">
        <v>100.151095162177</v>
      </c>
      <c r="Z35" t="n">
        <v>100</v>
      </c>
      <c r="AA35" t="n">
        <v>98.9767107861538</v>
      </c>
      <c r="AB35" t="n">
        <v>100.135660815272</v>
      </c>
      <c r="AC35" t="n">
        <v>101.679599673159</v>
      </c>
      <c r="AD35" t="n">
        <v>101.874627779022</v>
      </c>
      <c r="AE35" t="n">
        <v>101.05380860174</v>
      </c>
    </row>
    <row r="36">
      <c r="A36" t="s">
        <v>88</v>
      </c>
      <c r="B36" t="s">
        <v>340</v>
      </c>
      <c r="C36" t="s">
        <v>246</v>
      </c>
      <c r="D36" t="s">
        <v>341</v>
      </c>
      <c r="E36" t="s">
        <v>247</v>
      </c>
      <c r="F36" t="n">
        <v>97.5219433404884</v>
      </c>
      <c r="G36" t="n">
        <v>97.951952758019</v>
      </c>
      <c r="H36" t="n">
        <v>99.1059214066664</v>
      </c>
      <c r="I36" t="n">
        <v>98.7596947907181</v>
      </c>
      <c r="J36" t="n">
        <v>98.3083065264657</v>
      </c>
      <c r="K36" t="n">
        <v>98.4762668537919</v>
      </c>
      <c r="L36" t="n">
        <v>97.8848761247381</v>
      </c>
      <c r="M36" t="n">
        <v>97.3593070939506</v>
      </c>
      <c r="N36" t="n">
        <v>97.8060859078972</v>
      </c>
      <c r="O36" t="n">
        <v>98.115788059738</v>
      </c>
      <c r="P36" t="n">
        <v>98.5560243788092</v>
      </c>
      <c r="Q36" t="n">
        <v>99.8017419206968</v>
      </c>
      <c r="R36" t="n">
        <v>100.000552562509</v>
      </c>
      <c r="S36" t="n">
        <v>101.29365242685</v>
      </c>
      <c r="T36" t="n">
        <v>96.9912275605647</v>
      </c>
      <c r="U36" t="n">
        <v>98.2414059109976</v>
      </c>
      <c r="V36" t="n">
        <v>98.7276650219067</v>
      </c>
      <c r="W36" t="n">
        <v>98.8786890768435</v>
      </c>
      <c r="X36" t="n">
        <v>98.8769950419594</v>
      </c>
      <c r="Y36" t="n">
        <v>100.151095162177</v>
      </c>
      <c r="Z36" t="n">
        <v>100</v>
      </c>
      <c r="AA36" t="n">
        <v>98.9767107861537</v>
      </c>
      <c r="AB36" t="n">
        <v>100.135660815272</v>
      </c>
      <c r="AC36" t="n">
        <v>101.679599673159</v>
      </c>
      <c r="AD36" t="n">
        <v>101.874627779022</v>
      </c>
      <c r="AE36" t="n">
        <v>101.05380860174</v>
      </c>
    </row>
    <row r="37">
      <c r="A37" t="s">
        <v>88</v>
      </c>
      <c r="B37" t="s">
        <v>342</v>
      </c>
      <c r="C37" t="s">
        <v>246</v>
      </c>
      <c r="D37" t="s">
        <v>343</v>
      </c>
      <c r="E37" t="s">
        <v>247</v>
      </c>
      <c r="F37" t="n">
        <v>97.5219433404884</v>
      </c>
      <c r="G37" t="n">
        <v>97.951952758019</v>
      </c>
      <c r="H37" t="n">
        <v>99.1059214066663</v>
      </c>
      <c r="I37" t="n">
        <v>98.7596947907181</v>
      </c>
      <c r="J37" t="n">
        <v>98.3083065264656</v>
      </c>
      <c r="K37" t="n">
        <v>98.4762668537919</v>
      </c>
      <c r="L37" t="n">
        <v>97.8848761247381</v>
      </c>
      <c r="M37" t="n">
        <v>97.3593070939506</v>
      </c>
      <c r="N37" t="n">
        <v>97.8060859078972</v>
      </c>
      <c r="O37" t="n">
        <v>98.1157880597379</v>
      </c>
      <c r="P37" t="n">
        <v>98.5560243788091</v>
      </c>
      <c r="Q37" t="n">
        <v>99.8017419206967</v>
      </c>
      <c r="R37" t="n">
        <v>100.000552562509</v>
      </c>
      <c r="S37" t="n">
        <v>101.29365242685</v>
      </c>
      <c r="T37" t="n">
        <v>96.9912275605647</v>
      </c>
      <c r="U37" t="n">
        <v>98.2414059109975</v>
      </c>
      <c r="V37" t="n">
        <v>98.7276650219067</v>
      </c>
      <c r="W37" t="n">
        <v>98.8786890768435</v>
      </c>
      <c r="X37" t="n">
        <v>98.8769950419594</v>
      </c>
      <c r="Y37" t="n">
        <v>100.151095162177</v>
      </c>
      <c r="Z37" t="n">
        <v>100</v>
      </c>
      <c r="AA37" t="n">
        <v>98.9767107861537</v>
      </c>
      <c r="AB37" t="n">
        <v>100.135660815272</v>
      </c>
      <c r="AC37" t="n">
        <v>101.679599673159</v>
      </c>
      <c r="AD37" t="n">
        <v>101.874627779022</v>
      </c>
      <c r="AE37" t="n">
        <v>101.05380860174</v>
      </c>
    </row>
    <row r="38">
      <c r="A38" t="s">
        <v>88</v>
      </c>
      <c r="B38" t="s">
        <v>344</v>
      </c>
      <c r="C38" t="s">
        <v>246</v>
      </c>
      <c r="D38" t="s">
        <v>345</v>
      </c>
      <c r="E38" t="s">
        <v>247</v>
      </c>
      <c r="F38" t="n">
        <v>97.5219433404884</v>
      </c>
      <c r="G38" t="n">
        <v>97.951952758019</v>
      </c>
      <c r="H38" t="n">
        <v>99.1059214066664</v>
      </c>
      <c r="I38" t="n">
        <v>98.7596947907181</v>
      </c>
      <c r="J38" t="n">
        <v>98.3083065264657</v>
      </c>
      <c r="K38" t="n">
        <v>98.4762668537918</v>
      </c>
      <c r="L38" t="n">
        <v>97.8848761247381</v>
      </c>
      <c r="M38" t="n">
        <v>97.3593070939506</v>
      </c>
      <c r="N38" t="n">
        <v>97.8060859078972</v>
      </c>
      <c r="O38" t="n">
        <v>98.1157880597379</v>
      </c>
      <c r="P38" t="n">
        <v>98.5560243788092</v>
      </c>
      <c r="Q38" t="n">
        <v>99.8017419206968</v>
      </c>
      <c r="R38" t="n">
        <v>100.000552562509</v>
      </c>
      <c r="S38" t="n">
        <v>101.29365242685</v>
      </c>
      <c r="T38" t="n">
        <v>96.9912275605647</v>
      </c>
      <c r="U38" t="n">
        <v>98.2414059109976</v>
      </c>
      <c r="V38" t="n">
        <v>98.7276650219067</v>
      </c>
      <c r="W38" t="n">
        <v>98.8786890768435</v>
      </c>
      <c r="X38" t="n">
        <v>98.8769950419594</v>
      </c>
      <c r="Y38" t="n">
        <v>100.151095162177</v>
      </c>
      <c r="Z38" t="n">
        <v>100</v>
      </c>
      <c r="AA38" t="n">
        <v>98.9767107861538</v>
      </c>
      <c r="AB38" t="n">
        <v>100.135660815272</v>
      </c>
      <c r="AC38" t="n">
        <v>101.679599673159</v>
      </c>
      <c r="AD38" t="n">
        <v>101.874627779022</v>
      </c>
      <c r="AE38" t="n">
        <v>101.05380860174</v>
      </c>
    </row>
    <row r="39">
      <c r="A39" t="s">
        <v>88</v>
      </c>
      <c r="B39" t="s">
        <v>346</v>
      </c>
      <c r="C39" t="s">
        <v>246</v>
      </c>
      <c r="D39" t="s">
        <v>347</v>
      </c>
      <c r="E39" t="s">
        <v>247</v>
      </c>
      <c r="F39" t="n">
        <v>97.5219433404884</v>
      </c>
      <c r="G39" t="n">
        <v>97.951952758019</v>
      </c>
      <c r="H39" t="n">
        <v>99.1059214066663</v>
      </c>
      <c r="I39" t="n">
        <v>98.7596947907181</v>
      </c>
      <c r="J39" t="n">
        <v>98.3083065264657</v>
      </c>
      <c r="K39" t="n">
        <v>98.4762668537918</v>
      </c>
      <c r="L39" t="n">
        <v>97.884876124738</v>
      </c>
      <c r="M39" t="n">
        <v>97.3593070939505</v>
      </c>
      <c r="N39" t="n">
        <v>97.8060859078972</v>
      </c>
      <c r="O39" t="n">
        <v>98.1157880597379</v>
      </c>
      <c r="P39" t="n">
        <v>98.5560243788092</v>
      </c>
      <c r="Q39" t="n">
        <v>99.8017419206968</v>
      </c>
      <c r="R39" t="n">
        <v>100.000552562509</v>
      </c>
      <c r="S39" t="n">
        <v>101.29365242685</v>
      </c>
      <c r="T39" t="n">
        <v>96.9912275605647</v>
      </c>
      <c r="U39" t="n">
        <v>98.2414059109975</v>
      </c>
      <c r="V39" t="n">
        <v>98.7276650219067</v>
      </c>
      <c r="W39" t="n">
        <v>98.8786890768435</v>
      </c>
      <c r="X39" t="n">
        <v>98.8769950419594</v>
      </c>
      <c r="Y39" t="n">
        <v>100.151095162177</v>
      </c>
      <c r="Z39" t="n">
        <v>100</v>
      </c>
      <c r="AA39" t="n">
        <v>98.9767107861538</v>
      </c>
      <c r="AB39" t="n">
        <v>100.135660815272</v>
      </c>
      <c r="AC39" t="n">
        <v>101.679599673159</v>
      </c>
      <c r="AD39" t="n">
        <v>101.874627779022</v>
      </c>
      <c r="AE39" t="n">
        <v>101.05380860174</v>
      </c>
    </row>
    <row r="40">
      <c r="A40" t="s">
        <v>88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88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88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88</v>
      </c>
      <c r="B43" t="s">
        <v>354</v>
      </c>
      <c r="C43" t="s">
        <v>246</v>
      </c>
      <c r="D43" t="s">
        <v>355</v>
      </c>
      <c r="E43" t="s">
        <v>247</v>
      </c>
      <c r="F43" t="n">
        <v>97.5219433404882</v>
      </c>
      <c r="G43" t="n">
        <v>97.951952758019</v>
      </c>
      <c r="H43" t="n">
        <v>99.1059214066663</v>
      </c>
      <c r="I43" t="n">
        <v>98.7596947907181</v>
      </c>
      <c r="J43" t="n">
        <v>98.3083065264656</v>
      </c>
      <c r="K43" t="n">
        <v>98.4762668537918</v>
      </c>
      <c r="L43" t="n">
        <v>97.8848761247381</v>
      </c>
      <c r="M43" t="n">
        <v>97.3593070939506</v>
      </c>
      <c r="N43" t="n">
        <v>97.8060859078972</v>
      </c>
      <c r="O43" t="n">
        <v>98.1157880597379</v>
      </c>
      <c r="P43" t="n">
        <v>98.5560243788092</v>
      </c>
      <c r="Q43" t="n">
        <v>99.8017419206968</v>
      </c>
      <c r="R43" t="n">
        <v>100.000552562509</v>
      </c>
      <c r="S43" t="n">
        <v>101.29365242685</v>
      </c>
      <c r="T43" t="n">
        <v>96.9912275605647</v>
      </c>
      <c r="U43" t="n">
        <v>98.2414059109975</v>
      </c>
      <c r="V43" t="n">
        <v>98.7276650219066</v>
      </c>
      <c r="W43" t="n">
        <v>98.8786890768435</v>
      </c>
      <c r="X43" t="n">
        <v>98.8769950419594</v>
      </c>
      <c r="Y43" t="n">
        <v>100.151095162177</v>
      </c>
      <c r="Z43" t="n">
        <v>100</v>
      </c>
      <c r="AA43" t="n">
        <v>98.9767107861538</v>
      </c>
      <c r="AB43" t="n">
        <v>100.135660815272</v>
      </c>
      <c r="AC43" t="n">
        <v>101.679599673159</v>
      </c>
      <c r="AD43" t="n">
        <v>101.874627779022</v>
      </c>
      <c r="AE43" t="n">
        <v>101.05380860174</v>
      </c>
    </row>
    <row r="44">
      <c r="A44" t="s">
        <v>88</v>
      </c>
      <c r="B44" t="s">
        <v>356</v>
      </c>
      <c r="C44" t="s">
        <v>246</v>
      </c>
      <c r="D44" t="s">
        <v>357</v>
      </c>
      <c r="E44" t="s">
        <v>247</v>
      </c>
      <c r="F44" t="n">
        <v>97.5219433404885</v>
      </c>
      <c r="G44" t="n">
        <v>97.9519527580191</v>
      </c>
      <c r="H44" t="n">
        <v>99.1059214066664</v>
      </c>
      <c r="I44" t="n">
        <v>98.7596947907182</v>
      </c>
      <c r="J44" t="n">
        <v>98.3083065264657</v>
      </c>
      <c r="K44" t="n">
        <v>98.4762668537919</v>
      </c>
      <c r="L44" t="n">
        <v>97.8848761247381</v>
      </c>
      <c r="M44" t="n">
        <v>97.3593070939507</v>
      </c>
      <c r="N44" t="n">
        <v>97.8060859078972</v>
      </c>
      <c r="O44" t="n">
        <v>98.1157880597379</v>
      </c>
      <c r="P44" t="n">
        <v>98.5560243788092</v>
      </c>
      <c r="Q44" t="n">
        <v>99.8017419206968</v>
      </c>
      <c r="R44" t="n">
        <v>100.000552562509</v>
      </c>
      <c r="S44" t="n">
        <v>101.29365242685</v>
      </c>
      <c r="T44" t="n">
        <v>96.9912275605648</v>
      </c>
      <c r="U44" t="n">
        <v>98.2414059109976</v>
      </c>
      <c r="V44" t="n">
        <v>98.7276650219067</v>
      </c>
      <c r="W44" t="n">
        <v>98.8786890768435</v>
      </c>
      <c r="X44" t="n">
        <v>98.8769950419594</v>
      </c>
      <c r="Y44" t="n">
        <v>100.151095162177</v>
      </c>
      <c r="Z44" t="n">
        <v>100</v>
      </c>
      <c r="AA44" t="n">
        <v>98.9767107861538</v>
      </c>
      <c r="AB44" t="n">
        <v>100.135660815272</v>
      </c>
      <c r="AC44" t="n">
        <v>101.679599673159</v>
      </c>
      <c r="AD44" t="n">
        <v>101.874627779022</v>
      </c>
      <c r="AE44" t="n">
        <v>101.05380860174</v>
      </c>
    </row>
    <row r="45">
      <c r="A45" t="s">
        <v>88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88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88</v>
      </c>
      <c r="B47" t="s">
        <v>362</v>
      </c>
      <c r="C47" t="s">
        <v>246</v>
      </c>
      <c r="D47" t="s">
        <v>363</v>
      </c>
      <c r="E47" t="s">
        <v>247</v>
      </c>
      <c r="F47" t="n">
        <v>97.5219433404884</v>
      </c>
      <c r="G47" t="n">
        <v>97.951952758019</v>
      </c>
      <c r="H47" t="n">
        <v>99.1059214066664</v>
      </c>
      <c r="I47" t="n">
        <v>98.7596947907181</v>
      </c>
      <c r="J47" t="n">
        <v>98.3083065264657</v>
      </c>
      <c r="K47" t="n">
        <v>98.4762668537918</v>
      </c>
      <c r="L47" t="n">
        <v>97.8848761247381</v>
      </c>
      <c r="M47" t="n">
        <v>97.3593070939506</v>
      </c>
      <c r="N47" t="n">
        <v>97.8060859078972</v>
      </c>
      <c r="O47" t="n">
        <v>98.1157880597379</v>
      </c>
      <c r="P47" t="n">
        <v>98.5560243788092</v>
      </c>
      <c r="Q47" t="n">
        <v>99.8017419206968</v>
      </c>
      <c r="R47" t="n">
        <v>100.000552562509</v>
      </c>
      <c r="S47" t="n">
        <v>101.29365242685</v>
      </c>
      <c r="T47" t="n">
        <v>96.9912275605647</v>
      </c>
      <c r="U47" t="n">
        <v>98.2414059109975</v>
      </c>
      <c r="V47" t="n">
        <v>98.7276650219067</v>
      </c>
      <c r="W47" t="n">
        <v>98.8786890768435</v>
      </c>
      <c r="X47" t="n">
        <v>98.8769950419594</v>
      </c>
      <c r="Y47" t="n">
        <v>100.151095162177</v>
      </c>
      <c r="Z47" t="n">
        <v>100</v>
      </c>
      <c r="AA47" t="n">
        <v>98.9767107861538</v>
      </c>
      <c r="AB47" t="n">
        <v>100.135660815272</v>
      </c>
      <c r="AC47" t="n">
        <v>101.679599673159</v>
      </c>
      <c r="AD47" t="n">
        <v>101.874627779022</v>
      </c>
      <c r="AE47" t="n">
        <v>101.05380860174</v>
      </c>
    </row>
    <row r="48">
      <c r="A48" t="s">
        <v>88</v>
      </c>
      <c r="B48" t="s">
        <v>364</v>
      </c>
      <c r="C48" t="s">
        <v>246</v>
      </c>
      <c r="D48" t="s">
        <v>365</v>
      </c>
      <c r="E48" t="s">
        <v>247</v>
      </c>
      <c r="F48" t="n">
        <v>97.5219433404883</v>
      </c>
      <c r="G48" t="n">
        <v>97.951952758019</v>
      </c>
      <c r="H48" t="n">
        <v>99.1059214066663</v>
      </c>
      <c r="I48" t="n">
        <v>98.7596947907181</v>
      </c>
      <c r="J48" t="n">
        <v>98.3083065264657</v>
      </c>
      <c r="K48" t="n">
        <v>98.4762668537918</v>
      </c>
      <c r="L48" t="n">
        <v>97.8848761247381</v>
      </c>
      <c r="M48" t="n">
        <v>97.3593070939505</v>
      </c>
      <c r="N48" t="n">
        <v>97.8060859078972</v>
      </c>
      <c r="O48" t="n">
        <v>98.1157880597379</v>
      </c>
      <c r="P48" t="n">
        <v>98.5560243788091</v>
      </c>
      <c r="Q48" t="n">
        <v>99.8017419206968</v>
      </c>
      <c r="R48" t="n">
        <v>100.000552562509</v>
      </c>
      <c r="S48" t="n">
        <v>101.29365242685</v>
      </c>
      <c r="T48" t="n">
        <v>96.9912275605647</v>
      </c>
      <c r="U48" t="n">
        <v>98.2414059109975</v>
      </c>
      <c r="V48" t="n">
        <v>98.7276650219067</v>
      </c>
      <c r="W48" t="n">
        <v>98.8786890768435</v>
      </c>
      <c r="X48" t="n">
        <v>98.8769950419594</v>
      </c>
      <c r="Y48" t="n">
        <v>100.151095162177</v>
      </c>
      <c r="Z48" t="n">
        <v>100</v>
      </c>
      <c r="AA48" t="n">
        <v>98.9767107861538</v>
      </c>
      <c r="AB48" t="n">
        <v>100.135660815272</v>
      </c>
      <c r="AC48" t="n">
        <v>101.679599673159</v>
      </c>
      <c r="AD48" t="n">
        <v>101.874627779022</v>
      </c>
      <c r="AE48" t="n">
        <v>101.05380860174</v>
      </c>
    </row>
    <row r="49">
      <c r="A49" t="s">
        <v>88</v>
      </c>
      <c r="B49" t="s">
        <v>366</v>
      </c>
      <c r="C49" t="s">
        <v>246</v>
      </c>
      <c r="D49" t="s">
        <v>367</v>
      </c>
      <c r="E49" t="s">
        <v>247</v>
      </c>
      <c r="F49" t="n">
        <v>97.5219433404883</v>
      </c>
      <c r="G49" t="n">
        <v>97.951952758019</v>
      </c>
      <c r="H49" t="n">
        <v>99.1059214066664</v>
      </c>
      <c r="I49" t="n">
        <v>98.7596947907181</v>
      </c>
      <c r="J49" t="n">
        <v>98.3083065264656</v>
      </c>
      <c r="K49" t="n">
        <v>98.4762668537918</v>
      </c>
      <c r="L49" t="n">
        <v>97.8848761247381</v>
      </c>
      <c r="M49" t="n">
        <v>97.3593070939506</v>
      </c>
      <c r="N49" t="n">
        <v>97.8060859078972</v>
      </c>
      <c r="O49" t="n">
        <v>98.1157880597379</v>
      </c>
      <c r="P49" t="n">
        <v>98.5560243788092</v>
      </c>
      <c r="Q49" t="n">
        <v>99.8017419206968</v>
      </c>
      <c r="R49" t="n">
        <v>100.000552562509</v>
      </c>
      <c r="S49" t="n">
        <v>101.29365242685</v>
      </c>
      <c r="T49" t="n">
        <v>96.9912275605647</v>
      </c>
      <c r="U49" t="n">
        <v>98.2414059109975</v>
      </c>
      <c r="V49" t="n">
        <v>98.7276650219067</v>
      </c>
      <c r="W49" t="n">
        <v>98.8786890768435</v>
      </c>
      <c r="X49" t="n">
        <v>98.8769950419594</v>
      </c>
      <c r="Y49" t="n">
        <v>100.151095162177</v>
      </c>
      <c r="Z49" t="n">
        <v>100</v>
      </c>
      <c r="AA49" t="n">
        <v>98.9767107861538</v>
      </c>
      <c r="AB49" t="n">
        <v>100.135660815272</v>
      </c>
      <c r="AC49" t="n">
        <v>101.679599673159</v>
      </c>
      <c r="AD49" t="n">
        <v>101.874627779022</v>
      </c>
      <c r="AE49" t="n">
        <v>101.05380860174</v>
      </c>
    </row>
    <row r="50">
      <c r="A50" t="s">
        <v>88</v>
      </c>
      <c r="B50" t="s">
        <v>368</v>
      </c>
      <c r="C50" t="s">
        <v>246</v>
      </c>
      <c r="D50" t="s">
        <v>369</v>
      </c>
      <c r="E50" t="s">
        <v>247</v>
      </c>
      <c r="F50" t="n">
        <v>97.5219433404883</v>
      </c>
      <c r="G50" t="n">
        <v>97.951952758019</v>
      </c>
      <c r="H50" t="n">
        <v>99.1059214066664</v>
      </c>
      <c r="I50" t="n">
        <v>98.7596947907181</v>
      </c>
      <c r="J50" t="n">
        <v>98.3083065264657</v>
      </c>
      <c r="K50" t="n">
        <v>98.4762668537918</v>
      </c>
      <c r="L50" t="n">
        <v>97.8848761247381</v>
      </c>
      <c r="M50" t="n">
        <v>97.3593070939506</v>
      </c>
      <c r="N50" t="n">
        <v>97.8060859078972</v>
      </c>
      <c r="O50" t="n">
        <v>98.1157880597379</v>
      </c>
      <c r="P50" t="n">
        <v>98.5560243788092</v>
      </c>
      <c r="Q50" t="n">
        <v>99.8017419206968</v>
      </c>
      <c r="R50" t="n">
        <v>100.000552562509</v>
      </c>
      <c r="S50" t="n">
        <v>101.29365242685</v>
      </c>
      <c r="T50" t="n">
        <v>96.9912275605647</v>
      </c>
      <c r="U50" t="n">
        <v>98.2414059109975</v>
      </c>
      <c r="V50" t="n">
        <v>98.7276650219067</v>
      </c>
      <c r="W50" t="n">
        <v>98.8786890768435</v>
      </c>
      <c r="X50" t="n">
        <v>98.8769950419594</v>
      </c>
      <c r="Y50" t="n">
        <v>100.151095162177</v>
      </c>
      <c r="Z50" t="n">
        <v>100</v>
      </c>
      <c r="AA50" t="n">
        <v>98.9767107861538</v>
      </c>
      <c r="AB50" t="n">
        <v>100.135660815272</v>
      </c>
      <c r="AC50" t="n">
        <v>101.679599673159</v>
      </c>
      <c r="AD50" t="n">
        <v>101.874627779022</v>
      </c>
      <c r="AE50" t="n">
        <v>101.05380860174</v>
      </c>
    </row>
    <row r="51">
      <c r="A51" t="s">
        <v>88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88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88</v>
      </c>
      <c r="B53" t="s">
        <v>374</v>
      </c>
      <c r="C53" t="s">
        <v>246</v>
      </c>
      <c r="D53" t="s">
        <v>375</v>
      </c>
      <c r="E53" t="s">
        <v>247</v>
      </c>
      <c r="F53" t="n">
        <v>97.5219433404884</v>
      </c>
      <c r="G53" t="n">
        <v>97.951952758019</v>
      </c>
      <c r="H53" t="n">
        <v>99.1059214066664</v>
      </c>
      <c r="I53" t="n">
        <v>98.7596947907181</v>
      </c>
      <c r="J53" t="n">
        <v>98.3083065264657</v>
      </c>
      <c r="K53" t="n">
        <v>98.4762668537918</v>
      </c>
      <c r="L53" t="n">
        <v>97.8848761247381</v>
      </c>
      <c r="M53" t="n">
        <v>97.3593070939506</v>
      </c>
      <c r="N53" t="n">
        <v>97.8060859078972</v>
      </c>
      <c r="O53" t="n">
        <v>98.1157880597379</v>
      </c>
      <c r="P53" t="n">
        <v>98.5560243788092</v>
      </c>
      <c r="Q53" t="n">
        <v>99.8017419206968</v>
      </c>
      <c r="R53" t="n">
        <v>100.000552562509</v>
      </c>
      <c r="S53" t="n">
        <v>101.29365242685</v>
      </c>
      <c r="T53" t="n">
        <v>96.9912275605647</v>
      </c>
      <c r="U53" t="n">
        <v>98.2414059109975</v>
      </c>
      <c r="V53" t="n">
        <v>98.7276650219067</v>
      </c>
      <c r="W53" t="n">
        <v>98.8786890768435</v>
      </c>
      <c r="X53" t="n">
        <v>98.8769950419594</v>
      </c>
      <c r="Y53" t="n">
        <v>100.151095162177</v>
      </c>
      <c r="Z53" t="n">
        <v>100</v>
      </c>
      <c r="AA53" t="n">
        <v>98.9767107861538</v>
      </c>
      <c r="AB53" t="n">
        <v>100.135660815272</v>
      </c>
      <c r="AC53" t="n">
        <v>101.679599673159</v>
      </c>
      <c r="AD53" t="n">
        <v>101.874627779022</v>
      </c>
      <c r="AE53" t="n">
        <v>101.05380860174</v>
      </c>
    </row>
    <row r="54">
      <c r="A54" t="s">
        <v>88</v>
      </c>
      <c r="B54" t="s">
        <v>376</v>
      </c>
      <c r="C54" t="s">
        <v>246</v>
      </c>
      <c r="D54" t="s">
        <v>377</v>
      </c>
      <c r="E54" t="s">
        <v>247</v>
      </c>
      <c r="F54" t="n">
        <v>97.5219433404884</v>
      </c>
      <c r="G54" t="n">
        <v>97.951952758019</v>
      </c>
      <c r="H54" t="n">
        <v>99.1059214066664</v>
      </c>
      <c r="I54" t="n">
        <v>98.7596947907181</v>
      </c>
      <c r="J54" t="n">
        <v>98.3083065264657</v>
      </c>
      <c r="K54" t="n">
        <v>98.4762668537918</v>
      </c>
      <c r="L54" t="n">
        <v>97.8848761247381</v>
      </c>
      <c r="M54" t="n">
        <v>97.3593070939506</v>
      </c>
      <c r="N54" t="n">
        <v>97.8060859078972</v>
      </c>
      <c r="O54" t="n">
        <v>98.1157880597379</v>
      </c>
      <c r="P54" t="n">
        <v>98.5560243788092</v>
      </c>
      <c r="Q54" t="n">
        <v>99.8017419206968</v>
      </c>
      <c r="R54" t="n">
        <v>100.000552562509</v>
      </c>
      <c r="S54" t="n">
        <v>101.29365242685</v>
      </c>
      <c r="T54" t="n">
        <v>96.9912275605647</v>
      </c>
      <c r="U54" t="n">
        <v>98.2414059109975</v>
      </c>
      <c r="V54" t="n">
        <v>98.7276650219067</v>
      </c>
      <c r="W54" t="n">
        <v>98.8786890768435</v>
      </c>
      <c r="X54" t="n">
        <v>98.8769950419594</v>
      </c>
      <c r="Y54" t="n">
        <v>100.151095162177</v>
      </c>
      <c r="Z54" t="n">
        <v>100</v>
      </c>
      <c r="AA54" t="n">
        <v>98.9767107861538</v>
      </c>
      <c r="AB54" t="n">
        <v>100.135660815272</v>
      </c>
      <c r="AC54" t="n">
        <v>101.679599673159</v>
      </c>
      <c r="AD54" t="n">
        <v>101.874627779022</v>
      </c>
      <c r="AE54" t="n">
        <v>101.05380860174</v>
      </c>
    </row>
    <row r="55">
      <c r="A55" t="s">
        <v>88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88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88</v>
      </c>
      <c r="B57" t="s">
        <v>382</v>
      </c>
      <c r="C57" t="s">
        <v>246</v>
      </c>
      <c r="D57" t="s">
        <v>383</v>
      </c>
      <c r="E57" t="s">
        <v>247</v>
      </c>
      <c r="F57" t="n">
        <v>97.5219433404883</v>
      </c>
      <c r="G57" t="n">
        <v>97.951952758019</v>
      </c>
      <c r="H57" t="n">
        <v>99.1059214066663</v>
      </c>
      <c r="I57" t="n">
        <v>98.7596947907181</v>
      </c>
      <c r="J57" t="n">
        <v>98.3083065264657</v>
      </c>
      <c r="K57" t="n">
        <v>98.4762668537918</v>
      </c>
      <c r="L57" t="n">
        <v>97.884876124738</v>
      </c>
      <c r="M57" t="n">
        <v>97.3593070939505</v>
      </c>
      <c r="N57" t="n">
        <v>97.8060859078971</v>
      </c>
      <c r="O57" t="n">
        <v>98.1157880597378</v>
      </c>
      <c r="P57" t="n">
        <v>98.5560243788091</v>
      </c>
      <c r="Q57" t="n">
        <v>99.8017419206968</v>
      </c>
      <c r="R57" t="n">
        <v>100.000552562509</v>
      </c>
      <c r="S57" t="n">
        <v>101.29365242685</v>
      </c>
      <c r="T57" t="n">
        <v>96.9912275605647</v>
      </c>
      <c r="U57" t="n">
        <v>98.2414059109975</v>
      </c>
      <c r="V57" t="n">
        <v>98.7276650219067</v>
      </c>
      <c r="W57" t="n">
        <v>98.8786890768435</v>
      </c>
      <c r="X57" t="n">
        <v>98.8769950419595</v>
      </c>
      <c r="Y57" t="n">
        <v>100.151095162177</v>
      </c>
      <c r="Z57" t="n">
        <v>100</v>
      </c>
      <c r="AA57" t="n">
        <v>98.9767107861538</v>
      </c>
      <c r="AB57" t="n">
        <v>100.135660815272</v>
      </c>
      <c r="AC57" t="n">
        <v>101.679599673159</v>
      </c>
      <c r="AD57" t="n">
        <v>101.874627779022</v>
      </c>
      <c r="AE57" t="n">
        <v>101.05380860174</v>
      </c>
    </row>
    <row r="58">
      <c r="A58" t="s">
        <v>88</v>
      </c>
      <c r="B58" t="s">
        <v>384</v>
      </c>
      <c r="C58" t="s">
        <v>246</v>
      </c>
      <c r="D58" t="s">
        <v>385</v>
      </c>
      <c r="E58" t="s">
        <v>247</v>
      </c>
      <c r="F58" t="n">
        <v>97.5219433404883</v>
      </c>
      <c r="G58" t="n">
        <v>97.951952758019</v>
      </c>
      <c r="H58" t="n">
        <v>99.1059214066663</v>
      </c>
      <c r="I58" t="n">
        <v>98.7596947907181</v>
      </c>
      <c r="J58" t="n">
        <v>98.3083065264657</v>
      </c>
      <c r="K58" t="n">
        <v>98.4762668537918</v>
      </c>
      <c r="L58" t="n">
        <v>97.884876124738</v>
      </c>
      <c r="M58" t="n">
        <v>97.3593070939505</v>
      </c>
      <c r="N58" t="n">
        <v>97.8060859078971</v>
      </c>
      <c r="O58" t="n">
        <v>98.1157880597378</v>
      </c>
      <c r="P58" t="n">
        <v>98.5560243788091</v>
      </c>
      <c r="Q58" t="n">
        <v>99.8017419206968</v>
      </c>
      <c r="R58" t="n">
        <v>100.000552562509</v>
      </c>
      <c r="S58" t="n">
        <v>101.29365242685</v>
      </c>
      <c r="T58" t="n">
        <v>96.9912275605647</v>
      </c>
      <c r="U58" t="n">
        <v>98.2414059109975</v>
      </c>
      <c r="V58" t="n">
        <v>98.7276650219067</v>
      </c>
      <c r="W58" t="n">
        <v>98.8786890768435</v>
      </c>
      <c r="X58" t="n">
        <v>98.8769950419595</v>
      </c>
      <c r="Y58" t="n">
        <v>100.151095162177</v>
      </c>
      <c r="Z58" t="n">
        <v>100</v>
      </c>
      <c r="AA58" t="n">
        <v>98.9767107861538</v>
      </c>
      <c r="AB58" t="n">
        <v>100.135660815272</v>
      </c>
      <c r="AC58" t="n">
        <v>101.679599673159</v>
      </c>
      <c r="AD58" t="n">
        <v>101.874627779022</v>
      </c>
      <c r="AE58" t="n">
        <v>101.05380860174</v>
      </c>
    </row>
    <row r="59">
      <c r="A59" t="s">
        <v>88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90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90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90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90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90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90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90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90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90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90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90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90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90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90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90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90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90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90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90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90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90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90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90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90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90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90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90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90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90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90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90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90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90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90</v>
      </c>
      <c r="B35" t="s">
        <v>338</v>
      </c>
      <c r="C35" t="s">
        <v>246</v>
      </c>
      <c r="D35" t="s">
        <v>339</v>
      </c>
      <c r="E35" t="s">
        <v>247</v>
      </c>
      <c r="F35" t="n">
        <v>99.6394577444477</v>
      </c>
      <c r="G35" t="n">
        <v>99.7910281415436</v>
      </c>
      <c r="H35" t="n">
        <v>100.013678019423</v>
      </c>
      <c r="I35" t="n">
        <v>100.506225201806</v>
      </c>
      <c r="J35" t="n">
        <v>100.12315270936</v>
      </c>
      <c r="K35" t="n">
        <v>99.720208571792</v>
      </c>
      <c r="L35" t="n">
        <v>99.5920968769917</v>
      </c>
      <c r="M35" t="n">
        <v>99.538480728452</v>
      </c>
      <c r="N35" t="n">
        <v>99.4077729796422</v>
      </c>
      <c r="O35" t="n">
        <v>99.3647691180063</v>
      </c>
      <c r="P35" t="n">
        <v>99.4266602962255</v>
      </c>
      <c r="Q35" t="n">
        <v>99.352255329172</v>
      </c>
      <c r="R35" t="n">
        <v>99.2604079685077</v>
      </c>
      <c r="S35" t="n">
        <v>99.0765952409139</v>
      </c>
      <c r="T35" t="n">
        <v>98.9274523981682</v>
      </c>
      <c r="U35" t="n">
        <v>98.8271531809027</v>
      </c>
      <c r="V35" t="n">
        <v>99.2728154163132</v>
      </c>
      <c r="W35" t="n">
        <v>99.1118140893053</v>
      </c>
      <c r="X35" t="n">
        <v>99.0369181380417</v>
      </c>
      <c r="Y35" t="n">
        <v>99.9766464269033</v>
      </c>
      <c r="Z35" t="n">
        <v>100</v>
      </c>
      <c r="AA35" t="n">
        <v>99.9652978600347</v>
      </c>
      <c r="AB35" t="n">
        <v>100.194221898519</v>
      </c>
      <c r="AC35" t="n">
        <v>100.6078288354</v>
      </c>
      <c r="AD35" t="n">
        <v>100.532166508988</v>
      </c>
      <c r="AE35" t="n">
        <v>101.20962553082</v>
      </c>
    </row>
    <row r="36">
      <c r="A36" t="s">
        <v>90</v>
      </c>
      <c r="B36" t="s">
        <v>340</v>
      </c>
      <c r="C36" t="s">
        <v>246</v>
      </c>
      <c r="D36" t="s">
        <v>341</v>
      </c>
      <c r="E36" t="s">
        <v>247</v>
      </c>
      <c r="F36" t="n">
        <v>99.6394577444477</v>
      </c>
      <c r="G36" t="n">
        <v>99.7910281415436</v>
      </c>
      <c r="H36" t="n">
        <v>100.013678019423</v>
      </c>
      <c r="I36" t="n">
        <v>100.506225201806</v>
      </c>
      <c r="J36" t="n">
        <v>100.12315270936</v>
      </c>
      <c r="K36" t="n">
        <v>99.720208571792</v>
      </c>
      <c r="L36" t="n">
        <v>99.5920968769917</v>
      </c>
      <c r="M36" t="n">
        <v>99.538480728452</v>
      </c>
      <c r="N36" t="n">
        <v>99.4077729796422</v>
      </c>
      <c r="O36" t="n">
        <v>99.3647691180063</v>
      </c>
      <c r="P36" t="n">
        <v>99.4266602962255</v>
      </c>
      <c r="Q36" t="n">
        <v>99.352255329172</v>
      </c>
      <c r="R36" t="n">
        <v>99.2604079685077</v>
      </c>
      <c r="S36" t="n">
        <v>99.0765952409139</v>
      </c>
      <c r="T36" t="n">
        <v>98.9274523981682</v>
      </c>
      <c r="U36" t="n">
        <v>98.8271531809027</v>
      </c>
      <c r="V36" t="n">
        <v>99.2728154163132</v>
      </c>
      <c r="W36" t="n">
        <v>99.1118140893053</v>
      </c>
      <c r="X36" t="n">
        <v>99.0369181380417</v>
      </c>
      <c r="Y36" t="n">
        <v>99.9766464269033</v>
      </c>
      <c r="Z36" t="n">
        <v>100</v>
      </c>
      <c r="AA36" t="n">
        <v>99.9652978600347</v>
      </c>
      <c r="AB36" t="n">
        <v>100.194221898519</v>
      </c>
      <c r="AC36" t="n">
        <v>100.6078288354</v>
      </c>
      <c r="AD36" t="n">
        <v>100.532166508988</v>
      </c>
      <c r="AE36" t="n">
        <v>101.20962553082</v>
      </c>
    </row>
    <row r="37">
      <c r="A37" t="s">
        <v>90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90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90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90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90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90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90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90</v>
      </c>
      <c r="B44" t="s">
        <v>356</v>
      </c>
      <c r="C44" t="s">
        <v>246</v>
      </c>
      <c r="D44" t="s">
        <v>357</v>
      </c>
      <c r="E44" t="s">
        <v>247</v>
      </c>
      <c r="F44" t="n">
        <v>99.6394577444477</v>
      </c>
      <c r="G44" t="n">
        <v>99.7910281415436</v>
      </c>
      <c r="H44" t="n">
        <v>100.013678019423</v>
      </c>
      <c r="I44" t="n">
        <v>100.506225201806</v>
      </c>
      <c r="J44" t="n">
        <v>100.12315270936</v>
      </c>
      <c r="K44" t="n">
        <v>99.720208571792</v>
      </c>
      <c r="L44" t="n">
        <v>99.5920968769917</v>
      </c>
      <c r="M44" t="n">
        <v>99.538480728452</v>
      </c>
      <c r="N44" t="n">
        <v>99.4077729796422</v>
      </c>
      <c r="O44" t="n">
        <v>99.3647691180063</v>
      </c>
      <c r="P44" t="n">
        <v>99.4266602962255</v>
      </c>
      <c r="Q44" t="n">
        <v>99.352255329172</v>
      </c>
      <c r="R44" t="n">
        <v>99.2604079685077</v>
      </c>
      <c r="S44" t="n">
        <v>99.0765952409139</v>
      </c>
      <c r="T44" t="n">
        <v>98.9274523981683</v>
      </c>
      <c r="U44" t="n">
        <v>98.8271531809027</v>
      </c>
      <c r="V44" t="n">
        <v>99.2728154163132</v>
      </c>
      <c r="W44" t="n">
        <v>99.1118140893053</v>
      </c>
      <c r="X44" t="n">
        <v>99.0369181380417</v>
      </c>
      <c r="Y44" t="n">
        <v>99.9766464269033</v>
      </c>
      <c r="Z44" t="n">
        <v>100</v>
      </c>
      <c r="AA44" t="n">
        <v>99.9652978600347</v>
      </c>
      <c r="AB44" t="n">
        <v>100.194221898519</v>
      </c>
      <c r="AC44" t="n">
        <v>100.6078288354</v>
      </c>
      <c r="AD44" t="n">
        <v>100.532166508988</v>
      </c>
      <c r="AE44" t="n">
        <v>101.20962553082</v>
      </c>
    </row>
    <row r="45">
      <c r="A45" t="s">
        <v>90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90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90</v>
      </c>
      <c r="B47" t="s">
        <v>362</v>
      </c>
      <c r="C47" t="s">
        <v>246</v>
      </c>
      <c r="D47" t="s">
        <v>363</v>
      </c>
      <c r="E47" t="s">
        <v>247</v>
      </c>
      <c r="F47" t="n">
        <v>106.611570247934</v>
      </c>
      <c r="G47" t="n">
        <v>107.2</v>
      </c>
      <c r="H47" t="n">
        <v>109.243697478992</v>
      </c>
      <c r="I47" t="n">
        <v>108.045977011494</v>
      </c>
      <c r="J47" t="n">
        <v>106.315789473684</v>
      </c>
      <c r="K47" t="n">
        <v>104.545454545455</v>
      </c>
      <c r="L47" t="n">
        <v>100</v>
      </c>
      <c r="M47" t="n">
        <v>96.1538461538461</v>
      </c>
      <c r="N47" t="n">
        <v>92.3076923076923</v>
      </c>
      <c r="O47" t="n">
        <v>88.4615384615384</v>
      </c>
      <c r="P47" t="n">
        <v>86.4864864864865</v>
      </c>
      <c r="Q47" t="n">
        <v>85.7142857142856</v>
      </c>
      <c r="R47" t="n">
        <v>85.4545454545454</v>
      </c>
      <c r="S47" t="n">
        <v>86.8263473053892</v>
      </c>
      <c r="T47" t="n">
        <v>87.2727272727272</v>
      </c>
      <c r="U47" t="n">
        <v>86.6279069767442</v>
      </c>
      <c r="V47" t="n">
        <v>87.3493975903614</v>
      </c>
      <c r="W47" t="n">
        <v>88.135593220339</v>
      </c>
      <c r="X47" t="n">
        <v>89.7435897435898</v>
      </c>
      <c r="Y47" t="n">
        <v>95.3271028037383</v>
      </c>
      <c r="Z47" t="n">
        <v>100</v>
      </c>
      <c r="AA47" t="n">
        <v>105.291005291005</v>
      </c>
      <c r="AB47" t="n">
        <v>110.344827586207</v>
      </c>
      <c r="AC47" t="n">
        <v>115</v>
      </c>
      <c r="AD47" t="n">
        <v>119.622641509434</v>
      </c>
      <c r="AE47" t="n">
        <v>123.78640776699</v>
      </c>
    </row>
    <row r="48">
      <c r="A48" t="s">
        <v>90</v>
      </c>
      <c r="B48" t="s">
        <v>364</v>
      </c>
      <c r="C48" t="s">
        <v>246</v>
      </c>
      <c r="D48" t="s">
        <v>365</v>
      </c>
      <c r="E48" t="s">
        <v>247</v>
      </c>
      <c r="F48" t="n">
        <v>106.611570247934</v>
      </c>
      <c r="G48" t="n">
        <v>107.2</v>
      </c>
      <c r="H48" t="n">
        <v>109.243697478992</v>
      </c>
      <c r="I48" t="n">
        <v>108.045977011494</v>
      </c>
      <c r="J48" t="n">
        <v>106.315789473684</v>
      </c>
      <c r="K48" t="n">
        <v>104.545454545455</v>
      </c>
      <c r="L48" t="n">
        <v>100</v>
      </c>
      <c r="M48" t="n">
        <v>96.1538461538461</v>
      </c>
      <c r="N48" t="n">
        <v>92.3076923076923</v>
      </c>
      <c r="O48" t="n">
        <v>88.4615384615384</v>
      </c>
      <c r="P48" t="n">
        <v>86.4864864864865</v>
      </c>
      <c r="Q48" t="n">
        <v>85.7142857142856</v>
      </c>
      <c r="R48" t="n">
        <v>85.4545454545454</v>
      </c>
      <c r="S48" t="n">
        <v>86.8263473053892</v>
      </c>
      <c r="T48" t="n">
        <v>87.2727272727272</v>
      </c>
      <c r="U48" t="n">
        <v>86.6279069767442</v>
      </c>
      <c r="V48" t="n">
        <v>87.3493975903614</v>
      </c>
      <c r="W48" t="n">
        <v>88.135593220339</v>
      </c>
      <c r="X48" t="n">
        <v>89.7435897435898</v>
      </c>
      <c r="Y48" t="n">
        <v>95.3271028037383</v>
      </c>
      <c r="Z48" t="n">
        <v>100</v>
      </c>
      <c r="AA48" t="n">
        <v>105.291005291005</v>
      </c>
      <c r="AB48" t="n">
        <v>110.344827586207</v>
      </c>
      <c r="AC48" t="n">
        <v>115</v>
      </c>
      <c r="AD48" t="n">
        <v>119.622641509434</v>
      </c>
      <c r="AE48" t="n">
        <v>123.78640776699</v>
      </c>
    </row>
    <row r="49">
      <c r="A49" t="s">
        <v>90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90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90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90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90</v>
      </c>
      <c r="B53" t="s">
        <v>374</v>
      </c>
      <c r="C53" t="s">
        <v>246</v>
      </c>
      <c r="D53" t="s">
        <v>375</v>
      </c>
      <c r="E53" t="s">
        <v>247</v>
      </c>
      <c r="F53" t="n">
        <v>99.6394577444477</v>
      </c>
      <c r="G53" t="n">
        <v>99.7910281415436</v>
      </c>
      <c r="H53" t="n">
        <v>100.013678019423</v>
      </c>
      <c r="I53" t="n">
        <v>100.506225201806</v>
      </c>
      <c r="J53" t="n">
        <v>100.12315270936</v>
      </c>
      <c r="K53" t="n">
        <v>99.720208571792</v>
      </c>
      <c r="L53" t="n">
        <v>99.5920968769917</v>
      </c>
      <c r="M53" t="n">
        <v>99.5384807284521</v>
      </c>
      <c r="N53" t="n">
        <v>99.4077729796422</v>
      </c>
      <c r="O53" t="n">
        <v>99.3647691180064</v>
      </c>
      <c r="P53" t="n">
        <v>99.4266602962255</v>
      </c>
      <c r="Q53" t="n">
        <v>99.352255329172</v>
      </c>
      <c r="R53" t="n">
        <v>99.2604079685077</v>
      </c>
      <c r="S53" t="n">
        <v>99.0765952409139</v>
      </c>
      <c r="T53" t="n">
        <v>98.9274523981682</v>
      </c>
      <c r="U53" t="n">
        <v>98.8271531809028</v>
      </c>
      <c r="V53" t="n">
        <v>99.2728154163132</v>
      </c>
      <c r="W53" t="n">
        <v>99.1118140893053</v>
      </c>
      <c r="X53" t="n">
        <v>99.0369181380417</v>
      </c>
      <c r="Y53" t="n">
        <v>99.9766464269033</v>
      </c>
      <c r="Z53" t="n">
        <v>100</v>
      </c>
      <c r="AA53" t="n">
        <v>99.9652978600347</v>
      </c>
      <c r="AB53" t="n">
        <v>100.194221898519</v>
      </c>
      <c r="AC53" t="n">
        <v>100.6078288354</v>
      </c>
      <c r="AD53" t="n">
        <v>100.532166508988</v>
      </c>
      <c r="AE53" t="n">
        <v>101.20962553082</v>
      </c>
    </row>
    <row r="54">
      <c r="A54" t="s">
        <v>90</v>
      </c>
      <c r="B54" t="s">
        <v>376</v>
      </c>
      <c r="C54" t="s">
        <v>246</v>
      </c>
      <c r="D54" t="s">
        <v>377</v>
      </c>
      <c r="E54" t="s">
        <v>247</v>
      </c>
      <c r="F54" t="n">
        <v>99.6394577444477</v>
      </c>
      <c r="G54" t="n">
        <v>99.7910281415436</v>
      </c>
      <c r="H54" t="n">
        <v>100.013678019423</v>
      </c>
      <c r="I54" t="n">
        <v>100.506225201806</v>
      </c>
      <c r="J54" t="n">
        <v>100.12315270936</v>
      </c>
      <c r="K54" t="n">
        <v>99.720208571792</v>
      </c>
      <c r="L54" t="n">
        <v>99.5920968769917</v>
      </c>
      <c r="M54" t="n">
        <v>99.5384807284521</v>
      </c>
      <c r="N54" t="n">
        <v>99.4077729796422</v>
      </c>
      <c r="O54" t="n">
        <v>99.3647691180064</v>
      </c>
      <c r="P54" t="n">
        <v>99.4266602962255</v>
      </c>
      <c r="Q54" t="n">
        <v>99.352255329172</v>
      </c>
      <c r="R54" t="n">
        <v>99.2604079685077</v>
      </c>
      <c r="S54" t="n">
        <v>99.0765952409139</v>
      </c>
      <c r="T54" t="n">
        <v>98.9274523981682</v>
      </c>
      <c r="U54" t="n">
        <v>98.8271531809028</v>
      </c>
      <c r="V54" t="n">
        <v>99.2728154163132</v>
      </c>
      <c r="W54" t="n">
        <v>99.1118140893053</v>
      </c>
      <c r="X54" t="n">
        <v>99.0369181380417</v>
      </c>
      <c r="Y54" t="n">
        <v>99.9766464269033</v>
      </c>
      <c r="Z54" t="n">
        <v>100</v>
      </c>
      <c r="AA54" t="n">
        <v>99.9652978600347</v>
      </c>
      <c r="AB54" t="n">
        <v>100.194221898519</v>
      </c>
      <c r="AC54" t="n">
        <v>100.6078288354</v>
      </c>
      <c r="AD54" t="n">
        <v>100.532166508988</v>
      </c>
      <c r="AE54" t="n">
        <v>101.20962553082</v>
      </c>
    </row>
    <row r="55">
      <c r="A55" t="s">
        <v>90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90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90</v>
      </c>
      <c r="B57" t="s">
        <v>382</v>
      </c>
      <c r="C57" t="s">
        <v>246</v>
      </c>
      <c r="D57" t="s">
        <v>383</v>
      </c>
      <c r="E57" t="s">
        <v>247</v>
      </c>
      <c r="F57" t="n">
        <v>99.4543408790289</v>
      </c>
      <c r="G57" t="n">
        <v>99.6129032745528</v>
      </c>
      <c r="H57" t="n">
        <v>99.8639712897609</v>
      </c>
      <c r="I57" t="n">
        <v>100.335416349739</v>
      </c>
      <c r="J57" t="n">
        <v>99.9361216174605</v>
      </c>
      <c r="K57" t="n">
        <v>99.5227822570915</v>
      </c>
      <c r="L57" t="n">
        <v>99.3626264413646</v>
      </c>
      <c r="M57" t="n">
        <v>99.2847515052523</v>
      </c>
      <c r="N57" t="n">
        <v>99.1425111024226</v>
      </c>
      <c r="O57" t="n">
        <v>99.075649620327</v>
      </c>
      <c r="P57" t="n">
        <v>99.1284485729319</v>
      </c>
      <c r="Q57" t="n">
        <v>99.0513696656076</v>
      </c>
      <c r="R57" t="n">
        <v>98.9586264475728</v>
      </c>
      <c r="S57" t="n">
        <v>98.8050254592928</v>
      </c>
      <c r="T57" t="n">
        <v>98.6712028645891</v>
      </c>
      <c r="U57" t="n">
        <v>98.5600561421135</v>
      </c>
      <c r="V57" t="n">
        <v>99.0110369899025</v>
      </c>
      <c r="W57" t="n">
        <v>98.8700164427091</v>
      </c>
      <c r="X57" t="n">
        <v>98.8423594207401</v>
      </c>
      <c r="Y57" t="n">
        <v>99.8956401863243</v>
      </c>
      <c r="Z57" t="n">
        <v>100</v>
      </c>
      <c r="AA57" t="n">
        <v>100.079239302694</v>
      </c>
      <c r="AB57" t="n">
        <v>100.471992585702</v>
      </c>
      <c r="AC57" t="n">
        <v>101.034400899061</v>
      </c>
      <c r="AD57" t="n">
        <v>101.101496081185</v>
      </c>
      <c r="AE57" t="n">
        <v>101.869566253581</v>
      </c>
    </row>
    <row r="58">
      <c r="A58" t="s">
        <v>90</v>
      </c>
      <c r="B58" t="s">
        <v>384</v>
      </c>
      <c r="C58" t="s">
        <v>246</v>
      </c>
      <c r="D58" t="s">
        <v>385</v>
      </c>
      <c r="E58" t="s">
        <v>247</v>
      </c>
      <c r="F58" t="n">
        <v>99.4543408790289</v>
      </c>
      <c r="G58" t="n">
        <v>99.6129032745528</v>
      </c>
      <c r="H58" t="n">
        <v>99.8639712897609</v>
      </c>
      <c r="I58" t="n">
        <v>100.335416349739</v>
      </c>
      <c r="J58" t="n">
        <v>99.9361216174605</v>
      </c>
      <c r="K58" t="n">
        <v>99.5227822570915</v>
      </c>
      <c r="L58" t="n">
        <v>99.3626264413646</v>
      </c>
      <c r="M58" t="n">
        <v>99.2847515052523</v>
      </c>
      <c r="N58" t="n">
        <v>99.1425111024226</v>
      </c>
      <c r="O58" t="n">
        <v>99.075649620327</v>
      </c>
      <c r="P58" t="n">
        <v>99.1284485729319</v>
      </c>
      <c r="Q58" t="n">
        <v>99.0513696656076</v>
      </c>
      <c r="R58" t="n">
        <v>98.9586264475728</v>
      </c>
      <c r="S58" t="n">
        <v>98.8050254592928</v>
      </c>
      <c r="T58" t="n">
        <v>98.6712028645891</v>
      </c>
      <c r="U58" t="n">
        <v>98.5600561421135</v>
      </c>
      <c r="V58" t="n">
        <v>99.0110369899025</v>
      </c>
      <c r="W58" t="n">
        <v>98.8700164427091</v>
      </c>
      <c r="X58" t="n">
        <v>98.8423594207401</v>
      </c>
      <c r="Y58" t="n">
        <v>99.8956401863243</v>
      </c>
      <c r="Z58" t="n">
        <v>100</v>
      </c>
      <c r="AA58" t="n">
        <v>100.079239302694</v>
      </c>
      <c r="AB58" t="n">
        <v>100.471992585702</v>
      </c>
      <c r="AC58" t="n">
        <v>101.034400899061</v>
      </c>
      <c r="AD58" t="n">
        <v>101.101496081185</v>
      </c>
      <c r="AE58" t="n">
        <v>101.869566253581</v>
      </c>
    </row>
    <row r="59">
      <c r="A59" t="s">
        <v>90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92</v>
      </c>
      <c r="B2" t="s">
        <v>196</v>
      </c>
      <c r="C2" t="s">
        <v>246</v>
      </c>
      <c r="D2" t="s">
        <v>198</v>
      </c>
      <c r="E2" t="s">
        <v>247</v>
      </c>
      <c r="F2" t="n">
        <v>105.452051467688</v>
      </c>
      <c r="G2" t="n">
        <v>105.149215589512</v>
      </c>
      <c r="H2" t="n">
        <v>105.207737827861</v>
      </c>
      <c r="I2" t="n">
        <v>103.50149016053</v>
      </c>
      <c r="J2" t="n">
        <v>101.474297747591</v>
      </c>
      <c r="K2" t="n">
        <v>100.492912311776</v>
      </c>
      <c r="L2" t="n">
        <v>99.4258306396998</v>
      </c>
      <c r="M2" t="n">
        <v>96.9197156629263</v>
      </c>
      <c r="N2" t="n">
        <v>96.0929023068507</v>
      </c>
      <c r="O2" t="n">
        <v>95.8006452926886</v>
      </c>
      <c r="P2" t="n">
        <v>96.335469675527</v>
      </c>
      <c r="Q2" t="n">
        <v>97.0094582088139</v>
      </c>
      <c r="R2" t="n">
        <v>96.921754590327</v>
      </c>
      <c r="S2" t="n">
        <v>96.6273225548424</v>
      </c>
      <c r="T2" t="n">
        <v>95.6300809559765</v>
      </c>
      <c r="U2" t="n">
        <v>95.5000626651743</v>
      </c>
      <c r="V2" t="n">
        <v>95.0420183735446</v>
      </c>
      <c r="W2" t="n">
        <v>95.0074104898875</v>
      </c>
      <c r="X2" t="n">
        <v>96.5451513013564</v>
      </c>
      <c r="Y2" t="n">
        <v>98.3674917688557</v>
      </c>
      <c r="Z2" t="n">
        <v>100</v>
      </c>
      <c r="AA2" t="n">
        <v>101.048886816904</v>
      </c>
      <c r="AB2" t="n">
        <v>101.847563806359</v>
      </c>
      <c r="AC2" t="n">
        <v>102.533502326998</v>
      </c>
      <c r="AD2" t="n">
        <v>102.960195474843</v>
      </c>
      <c r="AE2" t="n">
        <v>101.378187611069</v>
      </c>
    </row>
    <row r="3">
      <c r="A3" t="s">
        <v>92</v>
      </c>
      <c r="B3" t="s">
        <v>274</v>
      </c>
      <c r="C3" t="s">
        <v>246</v>
      </c>
      <c r="D3" t="s">
        <v>275</v>
      </c>
      <c r="E3" t="s">
        <v>247</v>
      </c>
      <c r="F3" t="n">
        <v>105.693053087052</v>
      </c>
      <c r="G3" t="n">
        <v>105.126941338442</v>
      </c>
      <c r="H3" t="n">
        <v>105.332344203188</v>
      </c>
      <c r="I3" t="n">
        <v>104.410960750001</v>
      </c>
      <c r="J3" t="n">
        <v>102.70179803413</v>
      </c>
      <c r="K3" t="n">
        <v>101.531948874107</v>
      </c>
      <c r="L3" t="n">
        <v>100.084658023438</v>
      </c>
      <c r="M3" t="n">
        <v>98.3994910801885</v>
      </c>
      <c r="N3" t="n">
        <v>97.1380234320862</v>
      </c>
      <c r="O3" t="n">
        <v>96.6534613820285</v>
      </c>
      <c r="P3" t="n">
        <v>97.15305776889</v>
      </c>
      <c r="Q3" t="n">
        <v>97.8809680480782</v>
      </c>
      <c r="R3" t="n">
        <v>98.1763462632589</v>
      </c>
      <c r="S3" t="n">
        <v>99.3768843631222</v>
      </c>
      <c r="T3" t="n">
        <v>97.6488444041704</v>
      </c>
      <c r="U3" t="n">
        <v>96.7336490097242</v>
      </c>
      <c r="V3" t="n">
        <v>96.5144653465222</v>
      </c>
      <c r="W3" t="n">
        <v>96.6231099437921</v>
      </c>
      <c r="X3" t="n">
        <v>97.4414163339445</v>
      </c>
      <c r="Y3" t="n">
        <v>99.1674835122494</v>
      </c>
      <c r="Z3" t="n">
        <v>100</v>
      </c>
      <c r="AA3" t="n">
        <v>99.1804866585558</v>
      </c>
      <c r="AB3" t="n">
        <v>100.02283725764</v>
      </c>
      <c r="AC3" t="n">
        <v>101.015009466584</v>
      </c>
      <c r="AD3" t="n">
        <v>102.067181142601</v>
      </c>
      <c r="AE3" t="n">
        <v>102.236273013561</v>
      </c>
    </row>
    <row r="4">
      <c r="A4" t="s">
        <v>92</v>
      </c>
      <c r="B4" t="s">
        <v>276</v>
      </c>
      <c r="C4" t="s">
        <v>246</v>
      </c>
      <c r="D4" t="s">
        <v>277</v>
      </c>
      <c r="E4" t="s">
        <v>247</v>
      </c>
      <c r="F4" t="n">
        <v>111.37297705125</v>
      </c>
      <c r="G4" t="n">
        <v>110.220862336526</v>
      </c>
      <c r="H4" t="n">
        <v>110.25848268515</v>
      </c>
      <c r="I4" t="n">
        <v>109.132360264843</v>
      </c>
      <c r="J4" t="n">
        <v>107.623482001349</v>
      </c>
      <c r="K4" t="n">
        <v>106.646335551764</v>
      </c>
      <c r="L4" t="n">
        <v>104.866786407738</v>
      </c>
      <c r="M4" t="n">
        <v>103.020011390293</v>
      </c>
      <c r="N4" t="n">
        <v>101.542547231064</v>
      </c>
      <c r="O4" t="n">
        <v>100.660488775448</v>
      </c>
      <c r="P4" t="n">
        <v>100.587093681854</v>
      </c>
      <c r="Q4" t="n">
        <v>101.224245992367</v>
      </c>
      <c r="R4" t="n">
        <v>101.219827574295</v>
      </c>
      <c r="S4" t="n">
        <v>101.867907777065</v>
      </c>
      <c r="T4" t="n">
        <v>98.8954692930283</v>
      </c>
      <c r="U4" t="n">
        <v>98.4896911807924</v>
      </c>
      <c r="V4" t="n">
        <v>98.1029401398134</v>
      </c>
      <c r="W4" t="n">
        <v>97.9479316299764</v>
      </c>
      <c r="X4" t="n">
        <v>98.235128307287</v>
      </c>
      <c r="Y4" t="n">
        <v>99.5912358998079</v>
      </c>
      <c r="Z4" t="n">
        <v>100</v>
      </c>
      <c r="AA4" t="n">
        <v>99.1328793108719</v>
      </c>
      <c r="AB4" t="n">
        <v>99.7765054084283</v>
      </c>
      <c r="AC4" t="n">
        <v>100.664321786958</v>
      </c>
      <c r="AD4" t="n">
        <v>101.100586028423</v>
      </c>
      <c r="AE4" t="n">
        <v>100.811717785886</v>
      </c>
    </row>
    <row r="5">
      <c r="A5" t="s">
        <v>92</v>
      </c>
      <c r="B5" t="s">
        <v>278</v>
      </c>
      <c r="C5" t="s">
        <v>246</v>
      </c>
      <c r="D5" t="s">
        <v>279</v>
      </c>
      <c r="E5" t="s">
        <v>247</v>
      </c>
      <c r="F5" t="n">
        <v>113.872921886787</v>
      </c>
      <c r="G5" t="n">
        <v>112.629655569462</v>
      </c>
      <c r="H5" t="n">
        <v>112.591114000718</v>
      </c>
      <c r="I5" t="n">
        <v>111.039319408191</v>
      </c>
      <c r="J5" t="n">
        <v>109.154467533158</v>
      </c>
      <c r="K5" t="n">
        <v>108.14404326244</v>
      </c>
      <c r="L5" t="n">
        <v>106.137939840117</v>
      </c>
      <c r="M5" t="n">
        <v>103.835212611512</v>
      </c>
      <c r="N5" t="n">
        <v>101.912305005162</v>
      </c>
      <c r="O5" t="n">
        <v>100.652216019714</v>
      </c>
      <c r="P5" t="n">
        <v>100.412833138538</v>
      </c>
      <c r="Q5" t="n">
        <v>100.936234291401</v>
      </c>
      <c r="R5" t="n">
        <v>100.973485243326</v>
      </c>
      <c r="S5" t="n">
        <v>101.594978028561</v>
      </c>
      <c r="T5" t="n">
        <v>98.9508089124654</v>
      </c>
      <c r="U5" t="n">
        <v>97.8275462866428</v>
      </c>
      <c r="V5" t="n">
        <v>97.4036816954127</v>
      </c>
      <c r="W5" t="n">
        <v>97.1275185244944</v>
      </c>
      <c r="X5" t="n">
        <v>97.7324385758788</v>
      </c>
      <c r="Y5" t="n">
        <v>99.3054410249949</v>
      </c>
      <c r="Z5" t="n">
        <v>100</v>
      </c>
      <c r="AA5" t="n">
        <v>99.0936801041467</v>
      </c>
      <c r="AB5" t="n">
        <v>99.6432009372623</v>
      </c>
      <c r="AC5" t="n">
        <v>100.380514441408</v>
      </c>
      <c r="AD5" t="n">
        <v>101.011936855033</v>
      </c>
      <c r="AE5" t="n">
        <v>100.967005104157</v>
      </c>
    </row>
    <row r="6">
      <c r="A6" t="s">
        <v>92</v>
      </c>
      <c r="B6" t="s">
        <v>280</v>
      </c>
      <c r="C6" t="s">
        <v>246</v>
      </c>
      <c r="D6" t="s">
        <v>281</v>
      </c>
      <c r="E6" t="s">
        <v>247</v>
      </c>
      <c r="F6" t="n">
        <v>116.641611982646</v>
      </c>
      <c r="G6" t="n">
        <v>115.451006804499</v>
      </c>
      <c r="H6" t="n">
        <v>115.370635092187</v>
      </c>
      <c r="I6" t="n">
        <v>114.519018982112</v>
      </c>
      <c r="J6" t="n">
        <v>112.690735188849</v>
      </c>
      <c r="K6" t="n">
        <v>111.260165341884</v>
      </c>
      <c r="L6" t="n">
        <v>109.162732162942</v>
      </c>
      <c r="M6" t="n">
        <v>106.802961452281</v>
      </c>
      <c r="N6" t="n">
        <v>104.535672047728</v>
      </c>
      <c r="O6" t="n">
        <v>103.101366332156</v>
      </c>
      <c r="P6" t="n">
        <v>102.703000970016</v>
      </c>
      <c r="Q6" t="n">
        <v>103.073841990651</v>
      </c>
      <c r="R6" t="n">
        <v>102.869695025985</v>
      </c>
      <c r="S6" t="n">
        <v>102.829890489308</v>
      </c>
      <c r="T6" t="n">
        <v>100.227145300854</v>
      </c>
      <c r="U6" t="n">
        <v>98.8245544948143</v>
      </c>
      <c r="V6" t="n">
        <v>97.9481588102285</v>
      </c>
      <c r="W6" t="n">
        <v>97.7289628062497</v>
      </c>
      <c r="X6" t="n">
        <v>98.1311112530233</v>
      </c>
      <c r="Y6" t="n">
        <v>99.4120312782175</v>
      </c>
      <c r="Z6" t="n">
        <v>100</v>
      </c>
      <c r="AA6" t="n">
        <v>99.1318738127058</v>
      </c>
      <c r="AB6" t="n">
        <v>99.4926834768603</v>
      </c>
      <c r="AC6" t="n">
        <v>100.120695974947</v>
      </c>
      <c r="AD6" t="n">
        <v>100.497065589044</v>
      </c>
      <c r="AE6" t="n">
        <v>100.362705510915</v>
      </c>
    </row>
    <row r="7">
      <c r="A7" t="s">
        <v>92</v>
      </c>
      <c r="B7" t="s">
        <v>282</v>
      </c>
      <c r="C7" t="s">
        <v>246</v>
      </c>
      <c r="D7" t="s">
        <v>283</v>
      </c>
      <c r="E7" t="s">
        <v>247</v>
      </c>
      <c r="F7" t="n">
        <v>115.958327347159</v>
      </c>
      <c r="G7" t="n">
        <v>114.455639414769</v>
      </c>
      <c r="H7" t="n">
        <v>114.17352788778</v>
      </c>
      <c r="I7" t="n">
        <v>112.825986334298</v>
      </c>
      <c r="J7" t="n">
        <v>110.866857174612</v>
      </c>
      <c r="K7" t="n">
        <v>109.512921962796</v>
      </c>
      <c r="L7" t="n">
        <v>107.336576988187</v>
      </c>
      <c r="M7" t="n">
        <v>104.870826062868</v>
      </c>
      <c r="N7" t="n">
        <v>102.560879150806</v>
      </c>
      <c r="O7" t="n">
        <v>101.259482156733</v>
      </c>
      <c r="P7" t="n">
        <v>101.015173133552</v>
      </c>
      <c r="Q7" t="n">
        <v>101.375316699169</v>
      </c>
      <c r="R7" t="n">
        <v>101.318060287493</v>
      </c>
      <c r="S7" t="n">
        <v>101.867402383432</v>
      </c>
      <c r="T7" t="n">
        <v>99.3301065502847</v>
      </c>
      <c r="U7" t="n">
        <v>98.04147283397</v>
      </c>
      <c r="V7" t="n">
        <v>97.4705505578347</v>
      </c>
      <c r="W7" t="n">
        <v>97.0817052896828</v>
      </c>
      <c r="X7" t="n">
        <v>97.6723694814972</v>
      </c>
      <c r="Y7" t="n">
        <v>99.2480465148057</v>
      </c>
      <c r="Z7" t="n">
        <v>100</v>
      </c>
      <c r="AA7" t="n">
        <v>99.1758387325455</v>
      </c>
      <c r="AB7" t="n">
        <v>99.7810413374082</v>
      </c>
      <c r="AC7" t="n">
        <v>100.561764475461</v>
      </c>
      <c r="AD7" t="n">
        <v>101.28657985761</v>
      </c>
      <c r="AE7" t="n">
        <v>101.370326990107</v>
      </c>
    </row>
    <row r="8">
      <c r="A8" t="s">
        <v>92</v>
      </c>
      <c r="B8" t="s">
        <v>284</v>
      </c>
      <c r="C8" t="s">
        <v>246</v>
      </c>
      <c r="D8" t="s">
        <v>285</v>
      </c>
      <c r="E8" t="s">
        <v>247</v>
      </c>
      <c r="F8" t="n">
        <v>110.297129504596</v>
      </c>
      <c r="G8" t="n">
        <v>109.291527631758</v>
      </c>
      <c r="H8" t="n">
        <v>109.797096452046</v>
      </c>
      <c r="I8" t="n">
        <v>108.515448957883</v>
      </c>
      <c r="J8" t="n">
        <v>106.938181280216</v>
      </c>
      <c r="K8" t="n">
        <v>106.220906934687</v>
      </c>
      <c r="L8" t="n">
        <v>104.512757457151</v>
      </c>
      <c r="M8" t="n">
        <v>102.530786236196</v>
      </c>
      <c r="N8" t="n">
        <v>100.505740897325</v>
      </c>
      <c r="O8" t="n">
        <v>99.5452582701808</v>
      </c>
      <c r="P8" t="n">
        <v>99.5300019657258</v>
      </c>
      <c r="Q8" t="n">
        <v>100.163943798114</v>
      </c>
      <c r="R8" t="n">
        <v>100.339837508237</v>
      </c>
      <c r="S8" t="n">
        <v>101.152389684754</v>
      </c>
      <c r="T8" t="n">
        <v>99.03455482465</v>
      </c>
      <c r="U8" t="n">
        <v>98.1583076582689</v>
      </c>
      <c r="V8" t="n">
        <v>97.6430519334151</v>
      </c>
      <c r="W8" t="n">
        <v>97.6114224214504</v>
      </c>
      <c r="X8" t="n">
        <v>97.944161139246</v>
      </c>
      <c r="Y8" t="n">
        <v>99.3679436019571</v>
      </c>
      <c r="Z8" t="n">
        <v>100</v>
      </c>
      <c r="AA8" t="n">
        <v>99.1513565658458</v>
      </c>
      <c r="AB8" t="n">
        <v>99.6067192161165</v>
      </c>
      <c r="AC8" t="n">
        <v>100.299152971388</v>
      </c>
      <c r="AD8" t="n">
        <v>100.834672250718</v>
      </c>
      <c r="AE8" t="n">
        <v>100.680556819506</v>
      </c>
    </row>
    <row r="9">
      <c r="A9" t="s">
        <v>92</v>
      </c>
      <c r="B9" t="s">
        <v>286</v>
      </c>
      <c r="C9" t="s">
        <v>246</v>
      </c>
      <c r="D9" t="s">
        <v>287</v>
      </c>
      <c r="E9" t="s">
        <v>247</v>
      </c>
      <c r="F9" t="n">
        <v>107.778369494235</v>
      </c>
      <c r="G9" t="n">
        <v>106.872580279714</v>
      </c>
      <c r="H9" t="n">
        <v>107.170773345518</v>
      </c>
      <c r="I9" t="n">
        <v>105.987087176773</v>
      </c>
      <c r="J9" t="n">
        <v>104.693898120268</v>
      </c>
      <c r="K9" t="n">
        <v>104.021477225228</v>
      </c>
      <c r="L9" t="n">
        <v>102.436626545477</v>
      </c>
      <c r="M9" t="n">
        <v>100.826554942355</v>
      </c>
      <c r="N9" t="n">
        <v>99.6855891464972</v>
      </c>
      <c r="O9" t="n">
        <v>99.183638729906</v>
      </c>
      <c r="P9" t="n">
        <v>99.3414795571093</v>
      </c>
      <c r="Q9" t="n">
        <v>100.233341420255</v>
      </c>
      <c r="R9" t="n">
        <v>100.424739121857</v>
      </c>
      <c r="S9" t="n">
        <v>101.517377397897</v>
      </c>
      <c r="T9" t="n">
        <v>98.3762621449126</v>
      </c>
      <c r="U9" t="n">
        <v>98.253805138996</v>
      </c>
      <c r="V9" t="n">
        <v>98.1310518433081</v>
      </c>
      <c r="W9" t="n">
        <v>98.1229910354651</v>
      </c>
      <c r="X9" t="n">
        <v>98.3548934867071</v>
      </c>
      <c r="Y9" t="n">
        <v>99.7490757938896</v>
      </c>
      <c r="Z9" t="n">
        <v>100</v>
      </c>
      <c r="AA9" t="n">
        <v>99.0732164582116</v>
      </c>
      <c r="AB9" t="n">
        <v>99.8917145684183</v>
      </c>
      <c r="AC9" t="n">
        <v>100.941551006001</v>
      </c>
      <c r="AD9" t="n">
        <v>101.355963367642</v>
      </c>
      <c r="AE9" t="n">
        <v>100.931598521115</v>
      </c>
    </row>
    <row r="10">
      <c r="A10" t="s">
        <v>92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92</v>
      </c>
      <c r="B11" t="s">
        <v>290</v>
      </c>
      <c r="C11" t="s">
        <v>246</v>
      </c>
      <c r="D11" t="s">
        <v>291</v>
      </c>
      <c r="E11" t="s">
        <v>247</v>
      </c>
      <c r="F11" t="n">
        <v>107.159890114731</v>
      </c>
      <c r="G11" t="n">
        <v>106.209364137919</v>
      </c>
      <c r="H11" t="n">
        <v>106.461828003424</v>
      </c>
      <c r="I11" t="n">
        <v>105.405619897241</v>
      </c>
      <c r="J11" t="n">
        <v>104.237938649375</v>
      </c>
      <c r="K11" t="n">
        <v>103.64061856078</v>
      </c>
      <c r="L11" t="n">
        <v>102.016937247029</v>
      </c>
      <c r="M11" t="n">
        <v>100.427789623863</v>
      </c>
      <c r="N11" t="n">
        <v>99.2200666762421</v>
      </c>
      <c r="O11" t="n">
        <v>98.7116889726014</v>
      </c>
      <c r="P11" t="n">
        <v>98.8554283740289</v>
      </c>
      <c r="Q11" t="n">
        <v>99.8175046476119</v>
      </c>
      <c r="R11" t="n">
        <v>100.046888174277</v>
      </c>
      <c r="S11" t="n">
        <v>101.150789093542</v>
      </c>
      <c r="T11" t="n">
        <v>97.6727844557758</v>
      </c>
      <c r="U11" t="n">
        <v>97.891330595296</v>
      </c>
      <c r="V11" t="n">
        <v>97.9705454716353</v>
      </c>
      <c r="W11" t="n">
        <v>97.8469602121648</v>
      </c>
      <c r="X11" t="n">
        <v>98.203989693738</v>
      </c>
      <c r="Y11" t="n">
        <v>99.6939393953679</v>
      </c>
      <c r="Z11" t="n">
        <v>100</v>
      </c>
      <c r="AA11" t="n">
        <v>99.0562539261542</v>
      </c>
      <c r="AB11" t="n">
        <v>99.8360808581312</v>
      </c>
      <c r="AC11" t="n">
        <v>100.894361776057</v>
      </c>
      <c r="AD11" t="n">
        <v>101.369697366575</v>
      </c>
      <c r="AE11" t="n">
        <v>101.035242520971</v>
      </c>
    </row>
    <row r="12">
      <c r="A12" t="s">
        <v>92</v>
      </c>
      <c r="B12" t="s">
        <v>292</v>
      </c>
      <c r="C12" t="s">
        <v>246</v>
      </c>
      <c r="D12" t="s">
        <v>293</v>
      </c>
      <c r="E12" t="s">
        <v>247</v>
      </c>
      <c r="F12" t="n">
        <v>111.373282233202</v>
      </c>
      <c r="G12" t="n">
        <v>110.534720659544</v>
      </c>
      <c r="H12" t="n">
        <v>110.645860642282</v>
      </c>
      <c r="I12" t="n">
        <v>109.569850721743</v>
      </c>
      <c r="J12" t="n">
        <v>107.891344167473</v>
      </c>
      <c r="K12" t="n">
        <v>106.727683164216</v>
      </c>
      <c r="L12" t="n">
        <v>104.92692728577</v>
      </c>
      <c r="M12" t="n">
        <v>103.024827837537</v>
      </c>
      <c r="N12" t="n">
        <v>101.402803421986</v>
      </c>
      <c r="O12" t="n">
        <v>100.39726450954</v>
      </c>
      <c r="P12" t="n">
        <v>100.366096791069</v>
      </c>
      <c r="Q12" t="n">
        <v>100.872633258892</v>
      </c>
      <c r="R12" t="n">
        <v>100.885908549974</v>
      </c>
      <c r="S12" t="n">
        <v>101.55997319332</v>
      </c>
      <c r="T12" t="n">
        <v>99.1127962001683</v>
      </c>
      <c r="U12" t="n">
        <v>98.3457476939006</v>
      </c>
      <c r="V12" t="n">
        <v>97.764855371158</v>
      </c>
      <c r="W12" t="n">
        <v>97.7505911807428</v>
      </c>
      <c r="X12" t="n">
        <v>98.1932301129388</v>
      </c>
      <c r="Y12" t="n">
        <v>99.4697027609934</v>
      </c>
      <c r="Z12" t="n">
        <v>100</v>
      </c>
      <c r="AA12" t="n">
        <v>99.0277507484134</v>
      </c>
      <c r="AB12" t="n">
        <v>99.5155068083822</v>
      </c>
      <c r="AC12" t="n">
        <v>100.190621363855</v>
      </c>
      <c r="AD12" t="n">
        <v>100.614781940179</v>
      </c>
      <c r="AE12" t="n">
        <v>100.352440904232</v>
      </c>
    </row>
    <row r="13">
      <c r="A13" t="s">
        <v>92</v>
      </c>
      <c r="B13" t="s">
        <v>294</v>
      </c>
      <c r="C13" t="s">
        <v>246</v>
      </c>
      <c r="D13" t="s">
        <v>295</v>
      </c>
      <c r="E13" t="s">
        <v>247</v>
      </c>
      <c r="F13" t="n">
        <v>111.852867749524</v>
      </c>
      <c r="G13" t="n">
        <v>110.72529913366</v>
      </c>
      <c r="H13" t="n">
        <v>110.730290422698</v>
      </c>
      <c r="I13" t="n">
        <v>109.498223511713</v>
      </c>
      <c r="J13" t="n">
        <v>107.702461807817</v>
      </c>
      <c r="K13" t="n">
        <v>106.562209224681</v>
      </c>
      <c r="L13" t="n">
        <v>104.619405934409</v>
      </c>
      <c r="M13" t="n">
        <v>102.527733064521</v>
      </c>
      <c r="N13" t="n">
        <v>100.885810160106</v>
      </c>
      <c r="O13" t="n">
        <v>99.9015660937353</v>
      </c>
      <c r="P13" t="n">
        <v>99.889560276751</v>
      </c>
      <c r="Q13" t="n">
        <v>100.437723851603</v>
      </c>
      <c r="R13" t="n">
        <v>100.512768938426</v>
      </c>
      <c r="S13" t="n">
        <v>101.27044450195</v>
      </c>
      <c r="T13" t="n">
        <v>98.9101035920922</v>
      </c>
      <c r="U13" t="n">
        <v>98.0163885766883</v>
      </c>
      <c r="V13" t="n">
        <v>97.589803235732</v>
      </c>
      <c r="W13" t="n">
        <v>97.4691928152208</v>
      </c>
      <c r="X13" t="n">
        <v>97.9763345740456</v>
      </c>
      <c r="Y13" t="n">
        <v>99.3862206377911</v>
      </c>
      <c r="Z13" t="n">
        <v>100</v>
      </c>
      <c r="AA13" t="n">
        <v>99.1597584889937</v>
      </c>
      <c r="AB13" t="n">
        <v>99.681278014824</v>
      </c>
      <c r="AC13" t="n">
        <v>100.396313413938</v>
      </c>
      <c r="AD13" t="n">
        <v>100.989209430618</v>
      </c>
      <c r="AE13" t="n">
        <v>100.908427513473</v>
      </c>
    </row>
    <row r="14">
      <c r="A14" t="s">
        <v>92</v>
      </c>
      <c r="B14" t="s">
        <v>296</v>
      </c>
      <c r="C14" t="s">
        <v>246</v>
      </c>
      <c r="D14" t="s">
        <v>297</v>
      </c>
      <c r="E14" t="s">
        <v>247</v>
      </c>
      <c r="F14" t="n">
        <v>111.550224027207</v>
      </c>
      <c r="G14" t="n">
        <v>110.304249906042</v>
      </c>
      <c r="H14" t="n">
        <v>110.21561358311</v>
      </c>
      <c r="I14" t="n">
        <v>108.995812345514</v>
      </c>
      <c r="J14" t="n">
        <v>107.581189204099</v>
      </c>
      <c r="K14" t="n">
        <v>106.628618925605</v>
      </c>
      <c r="L14" t="n">
        <v>104.960547995144</v>
      </c>
      <c r="M14" t="n">
        <v>103.346802811315</v>
      </c>
      <c r="N14" t="n">
        <v>102.468040437081</v>
      </c>
      <c r="O14" t="n">
        <v>101.713801319449</v>
      </c>
      <c r="P14" t="n">
        <v>101.645715822353</v>
      </c>
      <c r="Q14" t="n">
        <v>102.233803615549</v>
      </c>
      <c r="R14" t="n">
        <v>102.070713125999</v>
      </c>
      <c r="S14" t="n">
        <v>102.536540595557</v>
      </c>
      <c r="T14" t="n">
        <v>99.0822294581298</v>
      </c>
      <c r="U14" t="n">
        <v>98.997453142762</v>
      </c>
      <c r="V14" t="n">
        <v>98.6583171722655</v>
      </c>
      <c r="W14" t="n">
        <v>98.3252830381642</v>
      </c>
      <c r="X14" t="n">
        <v>98.4460081433085</v>
      </c>
      <c r="Y14" t="n">
        <v>99.7087193325256</v>
      </c>
      <c r="Z14" t="n">
        <v>100</v>
      </c>
      <c r="AA14" t="n">
        <v>99.0341439105871</v>
      </c>
      <c r="AB14" t="n">
        <v>99.7292258058059</v>
      </c>
      <c r="AC14" t="n">
        <v>100.624406052399</v>
      </c>
      <c r="AD14" t="n">
        <v>100.942846879441</v>
      </c>
      <c r="AE14" t="n">
        <v>100.487953612</v>
      </c>
    </row>
    <row r="15">
      <c r="A15" t="s">
        <v>92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92</v>
      </c>
      <c r="B16" t="s">
        <v>300</v>
      </c>
      <c r="C16" t="s">
        <v>246</v>
      </c>
      <c r="D16" t="s">
        <v>301</v>
      </c>
      <c r="E16" t="s">
        <v>247</v>
      </c>
      <c r="F16" t="n">
        <v>115.072738223558</v>
      </c>
      <c r="G16" t="n">
        <v>113.222940510428</v>
      </c>
      <c r="H16" t="n">
        <v>113.005331500996</v>
      </c>
      <c r="I16" t="n">
        <v>112.024581478098</v>
      </c>
      <c r="J16" t="n">
        <v>110.754165032314</v>
      </c>
      <c r="K16" t="n">
        <v>109.703079289431</v>
      </c>
      <c r="L16" t="n">
        <v>107.707991867012</v>
      </c>
      <c r="M16" t="n">
        <v>105.633560140656</v>
      </c>
      <c r="N16" t="n">
        <v>103.314497526657</v>
      </c>
      <c r="O16" t="n">
        <v>102.224961236063</v>
      </c>
      <c r="P16" t="n">
        <v>101.917546259951</v>
      </c>
      <c r="Q16" t="n">
        <v>102.603127673594</v>
      </c>
      <c r="R16" t="n">
        <v>102.591039551337</v>
      </c>
      <c r="S16" t="n">
        <v>103.058748366346</v>
      </c>
      <c r="T16" t="n">
        <v>99.7910524960003</v>
      </c>
      <c r="U16" t="n">
        <v>99.1919469322434</v>
      </c>
      <c r="V16" t="n">
        <v>98.5541441180868</v>
      </c>
      <c r="W16" t="n">
        <v>98.1286339874538</v>
      </c>
      <c r="X16" t="n">
        <v>98.1588203909307</v>
      </c>
      <c r="Y16" t="n">
        <v>99.6125381021352</v>
      </c>
      <c r="Z16" t="n">
        <v>100</v>
      </c>
      <c r="AA16" t="n">
        <v>99.5836027156173</v>
      </c>
      <c r="AB16" t="n">
        <v>100.224449473451</v>
      </c>
      <c r="AC16" t="n">
        <v>101.260277483158</v>
      </c>
      <c r="AD16" t="n">
        <v>101.721605601604</v>
      </c>
      <c r="AE16" t="n">
        <v>101.801862315053</v>
      </c>
    </row>
    <row r="17">
      <c r="A17" t="s">
        <v>92</v>
      </c>
      <c r="B17" t="s">
        <v>302</v>
      </c>
      <c r="C17" t="s">
        <v>246</v>
      </c>
      <c r="D17" t="s">
        <v>303</v>
      </c>
      <c r="E17" t="s">
        <v>247</v>
      </c>
      <c r="F17" t="n">
        <v>109.751704599154</v>
      </c>
      <c r="G17" t="n">
        <v>108.84624284726</v>
      </c>
      <c r="H17" t="n">
        <v>109.029147110458</v>
      </c>
      <c r="I17" t="n">
        <v>108.173869936976</v>
      </c>
      <c r="J17" t="n">
        <v>106.697891270209</v>
      </c>
      <c r="K17" t="n">
        <v>105.725541610423</v>
      </c>
      <c r="L17" t="n">
        <v>104.10840755702</v>
      </c>
      <c r="M17" t="n">
        <v>102.416399135551</v>
      </c>
      <c r="N17" t="n">
        <v>101.119779661825</v>
      </c>
      <c r="O17" t="n">
        <v>100.246826536727</v>
      </c>
      <c r="P17" t="n">
        <v>100.187973122868</v>
      </c>
      <c r="Q17" t="n">
        <v>100.857206948804</v>
      </c>
      <c r="R17" t="n">
        <v>100.852734896463</v>
      </c>
      <c r="S17" t="n">
        <v>101.437029594876</v>
      </c>
      <c r="T17" t="n">
        <v>98.6780454154134</v>
      </c>
      <c r="U17" t="n">
        <v>98.4714226079819</v>
      </c>
      <c r="V17" t="n">
        <v>98.0449242074393</v>
      </c>
      <c r="W17" t="n">
        <v>98.0785605088664</v>
      </c>
      <c r="X17" t="n">
        <v>98.3464353685345</v>
      </c>
      <c r="Y17" t="n">
        <v>99.6084563136091</v>
      </c>
      <c r="Z17" t="n">
        <v>100</v>
      </c>
      <c r="AA17" t="n">
        <v>99.1269049282868</v>
      </c>
      <c r="AB17" t="n">
        <v>99.7731760255367</v>
      </c>
      <c r="AC17" t="n">
        <v>100.631681398069</v>
      </c>
      <c r="AD17" t="n">
        <v>101.020826981657</v>
      </c>
      <c r="AE17" t="n">
        <v>100.686476011079</v>
      </c>
    </row>
    <row r="18">
      <c r="A18" t="s">
        <v>92</v>
      </c>
      <c r="B18" t="s">
        <v>304</v>
      </c>
      <c r="C18" t="s">
        <v>246</v>
      </c>
      <c r="D18" t="s">
        <v>305</v>
      </c>
      <c r="E18" t="s">
        <v>247</v>
      </c>
      <c r="F18" t="n">
        <v>108.87572151879</v>
      </c>
      <c r="G18" t="n">
        <v>108.146541891202</v>
      </c>
      <c r="H18" t="n">
        <v>108.400049320796</v>
      </c>
      <c r="I18" t="n">
        <v>107.487427501439</v>
      </c>
      <c r="J18" t="n">
        <v>106.003951261132</v>
      </c>
      <c r="K18" t="n">
        <v>105.125547900415</v>
      </c>
      <c r="L18" t="n">
        <v>103.534576755601</v>
      </c>
      <c r="M18" t="n">
        <v>101.881745544289</v>
      </c>
      <c r="N18" t="n">
        <v>100.638396827953</v>
      </c>
      <c r="O18" t="n">
        <v>99.9011316350752</v>
      </c>
      <c r="P18" t="n">
        <v>99.9318358823779</v>
      </c>
      <c r="Q18" t="n">
        <v>100.624035610349</v>
      </c>
      <c r="R18" t="n">
        <v>100.6408215021</v>
      </c>
      <c r="S18" t="n">
        <v>101.352399604347</v>
      </c>
      <c r="T18" t="n">
        <v>98.4303876980444</v>
      </c>
      <c r="U18" t="n">
        <v>98.4039907522412</v>
      </c>
      <c r="V18" t="n">
        <v>98.1013790045579</v>
      </c>
      <c r="W18" t="n">
        <v>98.1590383188663</v>
      </c>
      <c r="X18" t="n">
        <v>98.4168699176618</v>
      </c>
      <c r="Y18" t="n">
        <v>99.67748029222</v>
      </c>
      <c r="Z18" t="n">
        <v>100</v>
      </c>
      <c r="AA18" t="n">
        <v>99.0711850339542</v>
      </c>
      <c r="AB18" t="n">
        <v>99.7397468504734</v>
      </c>
      <c r="AC18" t="n">
        <v>100.673747059222</v>
      </c>
      <c r="AD18" t="n">
        <v>101.051927375525</v>
      </c>
      <c r="AE18" t="n">
        <v>100.601633421838</v>
      </c>
    </row>
    <row r="19">
      <c r="A19" t="s">
        <v>92</v>
      </c>
      <c r="B19" t="s">
        <v>306</v>
      </c>
      <c r="C19" t="s">
        <v>246</v>
      </c>
      <c r="D19" t="s">
        <v>307</v>
      </c>
      <c r="E19" t="s">
        <v>247</v>
      </c>
      <c r="F19" t="n">
        <v>123.097958794461</v>
      </c>
      <c r="G19" t="n">
        <v>120.640134924016</v>
      </c>
      <c r="H19" t="n">
        <v>120.076809499356</v>
      </c>
      <c r="I19" t="n">
        <v>118.484358749806</v>
      </c>
      <c r="J19" t="n">
        <v>116.863438411833</v>
      </c>
      <c r="K19" t="n">
        <v>115.439469878216</v>
      </c>
      <c r="L19" t="n">
        <v>112.735797218224</v>
      </c>
      <c r="M19" t="n">
        <v>110.037705360213</v>
      </c>
      <c r="N19" t="n">
        <v>106.969313662072</v>
      </c>
      <c r="O19" t="n">
        <v>105.115211588087</v>
      </c>
      <c r="P19" t="n">
        <v>104.341673105517</v>
      </c>
      <c r="Q19" t="n">
        <v>104.584832758947</v>
      </c>
      <c r="R19" t="n">
        <v>104.122337363441</v>
      </c>
      <c r="S19" t="n">
        <v>103.856134658036</v>
      </c>
      <c r="T19" t="n">
        <v>100.568907075492</v>
      </c>
      <c r="U19" t="n">
        <v>99.1864361965395</v>
      </c>
      <c r="V19" t="n">
        <v>98.1491131741061</v>
      </c>
      <c r="W19" t="n">
        <v>97.6335945790266</v>
      </c>
      <c r="X19" t="n">
        <v>98.0031314005808</v>
      </c>
      <c r="Y19" t="n">
        <v>99.3500061433588</v>
      </c>
      <c r="Z19" t="n">
        <v>100</v>
      </c>
      <c r="AA19" t="n">
        <v>99.0658683746119</v>
      </c>
      <c r="AB19" t="n">
        <v>99.4968190337932</v>
      </c>
      <c r="AC19" t="n">
        <v>100.227155574672</v>
      </c>
      <c r="AD19" t="n">
        <v>100.59210554057</v>
      </c>
      <c r="AE19" t="n">
        <v>100.429558055601</v>
      </c>
    </row>
    <row r="20">
      <c r="A20" t="s">
        <v>92</v>
      </c>
      <c r="B20" t="s">
        <v>308</v>
      </c>
      <c r="C20" t="s">
        <v>246</v>
      </c>
      <c r="D20" t="s">
        <v>309</v>
      </c>
      <c r="E20" t="s">
        <v>247</v>
      </c>
      <c r="F20" t="n">
        <v>101.126745490842</v>
      </c>
      <c r="G20" t="n">
        <v>100.851627795166</v>
      </c>
      <c r="H20" t="n">
        <v>101.374369626068</v>
      </c>
      <c r="I20" t="n">
        <v>99.9370155195543</v>
      </c>
      <c r="J20" t="n">
        <v>97.980964113294</v>
      </c>
      <c r="K20" t="n">
        <v>97.6252300539781</v>
      </c>
      <c r="L20" t="n">
        <v>96.3407082221502</v>
      </c>
      <c r="M20" t="n">
        <v>94.7729308447894</v>
      </c>
      <c r="N20" t="n">
        <v>94.1467210654197</v>
      </c>
      <c r="O20" t="n">
        <v>94.0704490145859</v>
      </c>
      <c r="P20" t="n">
        <v>94.8202804006918</v>
      </c>
      <c r="Q20" t="n">
        <v>95.8967254574541</v>
      </c>
      <c r="R20" t="n">
        <v>96.7410920496491</v>
      </c>
      <c r="S20" t="n">
        <v>99.2333675383097</v>
      </c>
      <c r="T20" t="n">
        <v>97.3605730483044</v>
      </c>
      <c r="U20" t="n">
        <v>96.5602777994608</v>
      </c>
      <c r="V20" t="n">
        <v>96.3273420635415</v>
      </c>
      <c r="W20" t="n">
        <v>96.4710401303364</v>
      </c>
      <c r="X20" t="n">
        <v>97.1813237833743</v>
      </c>
      <c r="Y20" t="n">
        <v>99.1440493503208</v>
      </c>
      <c r="Z20" t="n">
        <v>100</v>
      </c>
      <c r="AA20" t="n">
        <v>99.1718641470226</v>
      </c>
      <c r="AB20" t="n">
        <v>100.035715624059</v>
      </c>
      <c r="AC20" t="n">
        <v>101.055700745111</v>
      </c>
      <c r="AD20" t="n">
        <v>102.216455356763</v>
      </c>
      <c r="AE20" t="n">
        <v>102.48346404578</v>
      </c>
    </row>
    <row r="21">
      <c r="A21" t="s">
        <v>92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92</v>
      </c>
      <c r="B22" t="s">
        <v>312</v>
      </c>
      <c r="C22" t="s">
        <v>246</v>
      </c>
      <c r="D22" t="s">
        <v>313</v>
      </c>
      <c r="E22" t="s">
        <v>247</v>
      </c>
      <c r="F22" t="n">
        <v>92.5936785379885</v>
      </c>
      <c r="G22" t="n">
        <v>92.7837457315111</v>
      </c>
      <c r="H22" t="n">
        <v>93.8743862803833</v>
      </c>
      <c r="I22" t="n">
        <v>92.2834578128559</v>
      </c>
      <c r="J22" t="n">
        <v>90.5333476894015</v>
      </c>
      <c r="K22" t="n">
        <v>90.7597568595542</v>
      </c>
      <c r="L22" t="n">
        <v>89.7096801899123</v>
      </c>
      <c r="M22" t="n">
        <v>88.4894001783394</v>
      </c>
      <c r="N22" t="n">
        <v>88.5486058743598</v>
      </c>
      <c r="O22" t="n">
        <v>89.2180825502687</v>
      </c>
      <c r="P22" t="n">
        <v>90.5234574378471</v>
      </c>
      <c r="Q22" t="n">
        <v>92.039414026218</v>
      </c>
      <c r="R22" t="n">
        <v>93.4578533987302</v>
      </c>
      <c r="S22" t="n">
        <v>97.4456513513533</v>
      </c>
      <c r="T22" t="n">
        <v>95.0883115053891</v>
      </c>
      <c r="U22" t="n">
        <v>94.6777408157046</v>
      </c>
      <c r="V22" t="n">
        <v>95.2782547559792</v>
      </c>
      <c r="W22" t="n">
        <v>95.348460589501</v>
      </c>
      <c r="X22" t="n">
        <v>96.3726598167821</v>
      </c>
      <c r="Y22" t="n">
        <v>99.0194919714479</v>
      </c>
      <c r="Z22" t="n">
        <v>100</v>
      </c>
      <c r="AA22" t="n">
        <v>99.3144778993544</v>
      </c>
      <c r="AB22" t="n">
        <v>100.712344519327</v>
      </c>
      <c r="AC22" t="n">
        <v>102.270949707471</v>
      </c>
      <c r="AD22" t="n">
        <v>103.945129919613</v>
      </c>
      <c r="AE22" t="n">
        <v>104.55248063555</v>
      </c>
    </row>
    <row r="23">
      <c r="A23" t="s">
        <v>92</v>
      </c>
      <c r="B23" t="s">
        <v>314</v>
      </c>
      <c r="C23" t="s">
        <v>246</v>
      </c>
      <c r="D23" t="s">
        <v>315</v>
      </c>
      <c r="E23" t="s">
        <v>247</v>
      </c>
      <c r="F23" t="n">
        <v>117.316676753219</v>
      </c>
      <c r="G23" t="n">
        <v>115.170502580259</v>
      </c>
      <c r="H23" t="n">
        <v>114.173549134983</v>
      </c>
      <c r="I23" t="n">
        <v>112.165994549079</v>
      </c>
      <c r="J23" t="n">
        <v>109.922826817904</v>
      </c>
      <c r="K23" t="n">
        <v>107.929854061654</v>
      </c>
      <c r="L23" t="n">
        <v>105.729395290021</v>
      </c>
      <c r="M23" t="n">
        <v>103.435071695986</v>
      </c>
      <c r="N23" t="n">
        <v>101.398878914859</v>
      </c>
      <c r="O23" t="n">
        <v>100.116170028228</v>
      </c>
      <c r="P23" t="n">
        <v>99.9738464445525</v>
      </c>
      <c r="Q23" t="n">
        <v>100.154776863658</v>
      </c>
      <c r="R23" t="n">
        <v>100.010655987094</v>
      </c>
      <c r="S23" t="n">
        <v>100.347181336287</v>
      </c>
      <c r="T23" t="n">
        <v>98.7989153258788</v>
      </c>
      <c r="U23" t="n">
        <v>97.7610722424711</v>
      </c>
      <c r="V23" t="n">
        <v>96.8421516592758</v>
      </c>
      <c r="W23" t="n">
        <v>96.7309723786984</v>
      </c>
      <c r="X23" t="n">
        <v>97.7600978258972</v>
      </c>
      <c r="Y23" t="n">
        <v>99.1292970681814</v>
      </c>
      <c r="Z23" t="n">
        <v>100</v>
      </c>
      <c r="AA23" t="n">
        <v>98.9452093054621</v>
      </c>
      <c r="AB23" t="n">
        <v>99.1885909635425</v>
      </c>
      <c r="AC23" t="n">
        <v>99.4709128461086</v>
      </c>
      <c r="AD23" t="n">
        <v>99.8348241288428</v>
      </c>
      <c r="AE23" t="n">
        <v>99.9791737318316</v>
      </c>
    </row>
    <row r="24">
      <c r="A24" t="s">
        <v>92</v>
      </c>
      <c r="B24" t="s">
        <v>316</v>
      </c>
      <c r="C24" t="s">
        <v>246</v>
      </c>
      <c r="D24" t="s">
        <v>317</v>
      </c>
      <c r="E24" t="s">
        <v>247</v>
      </c>
      <c r="F24" t="n">
        <v>121.322400696256</v>
      </c>
      <c r="G24" t="n">
        <v>118.793390121351</v>
      </c>
      <c r="H24" t="n">
        <v>117.757597372245</v>
      </c>
      <c r="I24" t="n">
        <v>115.408226496579</v>
      </c>
      <c r="J24" t="n">
        <v>113.169215122189</v>
      </c>
      <c r="K24" t="n">
        <v>111.549668062689</v>
      </c>
      <c r="L24" t="n">
        <v>109.08814369306</v>
      </c>
      <c r="M24" t="n">
        <v>106.364327242965</v>
      </c>
      <c r="N24" t="n">
        <v>103.958191202232</v>
      </c>
      <c r="O24" t="n">
        <v>102.40224664675</v>
      </c>
      <c r="P24" t="n">
        <v>101.900875890587</v>
      </c>
      <c r="Q24" t="n">
        <v>101.839974167296</v>
      </c>
      <c r="R24" t="n">
        <v>101.565802207941</v>
      </c>
      <c r="S24" t="n">
        <v>101.665042889541</v>
      </c>
      <c r="T24" t="n">
        <v>99.3759668123595</v>
      </c>
      <c r="U24" t="n">
        <v>97.9105391436944</v>
      </c>
      <c r="V24" t="n">
        <v>97.4141817013557</v>
      </c>
      <c r="W24" t="n">
        <v>96.6807235977644</v>
      </c>
      <c r="X24" t="n">
        <v>97.4811072533606</v>
      </c>
      <c r="Y24" t="n">
        <v>99.1534168031767</v>
      </c>
      <c r="Z24" t="n">
        <v>100</v>
      </c>
      <c r="AA24" t="n">
        <v>99.3275495115188</v>
      </c>
      <c r="AB24" t="n">
        <v>99.9301364640155</v>
      </c>
      <c r="AC24" t="n">
        <v>100.69941568603</v>
      </c>
      <c r="AD24" t="n">
        <v>101.436466039434</v>
      </c>
      <c r="AE24" t="n">
        <v>101.778278532388</v>
      </c>
    </row>
    <row r="25">
      <c r="A25" t="s">
        <v>92</v>
      </c>
      <c r="B25" t="s">
        <v>318</v>
      </c>
      <c r="C25" t="s">
        <v>246</v>
      </c>
      <c r="D25" t="s">
        <v>319</v>
      </c>
      <c r="E25" t="s">
        <v>247</v>
      </c>
      <c r="F25" t="n">
        <v>120.861967424051</v>
      </c>
      <c r="G25" t="n">
        <v>119.217042990929</v>
      </c>
      <c r="H25" t="n">
        <v>118.775692021346</v>
      </c>
      <c r="I25" t="n">
        <v>117.614682817302</v>
      </c>
      <c r="J25" t="n">
        <v>115.416508220557</v>
      </c>
      <c r="K25" t="n">
        <v>113.459051455765</v>
      </c>
      <c r="L25" t="n">
        <v>110.919739881381</v>
      </c>
      <c r="M25" t="n">
        <v>108.428162835542</v>
      </c>
      <c r="N25" t="n">
        <v>105.856367855883</v>
      </c>
      <c r="O25" t="n">
        <v>104.171173833601</v>
      </c>
      <c r="P25" t="n">
        <v>103.84697106149</v>
      </c>
      <c r="Q25" t="n">
        <v>103.795011320684</v>
      </c>
      <c r="R25" t="n">
        <v>103.465271418159</v>
      </c>
      <c r="S25" t="n">
        <v>103.001590558228</v>
      </c>
      <c r="T25" t="n">
        <v>101.330827446162</v>
      </c>
      <c r="U25" t="n">
        <v>99.5143112478332</v>
      </c>
      <c r="V25" t="n">
        <v>97.5858117302972</v>
      </c>
      <c r="W25" t="n">
        <v>97.2305624747657</v>
      </c>
      <c r="X25" t="n">
        <v>97.9663991595903</v>
      </c>
      <c r="Y25" t="n">
        <v>99.1122567288929</v>
      </c>
      <c r="Z25" t="n">
        <v>100</v>
      </c>
      <c r="AA25" t="n">
        <v>98.8291712082813</v>
      </c>
      <c r="AB25" t="n">
        <v>98.8551757186504</v>
      </c>
      <c r="AC25" t="n">
        <v>99.0260635342185</v>
      </c>
      <c r="AD25" t="n">
        <v>99.136906483237</v>
      </c>
      <c r="AE25" t="n">
        <v>99.2075069789154</v>
      </c>
    </row>
    <row r="26">
      <c r="A26" t="s">
        <v>92</v>
      </c>
      <c r="B26" t="s">
        <v>320</v>
      </c>
      <c r="C26" t="s">
        <v>246</v>
      </c>
      <c r="D26" t="s">
        <v>321</v>
      </c>
      <c r="E26" t="s">
        <v>247</v>
      </c>
      <c r="F26" t="n">
        <v>117.241789239168</v>
      </c>
      <c r="G26" t="n">
        <v>115.290509612529</v>
      </c>
      <c r="H26" t="n">
        <v>114.605627796309</v>
      </c>
      <c r="I26" t="n">
        <v>112.464716630306</v>
      </c>
      <c r="J26" t="n">
        <v>110.391384103437</v>
      </c>
      <c r="K26" t="n">
        <v>109.179437733972</v>
      </c>
      <c r="L26" t="n">
        <v>106.98995817304</v>
      </c>
      <c r="M26" t="n">
        <v>104.500117840052</v>
      </c>
      <c r="N26" t="n">
        <v>102.324479064888</v>
      </c>
      <c r="O26" t="n">
        <v>101.180408007819</v>
      </c>
      <c r="P26" t="n">
        <v>100.886211349815</v>
      </c>
      <c r="Q26" t="n">
        <v>101.03511761669</v>
      </c>
      <c r="R26" t="n">
        <v>100.966242395001</v>
      </c>
      <c r="S26" t="n">
        <v>101.426362454587</v>
      </c>
      <c r="T26" t="n">
        <v>99.1072191920125</v>
      </c>
      <c r="U26" t="n">
        <v>97.7715953967013</v>
      </c>
      <c r="V26" t="n">
        <v>97.4329373147633</v>
      </c>
      <c r="W26" t="n">
        <v>96.719820909837</v>
      </c>
      <c r="X26" t="n">
        <v>97.4267919323459</v>
      </c>
      <c r="Y26" t="n">
        <v>99.1805491873701</v>
      </c>
      <c r="Z26" t="n">
        <v>100</v>
      </c>
      <c r="AA26" t="n">
        <v>99.5175348026848</v>
      </c>
      <c r="AB26" t="n">
        <v>100.226215322108</v>
      </c>
      <c r="AC26" t="n">
        <v>101.144973834675</v>
      </c>
      <c r="AD26" t="n">
        <v>102.007417667227</v>
      </c>
      <c r="AE26" t="n">
        <v>102.421494738004</v>
      </c>
    </row>
    <row r="27">
      <c r="A27" t="s">
        <v>92</v>
      </c>
      <c r="B27" t="s">
        <v>322</v>
      </c>
      <c r="C27" t="s">
        <v>246</v>
      </c>
      <c r="D27" t="s">
        <v>323</v>
      </c>
      <c r="E27" t="s">
        <v>247</v>
      </c>
      <c r="F27" t="n">
        <v>125.213823195605</v>
      </c>
      <c r="G27" t="n">
        <v>121.94489475755</v>
      </c>
      <c r="H27" t="n">
        <v>120.35998370559</v>
      </c>
      <c r="I27" t="n">
        <v>117.71078560685</v>
      </c>
      <c r="J27" t="n">
        <v>115.308351158926</v>
      </c>
      <c r="K27" t="n">
        <v>113.394541144245</v>
      </c>
      <c r="L27" t="n">
        <v>110.725080928586</v>
      </c>
      <c r="M27" t="n">
        <v>107.77611506059</v>
      </c>
      <c r="N27" t="n">
        <v>105.198339320415</v>
      </c>
      <c r="O27" t="n">
        <v>103.365051143373</v>
      </c>
      <c r="P27" t="n">
        <v>102.68582049294</v>
      </c>
      <c r="Q27" t="n">
        <v>102.455522356938</v>
      </c>
      <c r="R27" t="n">
        <v>102.008412956981</v>
      </c>
      <c r="S27" t="n">
        <v>101.846146922052</v>
      </c>
      <c r="T27" t="n">
        <v>99.5143344373926</v>
      </c>
      <c r="U27" t="n">
        <v>97.9550814458878</v>
      </c>
      <c r="V27" t="n">
        <v>97.3812762050614</v>
      </c>
      <c r="W27" t="n">
        <v>96.6198570897299</v>
      </c>
      <c r="X27" t="n">
        <v>97.4918697121052</v>
      </c>
      <c r="Y27" t="n">
        <v>99.1360525755484</v>
      </c>
      <c r="Z27" t="n">
        <v>100</v>
      </c>
      <c r="AA27" t="n">
        <v>99.2147286146417</v>
      </c>
      <c r="AB27" t="n">
        <v>99.7632166260154</v>
      </c>
      <c r="AC27" t="n">
        <v>100.453757630978</v>
      </c>
      <c r="AD27" t="n">
        <v>101.160682389606</v>
      </c>
      <c r="AE27" t="n">
        <v>101.468610207956</v>
      </c>
    </row>
    <row r="28">
      <c r="A28" t="s">
        <v>92</v>
      </c>
      <c r="B28" t="s">
        <v>324</v>
      </c>
      <c r="C28" t="s">
        <v>246</v>
      </c>
      <c r="D28" t="s">
        <v>325</v>
      </c>
      <c r="E28" t="s">
        <v>247</v>
      </c>
      <c r="F28" t="n">
        <v>103.697811203088</v>
      </c>
      <c r="G28" t="n">
        <v>103.581447537883</v>
      </c>
      <c r="H28" t="n">
        <v>104.060758636902</v>
      </c>
      <c r="I28" t="n">
        <v>102.49443824149</v>
      </c>
      <c r="J28" t="n">
        <v>100.479855657841</v>
      </c>
      <c r="K28" t="n">
        <v>99.9672230987934</v>
      </c>
      <c r="L28" t="n">
        <v>98.7816606834505</v>
      </c>
      <c r="M28" t="n">
        <v>97.2993165465951</v>
      </c>
      <c r="N28" t="n">
        <v>96.5933451064182</v>
      </c>
      <c r="O28" t="n">
        <v>96.4315013677249</v>
      </c>
      <c r="P28" t="n">
        <v>96.8990476946633</v>
      </c>
      <c r="Q28" t="n">
        <v>97.4711059185774</v>
      </c>
      <c r="R28" t="n">
        <v>97.798724625213</v>
      </c>
      <c r="S28" t="n">
        <v>99.4395154249418</v>
      </c>
      <c r="T28" t="n">
        <v>97.6035058697689</v>
      </c>
      <c r="U28" t="n">
        <v>96.7206714351846</v>
      </c>
      <c r="V28" t="n">
        <v>96.3679161077042</v>
      </c>
      <c r="W28" t="n">
        <v>95.887427477898</v>
      </c>
      <c r="X28" t="n">
        <v>96.9403891959377</v>
      </c>
      <c r="Y28" t="n">
        <v>99.0038800285172</v>
      </c>
      <c r="Z28" t="n">
        <v>100</v>
      </c>
      <c r="AA28" t="n">
        <v>99.1364686327776</v>
      </c>
      <c r="AB28" t="n">
        <v>100.017866635262</v>
      </c>
      <c r="AC28" t="n">
        <v>100.985468422537</v>
      </c>
      <c r="AD28" t="n">
        <v>102.049522967383</v>
      </c>
      <c r="AE28" t="n">
        <v>102.587660143768</v>
      </c>
    </row>
    <row r="29">
      <c r="A29" t="s">
        <v>92</v>
      </c>
      <c r="B29" t="s">
        <v>326</v>
      </c>
      <c r="C29" t="s">
        <v>246</v>
      </c>
      <c r="D29" t="s">
        <v>327</v>
      </c>
      <c r="E29" t="s">
        <v>247</v>
      </c>
      <c r="F29" t="n">
        <v>105.76707089664</v>
      </c>
      <c r="G29" t="n">
        <v>105.652638411236</v>
      </c>
      <c r="H29" t="n">
        <v>106.179670451266</v>
      </c>
      <c r="I29" t="n">
        <v>104.752941233711</v>
      </c>
      <c r="J29" t="n">
        <v>102.715683461288</v>
      </c>
      <c r="K29" t="n">
        <v>101.868669939029</v>
      </c>
      <c r="L29" t="n">
        <v>100.647502962931</v>
      </c>
      <c r="M29" t="n">
        <v>99.1595808459407</v>
      </c>
      <c r="N29" t="n">
        <v>98.3172964590305</v>
      </c>
      <c r="O29" t="n">
        <v>97.9627659823671</v>
      </c>
      <c r="P29" t="n">
        <v>98.3335861701595</v>
      </c>
      <c r="Q29" t="n">
        <v>98.8853642195841</v>
      </c>
      <c r="R29" t="n">
        <v>99.3516809913441</v>
      </c>
      <c r="S29" t="n">
        <v>100.458448229378</v>
      </c>
      <c r="T29" t="n">
        <v>98.5738901052191</v>
      </c>
      <c r="U29" t="n">
        <v>97.4641860233013</v>
      </c>
      <c r="V29" t="n">
        <v>96.8447936797672</v>
      </c>
      <c r="W29" t="n">
        <v>96.1588054536229</v>
      </c>
      <c r="X29" t="n">
        <v>97.0817238356973</v>
      </c>
      <c r="Y29" t="n">
        <v>99.0195273058382</v>
      </c>
      <c r="Z29" t="n">
        <v>100</v>
      </c>
      <c r="AA29" t="n">
        <v>99.1183691385632</v>
      </c>
      <c r="AB29" t="n">
        <v>99.9677344260556</v>
      </c>
      <c r="AC29" t="n">
        <v>100.828147439474</v>
      </c>
      <c r="AD29" t="n">
        <v>101.80784179778</v>
      </c>
      <c r="AE29" t="n">
        <v>102.289802103655</v>
      </c>
    </row>
    <row r="30">
      <c r="A30" t="s">
        <v>92</v>
      </c>
      <c r="B30" t="s">
        <v>328</v>
      </c>
      <c r="C30" t="s">
        <v>246</v>
      </c>
      <c r="D30" t="s">
        <v>329</v>
      </c>
      <c r="E30" t="s">
        <v>247</v>
      </c>
      <c r="F30" t="n">
        <v>100.100769085767</v>
      </c>
      <c r="G30" t="n">
        <v>100.226461881619</v>
      </c>
      <c r="H30" t="n">
        <v>101.196983390866</v>
      </c>
      <c r="I30" t="n">
        <v>99.8315561430079</v>
      </c>
      <c r="J30" t="n">
        <v>97.9960687188652</v>
      </c>
      <c r="K30" t="n">
        <v>97.6776974999218</v>
      </c>
      <c r="L30" t="n">
        <v>96.5535805600759</v>
      </c>
      <c r="M30" t="n">
        <v>95.2994609622176</v>
      </c>
      <c r="N30" t="n">
        <v>94.5827063717485</v>
      </c>
      <c r="O30" t="n">
        <v>94.4162342129362</v>
      </c>
      <c r="P30" t="n">
        <v>94.8579837646023</v>
      </c>
      <c r="Q30" t="n">
        <v>95.5792741924056</v>
      </c>
      <c r="R30" t="n">
        <v>96.0911644112493</v>
      </c>
      <c r="S30" t="n">
        <v>97.8867612630525</v>
      </c>
      <c r="T30" t="n">
        <v>96.6679566279497</v>
      </c>
      <c r="U30" t="n">
        <v>96.1696549807051</v>
      </c>
      <c r="V30" t="n">
        <v>95.6612291087834</v>
      </c>
      <c r="W30" t="n">
        <v>95.7640569794678</v>
      </c>
      <c r="X30" t="n">
        <v>97.1589082440671</v>
      </c>
      <c r="Y30" t="n">
        <v>98.9604069809143</v>
      </c>
      <c r="Z30" t="n">
        <v>100</v>
      </c>
      <c r="AA30" t="n">
        <v>98.9208402190321</v>
      </c>
      <c r="AB30" t="n">
        <v>99.5371237124723</v>
      </c>
      <c r="AC30" t="n">
        <v>100.177498632297</v>
      </c>
      <c r="AD30" t="n">
        <v>100.946227616853</v>
      </c>
      <c r="AE30" t="n">
        <v>101.394111695394</v>
      </c>
    </row>
    <row r="31">
      <c r="A31" t="s">
        <v>92</v>
      </c>
      <c r="B31" t="s">
        <v>330</v>
      </c>
      <c r="C31" t="s">
        <v>246</v>
      </c>
      <c r="D31" t="s">
        <v>331</v>
      </c>
      <c r="E31" t="s">
        <v>247</v>
      </c>
      <c r="F31" t="n">
        <v>102.531394904176</v>
      </c>
      <c r="G31" t="n">
        <v>102.511828459703</v>
      </c>
      <c r="H31" t="n">
        <v>103.180029089593</v>
      </c>
      <c r="I31" t="n">
        <v>102.161135105384</v>
      </c>
      <c r="J31" t="n">
        <v>100.351470476405</v>
      </c>
      <c r="K31" t="n">
        <v>99.1645607058437</v>
      </c>
      <c r="L31" t="n">
        <v>98.0969377993787</v>
      </c>
      <c r="M31" t="n">
        <v>96.9956442599249</v>
      </c>
      <c r="N31" t="n">
        <v>95.7937890087155</v>
      </c>
      <c r="O31" t="n">
        <v>95.2959009977777</v>
      </c>
      <c r="P31" t="n">
        <v>95.5511518570557</v>
      </c>
      <c r="Q31" t="n">
        <v>95.9180128822519</v>
      </c>
      <c r="R31" t="n">
        <v>96.2181249652496</v>
      </c>
      <c r="S31" t="n">
        <v>97.4356172879228</v>
      </c>
      <c r="T31" t="n">
        <v>96.5820433752565</v>
      </c>
      <c r="U31" t="n">
        <v>96.1975355447635</v>
      </c>
      <c r="V31" t="n">
        <v>95.4716140385113</v>
      </c>
      <c r="W31" t="n">
        <v>95.4281252789905</v>
      </c>
      <c r="X31" t="n">
        <v>97.1263459824441</v>
      </c>
      <c r="Y31" t="n">
        <v>98.8841556044623</v>
      </c>
      <c r="Z31" t="n">
        <v>100</v>
      </c>
      <c r="AA31" t="n">
        <v>98.7763365416916</v>
      </c>
      <c r="AB31" t="n">
        <v>99.2490069118904</v>
      </c>
      <c r="AC31" t="n">
        <v>99.6752630607383</v>
      </c>
      <c r="AD31" t="n">
        <v>100.234001380931</v>
      </c>
      <c r="AE31" t="n">
        <v>100.760503659766</v>
      </c>
    </row>
    <row r="32">
      <c r="A32" t="s">
        <v>92</v>
      </c>
      <c r="B32" t="s">
        <v>332</v>
      </c>
      <c r="C32" t="s">
        <v>246</v>
      </c>
      <c r="D32" t="s">
        <v>333</v>
      </c>
      <c r="E32" t="s">
        <v>247</v>
      </c>
      <c r="F32" t="n">
        <v>97.2836451500233</v>
      </c>
      <c r="G32" t="n">
        <v>97.2712037577654</v>
      </c>
      <c r="H32" t="n">
        <v>98.2283568521338</v>
      </c>
      <c r="I32" t="n">
        <v>96.7561444378383</v>
      </c>
      <c r="J32" t="n">
        <v>95.003906101888</v>
      </c>
      <c r="K32" t="n">
        <v>94.9487402233729</v>
      </c>
      <c r="L32" t="n">
        <v>93.7559689303558</v>
      </c>
      <c r="M32" t="n">
        <v>92.3923418317504</v>
      </c>
      <c r="N32" t="n">
        <v>91.9706642749711</v>
      </c>
      <c r="O32" t="n">
        <v>92.282074847603</v>
      </c>
      <c r="P32" t="n">
        <v>93.2034051435692</v>
      </c>
      <c r="Q32" t="n">
        <v>94.481988233522</v>
      </c>
      <c r="R32" t="n">
        <v>95.585752302282</v>
      </c>
      <c r="S32" t="n">
        <v>98.649581131177</v>
      </c>
      <c r="T32" t="n">
        <v>96.2358659220766</v>
      </c>
      <c r="U32" t="n">
        <v>95.5509348758789</v>
      </c>
      <c r="V32" t="n">
        <v>95.842275729574</v>
      </c>
      <c r="W32" t="n">
        <v>95.6525155726263</v>
      </c>
      <c r="X32" t="n">
        <v>96.5577709538741</v>
      </c>
      <c r="Y32" t="n">
        <v>99.0312491589553</v>
      </c>
      <c r="Z32" t="n">
        <v>100</v>
      </c>
      <c r="AA32" t="n">
        <v>99.4445632317365</v>
      </c>
      <c r="AB32" t="n">
        <v>100.738755026759</v>
      </c>
      <c r="AC32" t="n">
        <v>102.231680846528</v>
      </c>
      <c r="AD32" t="n">
        <v>103.773747061646</v>
      </c>
      <c r="AE32" t="n">
        <v>104.456594145492</v>
      </c>
    </row>
    <row r="33">
      <c r="A33" t="s">
        <v>92</v>
      </c>
      <c r="B33" t="s">
        <v>334</v>
      </c>
      <c r="C33" t="s">
        <v>246</v>
      </c>
      <c r="D33" t="s">
        <v>335</v>
      </c>
      <c r="E33" t="s">
        <v>247</v>
      </c>
      <c r="F33" t="n">
        <v>135.214863959184</v>
      </c>
      <c r="G33" t="n">
        <v>133.967712366757</v>
      </c>
      <c r="H33" t="n">
        <v>131.766978125308</v>
      </c>
      <c r="I33" t="n">
        <v>127.795126542705</v>
      </c>
      <c r="J33" t="n">
        <v>124.142622963222</v>
      </c>
      <c r="K33" t="n">
        <v>123.798233191267</v>
      </c>
      <c r="L33" t="n">
        <v>122.614806148738</v>
      </c>
      <c r="M33" t="n">
        <v>119.525249419331</v>
      </c>
      <c r="N33" t="n">
        <v>118.903310006115</v>
      </c>
      <c r="O33" t="n">
        <v>117.527898073832</v>
      </c>
      <c r="P33" t="n">
        <v>116.514395024386</v>
      </c>
      <c r="Q33" t="n">
        <v>114.885444151261</v>
      </c>
      <c r="R33" t="n">
        <v>113.597920091003</v>
      </c>
      <c r="S33" t="n">
        <v>110.778542499921</v>
      </c>
      <c r="T33" t="n">
        <v>107.521034876105</v>
      </c>
      <c r="U33" t="n">
        <v>103.989700695517</v>
      </c>
      <c r="V33" t="n">
        <v>101.182604997717</v>
      </c>
      <c r="W33" t="n">
        <v>97.5900080237986</v>
      </c>
      <c r="X33" t="n">
        <v>97.6897952978911</v>
      </c>
      <c r="Y33" t="n">
        <v>99.0445964839471</v>
      </c>
      <c r="Z33" t="n">
        <v>100</v>
      </c>
      <c r="AA33" t="n">
        <v>98.9129325567362</v>
      </c>
      <c r="AB33" t="n">
        <v>99.1768889869066</v>
      </c>
      <c r="AC33" t="n">
        <v>99.5226243068217</v>
      </c>
      <c r="AD33" t="n">
        <v>99.85038908542</v>
      </c>
      <c r="AE33" t="n">
        <v>100.327055142494</v>
      </c>
    </row>
    <row r="34">
      <c r="A34" t="s">
        <v>92</v>
      </c>
      <c r="B34" t="s">
        <v>336</v>
      </c>
      <c r="C34" t="s">
        <v>246</v>
      </c>
      <c r="D34" t="s">
        <v>337</v>
      </c>
      <c r="E34" t="s">
        <v>247</v>
      </c>
      <c r="F34" t="n">
        <v>105.4219272031</v>
      </c>
      <c r="G34" t="n">
        <v>105.307283786817</v>
      </c>
      <c r="H34" t="n">
        <v>105.777788371496</v>
      </c>
      <c r="I34" t="n">
        <v>104.352464780033</v>
      </c>
      <c r="J34" t="n">
        <v>102.450123736661</v>
      </c>
      <c r="K34" t="n">
        <v>101.68508133014</v>
      </c>
      <c r="L34" t="n">
        <v>100.32367852167</v>
      </c>
      <c r="M34" t="n">
        <v>98.7296657493152</v>
      </c>
      <c r="N34" t="n">
        <v>97.4429249676423</v>
      </c>
      <c r="O34" t="n">
        <v>96.9856466447067</v>
      </c>
      <c r="P34" t="n">
        <v>97.3027840195636</v>
      </c>
      <c r="Q34" t="n">
        <v>97.917507745551</v>
      </c>
      <c r="R34" t="n">
        <v>98.3956877315738</v>
      </c>
      <c r="S34" t="n">
        <v>99.7500596009705</v>
      </c>
      <c r="T34" t="n">
        <v>97.9357637886592</v>
      </c>
      <c r="U34" t="n">
        <v>96.7860668504828</v>
      </c>
      <c r="V34" t="n">
        <v>96.8927503683557</v>
      </c>
      <c r="W34" t="n">
        <v>96.6805709648582</v>
      </c>
      <c r="X34" t="n">
        <v>97.4753873864282</v>
      </c>
      <c r="Y34" t="n">
        <v>99.2062456056252</v>
      </c>
      <c r="Z34" t="n">
        <v>100</v>
      </c>
      <c r="AA34" t="n">
        <v>99.4523904467626</v>
      </c>
      <c r="AB34" t="n">
        <v>100.205398750781</v>
      </c>
      <c r="AC34" t="n">
        <v>101.156091071364</v>
      </c>
      <c r="AD34" t="n">
        <v>102.17397495346</v>
      </c>
      <c r="AE34" t="n">
        <v>102.526564681628</v>
      </c>
    </row>
    <row r="35">
      <c r="A35" t="s">
        <v>92</v>
      </c>
      <c r="B35" t="s">
        <v>338</v>
      </c>
      <c r="C35" t="s">
        <v>246</v>
      </c>
      <c r="D35" t="s">
        <v>339</v>
      </c>
      <c r="E35" t="s">
        <v>247</v>
      </c>
      <c r="F35" t="n">
        <v>140.91091775334</v>
      </c>
      <c r="G35" t="n">
        <v>138.494143449127</v>
      </c>
      <c r="H35" t="n">
        <v>136.337267934533</v>
      </c>
      <c r="I35" t="n">
        <v>133.283161518878</v>
      </c>
      <c r="J35" t="n">
        <v>130.041880280617</v>
      </c>
      <c r="K35" t="n">
        <v>129.25486669946</v>
      </c>
      <c r="L35" t="n">
        <v>127.543782933334</v>
      </c>
      <c r="M35" t="n">
        <v>123.649847299365</v>
      </c>
      <c r="N35" t="n">
        <v>120.794481684227</v>
      </c>
      <c r="O35" t="n">
        <v>118.471385833161</v>
      </c>
      <c r="P35" t="n">
        <v>116.862693904977</v>
      </c>
      <c r="Q35" t="n">
        <v>114.827417698501</v>
      </c>
      <c r="R35" t="n">
        <v>112.820430588916</v>
      </c>
      <c r="S35" t="n">
        <v>110.91962973816</v>
      </c>
      <c r="T35" t="n">
        <v>107.227447265933</v>
      </c>
      <c r="U35" t="n">
        <v>104.509584003177</v>
      </c>
      <c r="V35" t="n">
        <v>102.111503356898</v>
      </c>
      <c r="W35" t="n">
        <v>98.4764670636454</v>
      </c>
      <c r="X35" t="n">
        <v>97.8689016966739</v>
      </c>
      <c r="Y35" t="n">
        <v>99.3401182777842</v>
      </c>
      <c r="Z35" t="n">
        <v>100</v>
      </c>
      <c r="AA35" t="n">
        <v>99.726192831286</v>
      </c>
      <c r="AB35" t="n">
        <v>100.128066626888</v>
      </c>
      <c r="AC35" t="n">
        <v>100.855655951704</v>
      </c>
      <c r="AD35" t="n">
        <v>101.133890242643</v>
      </c>
      <c r="AE35" t="n">
        <v>101.773751243841</v>
      </c>
    </row>
    <row r="36">
      <c r="A36" t="s">
        <v>92</v>
      </c>
      <c r="B36" t="s">
        <v>340</v>
      </c>
      <c r="C36" t="s">
        <v>246</v>
      </c>
      <c r="D36" t="s">
        <v>341</v>
      </c>
      <c r="E36" t="s">
        <v>247</v>
      </c>
      <c r="F36" t="n">
        <v>130.026703990967</v>
      </c>
      <c r="G36" t="n">
        <v>124.998316841994</v>
      </c>
      <c r="H36" t="n">
        <v>122.774177759218</v>
      </c>
      <c r="I36" t="n">
        <v>120.478145501562</v>
      </c>
      <c r="J36" t="n">
        <v>118.489378707435</v>
      </c>
      <c r="K36" t="n">
        <v>116.646043707921</v>
      </c>
      <c r="L36" t="n">
        <v>114.002556498544</v>
      </c>
      <c r="M36" t="n">
        <v>111.314614709992</v>
      </c>
      <c r="N36" t="n">
        <v>108.559396202596</v>
      </c>
      <c r="O36" t="n">
        <v>106.896281247599</v>
      </c>
      <c r="P36" t="n">
        <v>106.01713033948</v>
      </c>
      <c r="Q36" t="n">
        <v>105.422783641829</v>
      </c>
      <c r="R36" t="n">
        <v>104.693748116013</v>
      </c>
      <c r="S36" t="n">
        <v>103.959194650402</v>
      </c>
      <c r="T36" t="n">
        <v>101.744710354548</v>
      </c>
      <c r="U36" t="n">
        <v>100.308246816901</v>
      </c>
      <c r="V36" t="n">
        <v>99.5810323466259</v>
      </c>
      <c r="W36" t="n">
        <v>98.2111353695971</v>
      </c>
      <c r="X36" t="n">
        <v>98.2870179224657</v>
      </c>
      <c r="Y36" t="n">
        <v>99.5779034508416</v>
      </c>
      <c r="Z36" t="n">
        <v>100</v>
      </c>
      <c r="AA36" t="n">
        <v>99.521150486031</v>
      </c>
      <c r="AB36" t="n">
        <v>99.8062847371611</v>
      </c>
      <c r="AC36" t="n">
        <v>100.348990137323</v>
      </c>
      <c r="AD36" t="n">
        <v>100.514712695179</v>
      </c>
      <c r="AE36" t="n">
        <v>100.983805181723</v>
      </c>
    </row>
    <row r="37">
      <c r="A37" t="s">
        <v>92</v>
      </c>
      <c r="B37" t="s">
        <v>342</v>
      </c>
      <c r="C37" t="s">
        <v>246</v>
      </c>
      <c r="D37" t="s">
        <v>343</v>
      </c>
      <c r="E37" t="s">
        <v>247</v>
      </c>
      <c r="F37" t="n">
        <v>154.533177284121</v>
      </c>
      <c r="G37" t="n">
        <v>153.136208288527</v>
      </c>
      <c r="H37" t="n">
        <v>149.652368820577</v>
      </c>
      <c r="I37" t="n">
        <v>144.803078161033</v>
      </c>
      <c r="J37" t="n">
        <v>139.855073037947</v>
      </c>
      <c r="K37" t="n">
        <v>139.398871775027</v>
      </c>
      <c r="L37" t="n">
        <v>138.508142176791</v>
      </c>
      <c r="M37" t="n">
        <v>133.776994060194</v>
      </c>
      <c r="N37" t="n">
        <v>133.148521713132</v>
      </c>
      <c r="O37" t="n">
        <v>131.334479447305</v>
      </c>
      <c r="P37" t="n">
        <v>129.317260531518</v>
      </c>
      <c r="Q37" t="n">
        <v>124.684978309714</v>
      </c>
      <c r="R37" t="n">
        <v>120.607281353329</v>
      </c>
      <c r="S37" t="n">
        <v>117.05196653794</v>
      </c>
      <c r="T37" t="n">
        <v>112.937850554681</v>
      </c>
      <c r="U37" t="n">
        <v>108.816944839439</v>
      </c>
      <c r="V37" t="n">
        <v>105.006220613245</v>
      </c>
      <c r="W37" t="n">
        <v>98.9631802518382</v>
      </c>
      <c r="X37" t="n">
        <v>97.92139304189</v>
      </c>
      <c r="Y37" t="n">
        <v>99.2398416394618</v>
      </c>
      <c r="Z37" t="n">
        <v>100</v>
      </c>
      <c r="AA37" t="n">
        <v>99.0575971652867</v>
      </c>
      <c r="AB37" t="n">
        <v>99.3274083408125</v>
      </c>
      <c r="AC37" t="n">
        <v>99.8508259482145</v>
      </c>
      <c r="AD37" t="n">
        <v>100.026674141251</v>
      </c>
      <c r="AE37" t="n">
        <v>100.500906848629</v>
      </c>
    </row>
    <row r="38">
      <c r="A38" t="s">
        <v>92</v>
      </c>
      <c r="B38" t="s">
        <v>344</v>
      </c>
      <c r="C38" t="s">
        <v>246</v>
      </c>
      <c r="D38" t="s">
        <v>345</v>
      </c>
      <c r="E38" t="s">
        <v>247</v>
      </c>
      <c r="F38" t="n">
        <v>124.022151732962</v>
      </c>
      <c r="G38" t="n">
        <v>122.5194054033</v>
      </c>
      <c r="H38" t="n">
        <v>123.861207286258</v>
      </c>
      <c r="I38" t="n">
        <v>124.481116921591</v>
      </c>
      <c r="J38" t="n">
        <v>124.296599391425</v>
      </c>
      <c r="K38" t="n">
        <v>123.398461146959</v>
      </c>
      <c r="L38" t="n">
        <v>120.667564933509</v>
      </c>
      <c r="M38" t="n">
        <v>117.224548041147</v>
      </c>
      <c r="N38" t="n">
        <v>111.764808890854</v>
      </c>
      <c r="O38" t="n">
        <v>108.765129455019</v>
      </c>
      <c r="P38" t="n">
        <v>107.183120195979</v>
      </c>
      <c r="Q38" t="n">
        <v>107.193717066541</v>
      </c>
      <c r="R38" t="n">
        <v>107.001715252386</v>
      </c>
      <c r="S38" t="n">
        <v>106.442842350629</v>
      </c>
      <c r="T38" t="n">
        <v>102.447848116814</v>
      </c>
      <c r="U38" t="n">
        <v>100.605521427953</v>
      </c>
      <c r="V38" t="n">
        <v>99.1340046346454</v>
      </c>
      <c r="W38" t="n">
        <v>97.9404704897029</v>
      </c>
      <c r="X38" t="n">
        <v>97.5853223431506</v>
      </c>
      <c r="Y38" t="n">
        <v>99.3449467129772</v>
      </c>
      <c r="Z38" t="n">
        <v>100</v>
      </c>
      <c r="AA38" t="n">
        <v>100.653576337973</v>
      </c>
      <c r="AB38" t="n">
        <v>101.273826592229</v>
      </c>
      <c r="AC38" t="n">
        <v>102.26529602343</v>
      </c>
      <c r="AD38" t="n">
        <v>102.713781655331</v>
      </c>
      <c r="AE38" t="n">
        <v>103.644076624574</v>
      </c>
    </row>
    <row r="39">
      <c r="A39" t="s">
        <v>92</v>
      </c>
      <c r="B39" t="s">
        <v>346</v>
      </c>
      <c r="C39" t="s">
        <v>246</v>
      </c>
      <c r="D39" t="s">
        <v>347</v>
      </c>
      <c r="E39" t="s">
        <v>247</v>
      </c>
      <c r="F39" t="n">
        <v>154.636139146521</v>
      </c>
      <c r="G39" t="n">
        <v>146.95381667006</v>
      </c>
      <c r="H39" t="n">
        <v>144.099592298661</v>
      </c>
      <c r="I39" t="n">
        <v>141.556687233895</v>
      </c>
      <c r="J39" t="n">
        <v>140.306056169815</v>
      </c>
      <c r="K39" t="n">
        <v>137.41060749125</v>
      </c>
      <c r="L39" t="n">
        <v>132.281383942373</v>
      </c>
      <c r="M39" t="n">
        <v>126.984709500105</v>
      </c>
      <c r="N39" t="n">
        <v>119.388040417898</v>
      </c>
      <c r="O39" t="n">
        <v>115.050645750447</v>
      </c>
      <c r="P39" t="n">
        <v>112.645777083553</v>
      </c>
      <c r="Q39" t="n">
        <v>112.23796585815</v>
      </c>
      <c r="R39" t="n">
        <v>110.966864643567</v>
      </c>
      <c r="S39" t="n">
        <v>108.833269863961</v>
      </c>
      <c r="T39" t="n">
        <v>103.877073259334</v>
      </c>
      <c r="U39" t="n">
        <v>101.254019640411</v>
      </c>
      <c r="V39" t="n">
        <v>99.3500469742733</v>
      </c>
      <c r="W39" t="n">
        <v>97.6241965785849</v>
      </c>
      <c r="X39" t="n">
        <v>97.4640902674743</v>
      </c>
      <c r="Y39" t="n">
        <v>99.2261260536519</v>
      </c>
      <c r="Z39" t="n">
        <v>100</v>
      </c>
      <c r="AA39" t="n">
        <v>100.498621056942</v>
      </c>
      <c r="AB39" t="n">
        <v>100.966270899138</v>
      </c>
      <c r="AC39" t="n">
        <v>102.00278628677</v>
      </c>
      <c r="AD39" t="n">
        <v>102.588010523744</v>
      </c>
      <c r="AE39" t="n">
        <v>103.614598196401</v>
      </c>
    </row>
    <row r="40">
      <c r="A40" t="s">
        <v>92</v>
      </c>
      <c r="B40" t="s">
        <v>348</v>
      </c>
      <c r="C40" t="s">
        <v>246</v>
      </c>
      <c r="D40" t="s">
        <v>349</v>
      </c>
      <c r="E40" t="s">
        <v>247</v>
      </c>
      <c r="F40" t="n">
        <v>96.0146554577119</v>
      </c>
      <c r="G40" t="n">
        <v>96.3366407632423</v>
      </c>
      <c r="H40" t="n">
        <v>97.7891217575968</v>
      </c>
      <c r="I40" t="n">
        <v>96.0266088564859</v>
      </c>
      <c r="J40" t="n">
        <v>94.7062304546985</v>
      </c>
      <c r="K40" t="n">
        <v>94.6070510970977</v>
      </c>
      <c r="L40" t="n">
        <v>93.4967906525955</v>
      </c>
      <c r="M40" t="n">
        <v>92.2598125698611</v>
      </c>
      <c r="N40" t="n">
        <v>91.9880308870386</v>
      </c>
      <c r="O40" t="n">
        <v>92.1539434854024</v>
      </c>
      <c r="P40" t="n">
        <v>92.5213176567707</v>
      </c>
      <c r="Q40" t="n">
        <v>93.7567150058135</v>
      </c>
      <c r="R40" t="n">
        <v>95.4563098796742</v>
      </c>
      <c r="S40" t="n">
        <v>97.9239943331683</v>
      </c>
      <c r="T40" t="n">
        <v>95.8030270227884</v>
      </c>
      <c r="U40" t="n">
        <v>94.8976649727075</v>
      </c>
      <c r="V40" t="n">
        <v>95.1193832683313</v>
      </c>
      <c r="W40" t="n">
        <v>94.5115533974291</v>
      </c>
      <c r="X40" t="n">
        <v>96.1083054474655</v>
      </c>
      <c r="Y40" t="n">
        <v>99.0942661050107</v>
      </c>
      <c r="Z40" t="n">
        <v>100</v>
      </c>
      <c r="AA40" t="n">
        <v>99.4856931487522</v>
      </c>
      <c r="AB40" t="n">
        <v>101.102440236064</v>
      </c>
      <c r="AC40" t="n">
        <v>102.706870880445</v>
      </c>
      <c r="AD40" t="n">
        <v>104.049288719423</v>
      </c>
      <c r="AE40" t="n">
        <v>104.916154523144</v>
      </c>
    </row>
    <row r="41">
      <c r="A41" t="s">
        <v>92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92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92</v>
      </c>
      <c r="B43" t="s">
        <v>354</v>
      </c>
      <c r="C43" t="s">
        <v>246</v>
      </c>
      <c r="D43" t="s">
        <v>355</v>
      </c>
      <c r="E43" t="s">
        <v>247</v>
      </c>
      <c r="F43" t="n">
        <v>122.423378352228</v>
      </c>
      <c r="G43" t="n">
        <v>120.1548546851</v>
      </c>
      <c r="H43" t="n">
        <v>119.058626602513</v>
      </c>
      <c r="I43" t="n">
        <v>117.502256148111</v>
      </c>
      <c r="J43" t="n">
        <v>116.187937302844</v>
      </c>
      <c r="K43" t="n">
        <v>115.065792251795</v>
      </c>
      <c r="L43" t="n">
        <v>112.960754547059</v>
      </c>
      <c r="M43" t="n">
        <v>110.121571110886</v>
      </c>
      <c r="N43" t="n">
        <v>107.138056433083</v>
      </c>
      <c r="O43" t="n">
        <v>104.977674181612</v>
      </c>
      <c r="P43" t="n">
        <v>104.138311817031</v>
      </c>
      <c r="Q43" t="n">
        <v>104.169371354637</v>
      </c>
      <c r="R43" t="n">
        <v>103.624585729124</v>
      </c>
      <c r="S43" t="n">
        <v>103.377606977958</v>
      </c>
      <c r="T43" t="n">
        <v>99.8892185541749</v>
      </c>
      <c r="U43" t="n">
        <v>98.8244857853918</v>
      </c>
      <c r="V43" t="n">
        <v>97.9934890492557</v>
      </c>
      <c r="W43" t="n">
        <v>97.5898382378196</v>
      </c>
      <c r="X43" t="n">
        <v>98.0463036125896</v>
      </c>
      <c r="Y43" t="n">
        <v>99.4358902677879</v>
      </c>
      <c r="Z43" t="n">
        <v>100</v>
      </c>
      <c r="AA43" t="n">
        <v>99.1076350810691</v>
      </c>
      <c r="AB43" t="n">
        <v>99.5816828218758</v>
      </c>
      <c r="AC43" t="n">
        <v>100.31016723194</v>
      </c>
      <c r="AD43" t="n">
        <v>100.672775595434</v>
      </c>
      <c r="AE43" t="n">
        <v>100.573708503781</v>
      </c>
    </row>
    <row r="44">
      <c r="A44" t="s">
        <v>92</v>
      </c>
      <c r="B44" t="s">
        <v>356</v>
      </c>
      <c r="C44" t="s">
        <v>246</v>
      </c>
      <c r="D44" t="s">
        <v>357</v>
      </c>
      <c r="E44" t="s">
        <v>247</v>
      </c>
      <c r="F44" t="n">
        <v>114.431789808722</v>
      </c>
      <c r="G44" t="n">
        <v>113.205482746647</v>
      </c>
      <c r="H44" t="n">
        <v>112.997789257345</v>
      </c>
      <c r="I44" t="n">
        <v>111.360896289258</v>
      </c>
      <c r="J44" t="n">
        <v>109.43405596488</v>
      </c>
      <c r="K44" t="n">
        <v>108.478641479813</v>
      </c>
      <c r="L44" t="n">
        <v>106.684453253961</v>
      </c>
      <c r="M44" t="n">
        <v>104.471723384491</v>
      </c>
      <c r="N44" t="n">
        <v>102.736731336851</v>
      </c>
      <c r="O44" t="n">
        <v>101.668511360411</v>
      </c>
      <c r="P44" t="n">
        <v>101.490526501949</v>
      </c>
      <c r="Q44" t="n">
        <v>101.783182099139</v>
      </c>
      <c r="R44" t="n">
        <v>101.658544017247</v>
      </c>
      <c r="S44" t="n">
        <v>102.198207580116</v>
      </c>
      <c r="T44" t="n">
        <v>99.4951985078729</v>
      </c>
      <c r="U44" t="n">
        <v>98.5142862185878</v>
      </c>
      <c r="V44" t="n">
        <v>97.8815237641012</v>
      </c>
      <c r="W44" t="n">
        <v>97.2868028976416</v>
      </c>
      <c r="X44" t="n">
        <v>97.7554470600936</v>
      </c>
      <c r="Y44" t="n">
        <v>99.3344378977721</v>
      </c>
      <c r="Z44" t="n">
        <v>100</v>
      </c>
      <c r="AA44" t="n">
        <v>99.2922301734614</v>
      </c>
      <c r="AB44" t="n">
        <v>99.9353072323673</v>
      </c>
      <c r="AC44" t="n">
        <v>100.790964350183</v>
      </c>
      <c r="AD44" t="n">
        <v>101.399412239509</v>
      </c>
      <c r="AE44" t="n">
        <v>101.465712821732</v>
      </c>
    </row>
    <row r="45">
      <c r="A45" t="s">
        <v>92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92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92</v>
      </c>
      <c r="B47" t="s">
        <v>362</v>
      </c>
      <c r="C47" t="s">
        <v>246</v>
      </c>
      <c r="D47" t="s">
        <v>363</v>
      </c>
      <c r="E47" t="s">
        <v>247</v>
      </c>
      <c r="F47" t="n">
        <v>94.258008577121</v>
      </c>
      <c r="G47" t="n">
        <v>94.2612687121162</v>
      </c>
      <c r="H47" t="n">
        <v>95.0367611802957</v>
      </c>
      <c r="I47" t="n">
        <v>93.4490671532554</v>
      </c>
      <c r="J47" t="n">
        <v>91.6610938415573</v>
      </c>
      <c r="K47" t="n">
        <v>91.6804161648402</v>
      </c>
      <c r="L47" t="n">
        <v>90.6558570343321</v>
      </c>
      <c r="M47" t="n">
        <v>89.3309910191946</v>
      </c>
      <c r="N47" t="n">
        <v>89.3057958830599</v>
      </c>
      <c r="O47" t="n">
        <v>89.8003528902691</v>
      </c>
      <c r="P47" t="n">
        <v>90.950949788138</v>
      </c>
      <c r="Q47" t="n">
        <v>92.3743782853518</v>
      </c>
      <c r="R47" t="n">
        <v>93.6742194459079</v>
      </c>
      <c r="S47" t="n">
        <v>97.2735772485988</v>
      </c>
      <c r="T47" t="n">
        <v>94.9828501215763</v>
      </c>
      <c r="U47" t="n">
        <v>94.7429588684795</v>
      </c>
      <c r="V47" t="n">
        <v>95.1159928490591</v>
      </c>
      <c r="W47" t="n">
        <v>94.9486994806107</v>
      </c>
      <c r="X47" t="n">
        <v>96.0262526926125</v>
      </c>
      <c r="Y47" t="n">
        <v>98.7983252835681</v>
      </c>
      <c r="Z47" t="n">
        <v>100</v>
      </c>
      <c r="AA47" t="n">
        <v>99.5120568393427</v>
      </c>
      <c r="AB47" t="n">
        <v>100.999729728978</v>
      </c>
      <c r="AC47" t="n">
        <v>102.64047688312</v>
      </c>
      <c r="AD47" t="n">
        <v>104.131821537794</v>
      </c>
      <c r="AE47" t="n">
        <v>104.816510819873</v>
      </c>
    </row>
    <row r="48">
      <c r="A48" t="s">
        <v>92</v>
      </c>
      <c r="B48" t="s">
        <v>364</v>
      </c>
      <c r="C48" t="s">
        <v>246</v>
      </c>
      <c r="D48" t="s">
        <v>365</v>
      </c>
      <c r="E48" t="s">
        <v>247</v>
      </c>
      <c r="F48" t="n">
        <v>98.5303708945312</v>
      </c>
      <c r="G48" t="n">
        <v>98.3618551350785</v>
      </c>
      <c r="H48" t="n">
        <v>99.0290576504262</v>
      </c>
      <c r="I48" t="n">
        <v>97.5111594839707</v>
      </c>
      <c r="J48" t="n">
        <v>95.7672541736903</v>
      </c>
      <c r="K48" t="n">
        <v>95.5820223033816</v>
      </c>
      <c r="L48" t="n">
        <v>94.4005041933033</v>
      </c>
      <c r="M48" t="n">
        <v>92.9993669507416</v>
      </c>
      <c r="N48" t="n">
        <v>92.6221375352379</v>
      </c>
      <c r="O48" t="n">
        <v>92.7543179462363</v>
      </c>
      <c r="P48" t="n">
        <v>93.571532925198</v>
      </c>
      <c r="Q48" t="n">
        <v>94.7576199337295</v>
      </c>
      <c r="R48" t="n">
        <v>95.7123020015153</v>
      </c>
      <c r="S48" t="n">
        <v>98.3921617774363</v>
      </c>
      <c r="T48" t="n">
        <v>95.9732144414808</v>
      </c>
      <c r="U48" t="n">
        <v>95.5619033443666</v>
      </c>
      <c r="V48" t="n">
        <v>96.0277860012624</v>
      </c>
      <c r="W48" t="n">
        <v>95.8393673421885</v>
      </c>
      <c r="X48" t="n">
        <v>96.7554585110499</v>
      </c>
      <c r="Y48" t="n">
        <v>99.0683105553376</v>
      </c>
      <c r="Z48" t="n">
        <v>100</v>
      </c>
      <c r="AA48" t="n">
        <v>99.432717669761</v>
      </c>
      <c r="AB48" t="n">
        <v>100.671442577055</v>
      </c>
      <c r="AC48" t="n">
        <v>102.106310583883</v>
      </c>
      <c r="AD48" t="n">
        <v>103.347312949877</v>
      </c>
      <c r="AE48" t="n">
        <v>103.767357411239</v>
      </c>
    </row>
    <row r="49">
      <c r="A49" t="s">
        <v>92</v>
      </c>
      <c r="B49" t="s">
        <v>366</v>
      </c>
      <c r="C49" t="s">
        <v>246</v>
      </c>
      <c r="D49" t="s">
        <v>367</v>
      </c>
      <c r="E49" t="s">
        <v>247</v>
      </c>
      <c r="F49" t="n">
        <v>101.357241478608</v>
      </c>
      <c r="G49" t="n">
        <v>101.192828717113</v>
      </c>
      <c r="H49" t="n">
        <v>101.827114044521</v>
      </c>
      <c r="I49" t="n">
        <v>100.608239232334</v>
      </c>
      <c r="J49" t="n">
        <v>99.3227815680686</v>
      </c>
      <c r="K49" t="n">
        <v>99.1176284364876</v>
      </c>
      <c r="L49" t="n">
        <v>98.0220390102699</v>
      </c>
      <c r="M49" t="n">
        <v>96.9410804137557</v>
      </c>
      <c r="N49" t="n">
        <v>96.7050350783956</v>
      </c>
      <c r="O49" t="n">
        <v>96.7570683489881</v>
      </c>
      <c r="P49" t="n">
        <v>97.2813731498835</v>
      </c>
      <c r="Q49" t="n">
        <v>98.2821231513916</v>
      </c>
      <c r="R49" t="n">
        <v>98.753429695008</v>
      </c>
      <c r="S49" t="n">
        <v>100.289205122735</v>
      </c>
      <c r="T49" t="n">
        <v>97.0724073876668</v>
      </c>
      <c r="U49" t="n">
        <v>96.9217972395503</v>
      </c>
      <c r="V49" t="n">
        <v>97.6489061181074</v>
      </c>
      <c r="W49" t="n">
        <v>97.3619056744819</v>
      </c>
      <c r="X49" t="n">
        <v>97.9184479679</v>
      </c>
      <c r="Y49" t="n">
        <v>99.6316921576099</v>
      </c>
      <c r="Z49" t="n">
        <v>100</v>
      </c>
      <c r="AA49" t="n">
        <v>99.2666827166968</v>
      </c>
      <c r="AB49" t="n">
        <v>100.386693742451</v>
      </c>
      <c r="AC49" t="n">
        <v>101.807786035154</v>
      </c>
      <c r="AD49" t="n">
        <v>102.613856000449</v>
      </c>
      <c r="AE49" t="n">
        <v>102.485120292286</v>
      </c>
    </row>
    <row r="50">
      <c r="A50" t="s">
        <v>92</v>
      </c>
      <c r="B50" t="s">
        <v>368</v>
      </c>
      <c r="C50" t="s">
        <v>246</v>
      </c>
      <c r="D50" t="s">
        <v>369</v>
      </c>
      <c r="E50" t="s">
        <v>247</v>
      </c>
      <c r="F50" t="n">
        <v>108.611477359143</v>
      </c>
      <c r="G50" t="n">
        <v>107.550239275358</v>
      </c>
      <c r="H50" t="n">
        <v>107.659547432213</v>
      </c>
      <c r="I50" t="n">
        <v>106.271209091008</v>
      </c>
      <c r="J50" t="n">
        <v>104.44356161547</v>
      </c>
      <c r="K50" t="n">
        <v>103.418174357397</v>
      </c>
      <c r="L50" t="n">
        <v>101.559056167705</v>
      </c>
      <c r="M50" t="n">
        <v>99.6525945975151</v>
      </c>
      <c r="N50" t="n">
        <v>97.8403247018846</v>
      </c>
      <c r="O50" t="n">
        <v>96.9236631394398</v>
      </c>
      <c r="P50" t="n">
        <v>97.0413879503039</v>
      </c>
      <c r="Q50" t="n">
        <v>97.7040825991137</v>
      </c>
      <c r="R50" t="n">
        <v>98.1154984987966</v>
      </c>
      <c r="S50" t="n">
        <v>99.2884863705634</v>
      </c>
      <c r="T50" t="n">
        <v>97.415274430607</v>
      </c>
      <c r="U50" t="n">
        <v>96.3156923287347</v>
      </c>
      <c r="V50" t="n">
        <v>96.7710790691974</v>
      </c>
      <c r="W50" t="n">
        <v>96.6181495664627</v>
      </c>
      <c r="X50" t="n">
        <v>97.4892541852637</v>
      </c>
      <c r="Y50" t="n">
        <v>99.2317234704309</v>
      </c>
      <c r="Z50" t="n">
        <v>100</v>
      </c>
      <c r="AA50" t="n">
        <v>99.3674024703283</v>
      </c>
      <c r="AB50" t="n">
        <v>100.084366786917</v>
      </c>
      <c r="AC50" t="n">
        <v>100.947755173583</v>
      </c>
      <c r="AD50" t="n">
        <v>101.84346940122</v>
      </c>
      <c r="AE50" t="n">
        <v>101.942132079247</v>
      </c>
    </row>
    <row r="51">
      <c r="A51" t="s">
        <v>92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92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92</v>
      </c>
      <c r="B53" t="s">
        <v>374</v>
      </c>
      <c r="C53" t="s">
        <v>246</v>
      </c>
      <c r="D53" t="s">
        <v>375</v>
      </c>
      <c r="E53" t="s">
        <v>247</v>
      </c>
      <c r="F53" t="n">
        <v>110.428315218188</v>
      </c>
      <c r="G53" t="n">
        <v>109.586893145218</v>
      </c>
      <c r="H53" t="n">
        <v>109.603836622178</v>
      </c>
      <c r="I53" t="n">
        <v>108.145142325607</v>
      </c>
      <c r="J53" t="n">
        <v>106.172177773209</v>
      </c>
      <c r="K53" t="n">
        <v>105.058258099668</v>
      </c>
      <c r="L53" t="n">
        <v>103.255562410929</v>
      </c>
      <c r="M53" t="n">
        <v>101.478960966362</v>
      </c>
      <c r="N53" t="n">
        <v>99.9413237246757</v>
      </c>
      <c r="O53" t="n">
        <v>99.0261052528947</v>
      </c>
      <c r="P53" t="n">
        <v>99.0876994275359</v>
      </c>
      <c r="Q53" t="n">
        <v>99.5465149202241</v>
      </c>
      <c r="R53" t="n">
        <v>99.7323868115063</v>
      </c>
      <c r="S53" t="n">
        <v>100.510141264412</v>
      </c>
      <c r="T53" t="n">
        <v>99.2431600906138</v>
      </c>
      <c r="U53" t="n">
        <v>98.0938617735053</v>
      </c>
      <c r="V53" t="n">
        <v>97.2388778175117</v>
      </c>
      <c r="W53" t="n">
        <v>97.4597060948435</v>
      </c>
      <c r="X53" t="n">
        <v>98.0588117251712</v>
      </c>
      <c r="Y53" t="n">
        <v>99.277708697314</v>
      </c>
      <c r="Z53" t="n">
        <v>100</v>
      </c>
      <c r="AA53" t="n">
        <v>99.173166492828</v>
      </c>
      <c r="AB53" t="n">
        <v>99.5228192059807</v>
      </c>
      <c r="AC53" t="n">
        <v>100.046411412062</v>
      </c>
      <c r="AD53" t="n">
        <v>100.69577004793</v>
      </c>
      <c r="AE53" t="n">
        <v>100.891399371088</v>
      </c>
    </row>
    <row r="54">
      <c r="A54" t="s">
        <v>92</v>
      </c>
      <c r="B54" t="s">
        <v>376</v>
      </c>
      <c r="C54" t="s">
        <v>246</v>
      </c>
      <c r="D54" t="s">
        <v>377</v>
      </c>
      <c r="E54" t="s">
        <v>247</v>
      </c>
      <c r="F54" t="n">
        <v>110.815327157281</v>
      </c>
      <c r="G54" t="n">
        <v>109.845521134366</v>
      </c>
      <c r="H54" t="n">
        <v>109.676915131624</v>
      </c>
      <c r="I54" t="n">
        <v>107.917490453225</v>
      </c>
      <c r="J54" t="n">
        <v>105.841138902378</v>
      </c>
      <c r="K54" t="n">
        <v>104.703706841168</v>
      </c>
      <c r="L54" t="n">
        <v>102.880745331038</v>
      </c>
      <c r="M54" t="n">
        <v>100.891640490636</v>
      </c>
      <c r="N54" t="n">
        <v>99.4591468619453</v>
      </c>
      <c r="O54" t="n">
        <v>98.6476993272771</v>
      </c>
      <c r="P54" t="n">
        <v>98.8014445679825</v>
      </c>
      <c r="Q54" t="n">
        <v>99.2640341898196</v>
      </c>
      <c r="R54" t="n">
        <v>99.4164028324095</v>
      </c>
      <c r="S54" t="n">
        <v>100.17459366808</v>
      </c>
      <c r="T54" t="n">
        <v>98.6477608920588</v>
      </c>
      <c r="U54" t="n">
        <v>97.5130806380025</v>
      </c>
      <c r="V54" t="n">
        <v>96.8781228278631</v>
      </c>
      <c r="W54" t="n">
        <v>96.9044684200555</v>
      </c>
      <c r="X54" t="n">
        <v>97.6731807009996</v>
      </c>
      <c r="Y54" t="n">
        <v>99.1105743557821</v>
      </c>
      <c r="Z54" t="n">
        <v>100</v>
      </c>
      <c r="AA54" t="n">
        <v>99.447299018225</v>
      </c>
      <c r="AB54" t="n">
        <v>99.9479503123328</v>
      </c>
      <c r="AC54" t="n">
        <v>100.572293666188</v>
      </c>
      <c r="AD54" t="n">
        <v>101.251540876534</v>
      </c>
      <c r="AE54" t="n">
        <v>101.205814139649</v>
      </c>
    </row>
    <row r="55">
      <c r="A55" t="s">
        <v>92</v>
      </c>
      <c r="B55" t="s">
        <v>378</v>
      </c>
      <c r="C55" t="s">
        <v>246</v>
      </c>
      <c r="D55" t="s">
        <v>379</v>
      </c>
      <c r="E55" t="s">
        <v>247</v>
      </c>
      <c r="F55" t="n">
        <v>111.802491597291</v>
      </c>
      <c r="G55" t="n">
        <v>110.564096098642</v>
      </c>
      <c r="H55" t="n">
        <v>109.98634877978</v>
      </c>
      <c r="I55" t="n">
        <v>107.575948161271</v>
      </c>
      <c r="J55" t="n">
        <v>105.330772715383</v>
      </c>
      <c r="K55" t="n">
        <v>104.149971094317</v>
      </c>
      <c r="L55" t="n">
        <v>102.272771293086</v>
      </c>
      <c r="M55" t="n">
        <v>99.6786585779376</v>
      </c>
      <c r="N55" t="n">
        <v>98.4976046515262</v>
      </c>
      <c r="O55" t="n">
        <v>97.8958617311144</v>
      </c>
      <c r="P55" t="n">
        <v>98.2456387778111</v>
      </c>
      <c r="Q55" t="n">
        <v>98.7183214573553</v>
      </c>
      <c r="R55" t="n">
        <v>98.8043499307448</v>
      </c>
      <c r="S55" t="n">
        <v>99.5255581226962</v>
      </c>
      <c r="T55" t="n">
        <v>97.4680162730419</v>
      </c>
      <c r="U55" t="n">
        <v>96.3620761783667</v>
      </c>
      <c r="V55" t="n">
        <v>96.195808890507</v>
      </c>
      <c r="W55" t="n">
        <v>95.7675569387098</v>
      </c>
      <c r="X55" t="n">
        <v>96.8639681030983</v>
      </c>
      <c r="Y55" t="n">
        <v>98.7430927353493</v>
      </c>
      <c r="Z55" t="n">
        <v>100</v>
      </c>
      <c r="AA55" t="n">
        <v>100.010237811333</v>
      </c>
      <c r="AB55" t="n">
        <v>100.779402385391</v>
      </c>
      <c r="AC55" t="n">
        <v>101.606942917474</v>
      </c>
      <c r="AD55" t="n">
        <v>102.348134126642</v>
      </c>
      <c r="AE55" t="n">
        <v>102.035682353507</v>
      </c>
    </row>
    <row r="56">
      <c r="A56" t="s">
        <v>92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92</v>
      </c>
      <c r="B57" t="s">
        <v>382</v>
      </c>
      <c r="C57" t="s">
        <v>246</v>
      </c>
      <c r="D57" t="s">
        <v>383</v>
      </c>
      <c r="E57" t="s">
        <v>247</v>
      </c>
      <c r="F57" t="n">
        <v>107.658885001165</v>
      </c>
      <c r="G57" t="n">
        <v>107.045706040941</v>
      </c>
      <c r="H57" t="n">
        <v>107.412316810916</v>
      </c>
      <c r="I57" t="n">
        <v>105.762217413553</v>
      </c>
      <c r="J57" t="n">
        <v>103.99675050246</v>
      </c>
      <c r="K57" t="n">
        <v>103.382977444946</v>
      </c>
      <c r="L57" t="n">
        <v>101.852899040194</v>
      </c>
      <c r="M57" t="n">
        <v>100.012241761797</v>
      </c>
      <c r="N57" t="n">
        <v>98.8522617271899</v>
      </c>
      <c r="O57" t="n">
        <v>98.2728329486405</v>
      </c>
      <c r="P57" t="n">
        <v>98.3887809794743</v>
      </c>
      <c r="Q57" t="n">
        <v>99.0324082753941</v>
      </c>
      <c r="R57" t="n">
        <v>99.4431431262468</v>
      </c>
      <c r="S57" t="n">
        <v>100.68418200315</v>
      </c>
      <c r="T57" t="n">
        <v>98.1417571783532</v>
      </c>
      <c r="U57" t="n">
        <v>97.2813438503317</v>
      </c>
      <c r="V57" t="n">
        <v>97.0086131408738</v>
      </c>
      <c r="W57" t="n">
        <v>96.4830314538879</v>
      </c>
      <c r="X57" t="n">
        <v>97.2545500920367</v>
      </c>
      <c r="Y57" t="n">
        <v>99.2433732841623</v>
      </c>
      <c r="Z57" t="n">
        <v>100</v>
      </c>
      <c r="AA57" t="n">
        <v>99.3536552109694</v>
      </c>
      <c r="AB57" t="n">
        <v>100.283301653958</v>
      </c>
      <c r="AC57" t="n">
        <v>101.374855718046</v>
      </c>
      <c r="AD57" t="n">
        <v>102.23419305224</v>
      </c>
      <c r="AE57" t="n">
        <v>102.519841351346</v>
      </c>
    </row>
    <row r="58">
      <c r="A58" t="s">
        <v>92</v>
      </c>
      <c r="B58" t="s">
        <v>384</v>
      </c>
      <c r="C58" t="s">
        <v>246</v>
      </c>
      <c r="D58" t="s">
        <v>385</v>
      </c>
      <c r="E58" t="s">
        <v>247</v>
      </c>
      <c r="F58" t="n">
        <v>107.658885001165</v>
      </c>
      <c r="G58" t="n">
        <v>107.045706040941</v>
      </c>
      <c r="H58" t="n">
        <v>107.412316810916</v>
      </c>
      <c r="I58" t="n">
        <v>105.762217413553</v>
      </c>
      <c r="J58" t="n">
        <v>103.99675050246</v>
      </c>
      <c r="K58" t="n">
        <v>103.382977444946</v>
      </c>
      <c r="L58" t="n">
        <v>101.852899040194</v>
      </c>
      <c r="M58" t="n">
        <v>100.012241761797</v>
      </c>
      <c r="N58" t="n">
        <v>98.8522617271899</v>
      </c>
      <c r="O58" t="n">
        <v>98.2728329486405</v>
      </c>
      <c r="P58" t="n">
        <v>98.3887809794743</v>
      </c>
      <c r="Q58" t="n">
        <v>99.0324082753941</v>
      </c>
      <c r="R58" t="n">
        <v>99.4431431262468</v>
      </c>
      <c r="S58" t="n">
        <v>100.68418200315</v>
      </c>
      <c r="T58" t="n">
        <v>98.1417571783532</v>
      </c>
      <c r="U58" t="n">
        <v>97.2813438503317</v>
      </c>
      <c r="V58" t="n">
        <v>97.0086131408738</v>
      </c>
      <c r="W58" t="n">
        <v>96.4830314538879</v>
      </c>
      <c r="X58" t="n">
        <v>97.2545500920367</v>
      </c>
      <c r="Y58" t="n">
        <v>99.2433732841623</v>
      </c>
      <c r="Z58" t="n">
        <v>100</v>
      </c>
      <c r="AA58" t="n">
        <v>99.3536552109694</v>
      </c>
      <c r="AB58" t="n">
        <v>100.283301653958</v>
      </c>
      <c r="AC58" t="n">
        <v>101.374855718046</v>
      </c>
      <c r="AD58" t="n">
        <v>102.23419305224</v>
      </c>
      <c r="AE58" t="n">
        <v>102.519841351346</v>
      </c>
    </row>
    <row r="59">
      <c r="A59" t="s">
        <v>92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95</v>
      </c>
      <c r="B2" t="s">
        <v>196</v>
      </c>
      <c r="C2" t="s">
        <v>246</v>
      </c>
      <c r="D2" t="s">
        <v>198</v>
      </c>
      <c r="E2" t="s">
        <v>247</v>
      </c>
      <c r="F2" t="n">
        <v>73556.6985607147</v>
      </c>
      <c r="G2" t="n">
        <v>97736.3882064819</v>
      </c>
      <c r="H2" t="n">
        <v>110588.296413422</v>
      </c>
      <c r="I2" t="n">
        <v>120775.402545929</v>
      </c>
      <c r="J2" t="n">
        <v>121441.318035126</v>
      </c>
      <c r="K2" t="n">
        <v>106246.7648983</v>
      </c>
      <c r="L2" t="n">
        <v>94868.6727881432</v>
      </c>
      <c r="M2" t="n">
        <v>77119.2265152931</v>
      </c>
      <c r="N2" t="n">
        <v>57781.0037732124</v>
      </c>
      <c r="O2" t="n">
        <v>43532.916277647</v>
      </c>
      <c r="P2" t="n">
        <v>31045.0651049614</v>
      </c>
      <c r="Q2" t="n">
        <v>23222.2822010517</v>
      </c>
      <c r="R2" t="n">
        <v>18921.6671213508</v>
      </c>
      <c r="S2" t="n">
        <v>16088.7239016593</v>
      </c>
      <c r="T2" t="n">
        <v>14017.8687460721</v>
      </c>
      <c r="U2" t="n">
        <v>12269.2890167236</v>
      </c>
      <c r="V2" t="n">
        <v>10839.330997318</v>
      </c>
      <c r="W2" t="n">
        <v>9513.62418755889</v>
      </c>
      <c r="X2" t="n">
        <v>9919.81020383537</v>
      </c>
      <c r="Y2" t="n">
        <v>9404.68000248075</v>
      </c>
      <c r="Z2" t="n">
        <v>10088.8927206397</v>
      </c>
      <c r="AA2" t="n">
        <v>8961.74027957022</v>
      </c>
      <c r="AB2" t="n">
        <v>10002.89038755</v>
      </c>
      <c r="AC2" t="n">
        <v>8865.80167151988</v>
      </c>
      <c r="AD2" t="n">
        <v>8170.14343291521</v>
      </c>
      <c r="AE2" t="n">
        <v>8537.91693784297</v>
      </c>
    </row>
    <row r="3">
      <c r="A3" t="s">
        <v>95</v>
      </c>
      <c r="B3" t="s">
        <v>274</v>
      </c>
      <c r="C3" t="s">
        <v>246</v>
      </c>
      <c r="D3" t="s">
        <v>275</v>
      </c>
      <c r="E3" t="s">
        <v>247</v>
      </c>
      <c r="F3" t="n">
        <v>3711.44104003906</v>
      </c>
      <c r="G3" t="n">
        <v>4289.76011276245</v>
      </c>
      <c r="H3" t="n">
        <v>4601.40705108643</v>
      </c>
      <c r="I3" t="n">
        <v>4721.93288803101</v>
      </c>
      <c r="J3" t="n">
        <v>4332.03887939453</v>
      </c>
      <c r="K3" t="n">
        <v>4336.36140823364</v>
      </c>
      <c r="L3" t="n">
        <v>4058.06112289429</v>
      </c>
      <c r="M3" t="n">
        <v>4155.01928329468</v>
      </c>
      <c r="N3" t="n">
        <v>3193.14765930176</v>
      </c>
      <c r="O3" t="n">
        <v>2441.35856628418</v>
      </c>
      <c r="P3" t="n">
        <v>1928.8090467453</v>
      </c>
      <c r="Q3" t="n">
        <v>1676.5261888504</v>
      </c>
      <c r="R3" t="n">
        <v>1987.33568191528</v>
      </c>
      <c r="S3" t="n">
        <v>2156.34417533875</v>
      </c>
      <c r="T3" t="n">
        <v>2178.7748336792</v>
      </c>
      <c r="U3" t="n">
        <v>1853.74510288239</v>
      </c>
      <c r="V3" t="n">
        <v>1357.18059539795</v>
      </c>
      <c r="W3" t="n">
        <v>1009.85085964203</v>
      </c>
      <c r="X3" t="n">
        <v>998.857319355011</v>
      </c>
      <c r="Y3" t="n">
        <v>1077.18002796173</v>
      </c>
      <c r="Z3" t="n">
        <v>1104.03168201447</v>
      </c>
      <c r="AA3" t="n">
        <v>974.549949169159</v>
      </c>
      <c r="AB3" t="n">
        <v>1049.38638210297</v>
      </c>
      <c r="AC3" t="n">
        <v>874.405682086945</v>
      </c>
      <c r="AD3" t="n">
        <v>763.844311237335</v>
      </c>
      <c r="AE3" t="n">
        <v>718.036115169525</v>
      </c>
    </row>
    <row r="4">
      <c r="A4" t="s">
        <v>95</v>
      </c>
      <c r="B4" t="s">
        <v>276</v>
      </c>
      <c r="C4" t="s">
        <v>246</v>
      </c>
      <c r="D4" t="s">
        <v>277</v>
      </c>
      <c r="E4" t="s">
        <v>247</v>
      </c>
      <c r="F4" t="n">
        <v>1988486.26112938</v>
      </c>
      <c r="G4" t="n">
        <v>2470843.23263168</v>
      </c>
      <c r="H4" t="n">
        <v>2588193.68207455</v>
      </c>
      <c r="I4" t="n">
        <v>2581070.35815716</v>
      </c>
      <c r="J4" t="n">
        <v>2514281.86774254</v>
      </c>
      <c r="K4" t="n">
        <v>2522349.18868542</v>
      </c>
      <c r="L4" t="n">
        <v>2563820.21433115</v>
      </c>
      <c r="M4" t="n">
        <v>2180860.25595665</v>
      </c>
      <c r="N4" t="n">
        <v>1769240.97770452</v>
      </c>
      <c r="O4" t="n">
        <v>1473337.39322424</v>
      </c>
      <c r="P4" t="n">
        <v>1317468.32832694</v>
      </c>
      <c r="Q4" t="n">
        <v>1112605.7113409</v>
      </c>
      <c r="R4" t="n">
        <v>1153741.45394564</v>
      </c>
      <c r="S4" t="n">
        <v>1205795.59856653</v>
      </c>
      <c r="T4" t="n">
        <v>1072737.52567172</v>
      </c>
      <c r="U4" t="n">
        <v>906322.638809681</v>
      </c>
      <c r="V4" t="n">
        <v>745706.442981958</v>
      </c>
      <c r="W4" t="n">
        <v>648918.106347322</v>
      </c>
      <c r="X4" t="n">
        <v>605291.363075376</v>
      </c>
      <c r="Y4" t="n">
        <v>576461.238518357</v>
      </c>
      <c r="Z4" t="n">
        <v>591123.344480991</v>
      </c>
      <c r="AA4" t="n">
        <v>582845.054507256</v>
      </c>
      <c r="AB4" t="n">
        <v>584574.58922267</v>
      </c>
      <c r="AC4" t="n">
        <v>571511.64445281</v>
      </c>
      <c r="AD4" t="n">
        <v>575618.812829256</v>
      </c>
      <c r="AE4" t="n">
        <v>605484.98891294</v>
      </c>
    </row>
    <row r="5">
      <c r="A5" t="s">
        <v>95</v>
      </c>
      <c r="B5" t="s">
        <v>278</v>
      </c>
      <c r="C5" t="s">
        <v>246</v>
      </c>
      <c r="D5" t="s">
        <v>279</v>
      </c>
      <c r="E5" t="s">
        <v>247</v>
      </c>
      <c r="F5" t="n">
        <v>185459.866762161</v>
      </c>
      <c r="G5" t="n">
        <v>205610.972166061</v>
      </c>
      <c r="H5" t="n">
        <v>207542.549610138</v>
      </c>
      <c r="I5" t="n">
        <v>200542.908668518</v>
      </c>
      <c r="J5" t="n">
        <v>197445.584058762</v>
      </c>
      <c r="K5" t="n">
        <v>194454.452037811</v>
      </c>
      <c r="L5" t="n">
        <v>195870.059728622</v>
      </c>
      <c r="M5" t="n">
        <v>189214.417934418</v>
      </c>
      <c r="N5" t="n">
        <v>161336.597442627</v>
      </c>
      <c r="O5" t="n">
        <v>145829.164505005</v>
      </c>
      <c r="P5" t="n">
        <v>141861.917734146</v>
      </c>
      <c r="Q5" t="n">
        <v>126984.336853027</v>
      </c>
      <c r="R5" t="n">
        <v>129942.659497261</v>
      </c>
      <c r="S5" t="n">
        <v>127603.370308876</v>
      </c>
      <c r="T5" t="n">
        <v>120543.387889862</v>
      </c>
      <c r="U5" t="n">
        <v>106815.458774567</v>
      </c>
      <c r="V5" t="n">
        <v>92496.6918230057</v>
      </c>
      <c r="W5" t="n">
        <v>79552.5516271591</v>
      </c>
      <c r="X5" t="n">
        <v>72654.0912389755</v>
      </c>
      <c r="Y5" t="n">
        <v>68950.4013061524</v>
      </c>
      <c r="Z5" t="n">
        <v>68834.3648910522</v>
      </c>
      <c r="AA5" t="n">
        <v>69140.2567625046</v>
      </c>
      <c r="AB5" t="n">
        <v>74040.6539440155</v>
      </c>
      <c r="AC5" t="n">
        <v>73185.3847503662</v>
      </c>
      <c r="AD5" t="n">
        <v>72660.241484642</v>
      </c>
      <c r="AE5" t="n">
        <v>73248.3096122742</v>
      </c>
    </row>
    <row r="6">
      <c r="A6" t="s">
        <v>95</v>
      </c>
      <c r="B6" t="s">
        <v>280</v>
      </c>
      <c r="C6" t="s">
        <v>246</v>
      </c>
      <c r="D6" t="s">
        <v>281</v>
      </c>
      <c r="E6" t="s">
        <v>247</v>
      </c>
      <c r="F6" t="n">
        <v>38551.0923862457</v>
      </c>
      <c r="G6" t="n">
        <v>39208.8363170624</v>
      </c>
      <c r="H6" t="n">
        <v>37816.7049884796</v>
      </c>
      <c r="I6" t="n">
        <v>34858.268737793</v>
      </c>
      <c r="J6" t="n">
        <v>31614.9744987488</v>
      </c>
      <c r="K6" t="n">
        <v>31137.8438472748</v>
      </c>
      <c r="L6" t="n">
        <v>31435.9636306763</v>
      </c>
      <c r="M6" t="n">
        <v>28328.816652298</v>
      </c>
      <c r="N6" t="n">
        <v>21354.215502739</v>
      </c>
      <c r="O6" t="n">
        <v>16989.7813796997</v>
      </c>
      <c r="P6" t="n">
        <v>15620.3153133392</v>
      </c>
      <c r="Q6" t="n">
        <v>12834.3558311462</v>
      </c>
      <c r="R6" t="n">
        <v>14298.2454299927</v>
      </c>
      <c r="S6" t="n">
        <v>17228.4722328186</v>
      </c>
      <c r="T6" t="n">
        <v>15355.7387590408</v>
      </c>
      <c r="U6" t="n">
        <v>14781.3911437988</v>
      </c>
      <c r="V6" t="n">
        <v>12934.9665641785</v>
      </c>
      <c r="W6" t="n">
        <v>9706.70807361603</v>
      </c>
      <c r="X6" t="n">
        <v>8567.53826141357</v>
      </c>
      <c r="Y6" t="n">
        <v>7498.11935424805</v>
      </c>
      <c r="Z6" t="n">
        <v>7183.89546871185</v>
      </c>
      <c r="AA6" t="n">
        <v>6449.27906990051</v>
      </c>
      <c r="AB6" t="n">
        <v>5931.8253993988</v>
      </c>
      <c r="AC6" t="n">
        <v>5218.55503320694</v>
      </c>
      <c r="AD6" t="n">
        <v>5694.39089298248</v>
      </c>
      <c r="AE6" t="n">
        <v>5726.20511054993</v>
      </c>
    </row>
    <row r="7">
      <c r="A7" t="s">
        <v>95</v>
      </c>
      <c r="B7" t="s">
        <v>282</v>
      </c>
      <c r="C7" t="s">
        <v>246</v>
      </c>
      <c r="D7" t="s">
        <v>283</v>
      </c>
      <c r="E7" t="s">
        <v>247</v>
      </c>
      <c r="F7" t="n">
        <v>125267.390012741</v>
      </c>
      <c r="G7" t="n">
        <v>143732.67364502</v>
      </c>
      <c r="H7" t="n">
        <v>146621.900081634</v>
      </c>
      <c r="I7" t="n">
        <v>139668.072223663</v>
      </c>
      <c r="J7" t="n">
        <v>130836.881160736</v>
      </c>
      <c r="K7" t="n">
        <v>126992.712497711</v>
      </c>
      <c r="L7" t="n">
        <v>128301.240444183</v>
      </c>
      <c r="M7" t="n">
        <v>113588.973999023</v>
      </c>
      <c r="N7" t="n">
        <v>94568.3536529541</v>
      </c>
      <c r="O7" t="n">
        <v>75916.041135788</v>
      </c>
      <c r="P7" t="n">
        <v>68930.718421936</v>
      </c>
      <c r="Q7" t="n">
        <v>59492.9087162018</v>
      </c>
      <c r="R7" t="n">
        <v>62361.6170883179</v>
      </c>
      <c r="S7" t="n">
        <v>60651.6196727753</v>
      </c>
      <c r="T7" t="n">
        <v>55233.5658073425</v>
      </c>
      <c r="U7" t="n">
        <v>49335.0856304169</v>
      </c>
      <c r="V7" t="n">
        <v>37965.9979343414</v>
      </c>
      <c r="W7" t="n">
        <v>30226.9337177277</v>
      </c>
      <c r="X7" t="n">
        <v>27897.9779481888</v>
      </c>
      <c r="Y7" t="n">
        <v>25290.4814481735</v>
      </c>
      <c r="Z7" t="n">
        <v>25224.1015434265</v>
      </c>
      <c r="AA7" t="n">
        <v>23238.4942770004</v>
      </c>
      <c r="AB7" t="n">
        <v>21274.072766304</v>
      </c>
      <c r="AC7" t="n">
        <v>19509.1489553452</v>
      </c>
      <c r="AD7" t="n">
        <v>18727.5366783142</v>
      </c>
      <c r="AE7" t="n">
        <v>20611.5690469742</v>
      </c>
    </row>
    <row r="8">
      <c r="A8" t="s">
        <v>95</v>
      </c>
      <c r="B8" t="s">
        <v>284</v>
      </c>
      <c r="C8" t="s">
        <v>246</v>
      </c>
      <c r="D8" t="s">
        <v>285</v>
      </c>
      <c r="E8" t="s">
        <v>247</v>
      </c>
      <c r="F8" t="n">
        <v>31348.6449718475</v>
      </c>
      <c r="G8" t="n">
        <v>40205.7645320892</v>
      </c>
      <c r="H8" t="n">
        <v>34318.6582326889</v>
      </c>
      <c r="I8" t="n">
        <v>30063.5141134262</v>
      </c>
      <c r="J8" t="n">
        <v>28653.3803939819</v>
      </c>
      <c r="K8" t="n">
        <v>24627.136349678</v>
      </c>
      <c r="L8" t="n">
        <v>21053.1294941902</v>
      </c>
      <c r="M8" t="n">
        <v>19173.9025115967</v>
      </c>
      <c r="N8" t="n">
        <v>16323.0684399605</v>
      </c>
      <c r="O8" t="n">
        <v>14268.2847380638</v>
      </c>
      <c r="P8" t="n">
        <v>11922.2541749477</v>
      </c>
      <c r="Q8" t="n">
        <v>10908.0556631088</v>
      </c>
      <c r="R8" t="n">
        <v>10920.701444149</v>
      </c>
      <c r="S8" t="n">
        <v>12763.7802958489</v>
      </c>
      <c r="T8" t="n">
        <v>12080.9734761715</v>
      </c>
      <c r="U8" t="n">
        <v>9637.79574632645</v>
      </c>
      <c r="V8" t="n">
        <v>6542.91155934334</v>
      </c>
      <c r="W8" t="n">
        <v>5389.86864686012</v>
      </c>
      <c r="X8" t="n">
        <v>5293.11700165272</v>
      </c>
      <c r="Y8" t="n">
        <v>5321.06675207615</v>
      </c>
      <c r="Z8" t="n">
        <v>6101.07749700546</v>
      </c>
      <c r="AA8" t="n">
        <v>5927.16693878174</v>
      </c>
      <c r="AB8" t="n">
        <v>6127.78064608574</v>
      </c>
      <c r="AC8" t="n">
        <v>5696.00036740303</v>
      </c>
      <c r="AD8" t="n">
        <v>5289.58764672279</v>
      </c>
      <c r="AE8" t="n">
        <v>6075.2596706152</v>
      </c>
    </row>
    <row r="9">
      <c r="A9" t="s">
        <v>95</v>
      </c>
      <c r="B9" t="s">
        <v>286</v>
      </c>
      <c r="C9" t="s">
        <v>246</v>
      </c>
      <c r="D9" t="s">
        <v>287</v>
      </c>
      <c r="E9" t="s">
        <v>247</v>
      </c>
      <c r="F9" t="n">
        <v>140770.135641098</v>
      </c>
      <c r="G9" t="n">
        <v>193788.388490677</v>
      </c>
      <c r="H9" t="n">
        <v>211148.974657059</v>
      </c>
      <c r="I9" t="n">
        <v>216253.132343292</v>
      </c>
      <c r="J9" t="n">
        <v>207183.745384216</v>
      </c>
      <c r="K9" t="n">
        <v>195586.810112</v>
      </c>
      <c r="L9" t="n">
        <v>193952.979564667</v>
      </c>
      <c r="M9" t="n">
        <v>169813.827991486</v>
      </c>
      <c r="N9" t="n">
        <v>140048.793315888</v>
      </c>
      <c r="O9" t="n">
        <v>112347.876548767</v>
      </c>
      <c r="P9" t="n">
        <v>99263.9684677124</v>
      </c>
      <c r="Q9" t="n">
        <v>80808.9797496796</v>
      </c>
      <c r="R9" t="n">
        <v>83426.2554645538</v>
      </c>
      <c r="S9" t="n">
        <v>92534.7468852997</v>
      </c>
      <c r="T9" t="n">
        <v>81537.0287895203</v>
      </c>
      <c r="U9" t="n">
        <v>69845.4315662384</v>
      </c>
      <c r="V9" t="n">
        <v>58197.8991031647</v>
      </c>
      <c r="W9" t="n">
        <v>47775.4961252212</v>
      </c>
      <c r="X9" t="n">
        <v>42410.5068445206</v>
      </c>
      <c r="Y9" t="n">
        <v>38817.4275159836</v>
      </c>
      <c r="Z9" t="n">
        <v>37914.4992828369</v>
      </c>
      <c r="AA9" t="n">
        <v>35111.735701561</v>
      </c>
      <c r="AB9" t="n">
        <v>34035.9652042389</v>
      </c>
      <c r="AC9" t="n">
        <v>34690.3918981552</v>
      </c>
      <c r="AD9" t="n">
        <v>40001.9313097</v>
      </c>
      <c r="AE9" t="n">
        <v>44143.7982320786</v>
      </c>
    </row>
    <row r="10">
      <c r="A10" t="s">
        <v>95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95</v>
      </c>
      <c r="B11" t="s">
        <v>290</v>
      </c>
      <c r="C11" t="s">
        <v>246</v>
      </c>
      <c r="D11" t="s">
        <v>291</v>
      </c>
      <c r="E11" t="s">
        <v>247</v>
      </c>
      <c r="F11" t="n">
        <v>56508.4228515625</v>
      </c>
      <c r="G11" t="n">
        <v>79599.2965698242</v>
      </c>
      <c r="H11" t="n">
        <v>94358.5205078125</v>
      </c>
      <c r="I11" t="n">
        <v>96583.4426879883</v>
      </c>
      <c r="J11" t="n">
        <v>100264.099121094</v>
      </c>
      <c r="K11" t="n">
        <v>102559.349060059</v>
      </c>
      <c r="L11" t="n">
        <v>108862.274169922</v>
      </c>
      <c r="M11" t="n">
        <v>101483.07800293</v>
      </c>
      <c r="N11" t="n">
        <v>89880.7754516602</v>
      </c>
      <c r="O11" t="n">
        <v>76325.2792358398</v>
      </c>
      <c r="P11" t="n">
        <v>66370.3002929688</v>
      </c>
      <c r="Q11" t="n">
        <v>56954.2503356934</v>
      </c>
      <c r="R11" t="n">
        <v>55268.1579589844</v>
      </c>
      <c r="S11" t="n">
        <v>56159.9502563477</v>
      </c>
      <c r="T11" t="n">
        <v>52989.7079467773</v>
      </c>
      <c r="U11" t="n">
        <v>45431.324005127</v>
      </c>
      <c r="V11" t="n">
        <v>39411.3845825195</v>
      </c>
      <c r="W11" t="n">
        <v>43313.0989074707</v>
      </c>
      <c r="X11" t="n">
        <v>47842.9756164551</v>
      </c>
      <c r="Y11" t="n">
        <v>49012.8936767578</v>
      </c>
      <c r="Z11" t="n">
        <v>49072.3152160645</v>
      </c>
      <c r="AA11" t="n">
        <v>51987.5640869141</v>
      </c>
      <c r="AB11" t="n">
        <v>52587.0132446289</v>
      </c>
      <c r="AC11" t="n">
        <v>50256.2370300293</v>
      </c>
      <c r="AD11" t="n">
        <v>50088.8977050781</v>
      </c>
      <c r="AE11" t="n">
        <v>54710.6170654297</v>
      </c>
    </row>
    <row r="12">
      <c r="A12" t="s">
        <v>95</v>
      </c>
      <c r="B12" t="s">
        <v>292</v>
      </c>
      <c r="C12" t="s">
        <v>246</v>
      </c>
      <c r="D12" t="s">
        <v>293</v>
      </c>
      <c r="E12" t="s">
        <v>247</v>
      </c>
      <c r="F12" t="n">
        <v>74109.1523170471</v>
      </c>
      <c r="G12" t="n">
        <v>102090.368270874</v>
      </c>
      <c r="H12" t="n">
        <v>116192.678451538</v>
      </c>
      <c r="I12" t="n">
        <v>121610.078811645</v>
      </c>
      <c r="J12" t="n">
        <v>118283.28037262</v>
      </c>
      <c r="K12" t="n">
        <v>124430.722236633</v>
      </c>
      <c r="L12" t="n">
        <v>133494.462013245</v>
      </c>
      <c r="M12" t="n">
        <v>115049.921989441</v>
      </c>
      <c r="N12" t="n">
        <v>100967.308998108</v>
      </c>
      <c r="O12" t="n">
        <v>88771.2330818176</v>
      </c>
      <c r="P12" t="n">
        <v>79563.9109611511</v>
      </c>
      <c r="Q12" t="n">
        <v>70314.0482902527</v>
      </c>
      <c r="R12" t="n">
        <v>73891.0627365112</v>
      </c>
      <c r="S12" t="n">
        <v>75146.870136261</v>
      </c>
      <c r="T12" t="n">
        <v>68708.6477279663</v>
      </c>
      <c r="U12" t="n">
        <v>58668.5962677002</v>
      </c>
      <c r="V12" t="n">
        <v>46095.6406593323</v>
      </c>
      <c r="W12" t="n">
        <v>37685.5933666229</v>
      </c>
      <c r="X12" t="n">
        <v>35065.4888153076</v>
      </c>
      <c r="Y12" t="n">
        <v>32985.8155250549</v>
      </c>
      <c r="Z12" t="n">
        <v>33056.7145347595</v>
      </c>
      <c r="AA12" t="n">
        <v>31203.6747932434</v>
      </c>
      <c r="AB12" t="n">
        <v>30834.990978241</v>
      </c>
      <c r="AC12" t="n">
        <v>30966.3944244385</v>
      </c>
      <c r="AD12" t="n">
        <v>31662.7206802368</v>
      </c>
      <c r="AE12" t="n">
        <v>34654.4547080994</v>
      </c>
    </row>
    <row r="13">
      <c r="A13" t="s">
        <v>95</v>
      </c>
      <c r="B13" t="s">
        <v>294</v>
      </c>
      <c r="C13" t="s">
        <v>246</v>
      </c>
      <c r="D13" t="s">
        <v>295</v>
      </c>
      <c r="E13" t="s">
        <v>247</v>
      </c>
      <c r="F13" t="n">
        <v>216955.758094788</v>
      </c>
      <c r="G13" t="n">
        <v>254017.189025879</v>
      </c>
      <c r="H13" t="n">
        <v>251581.789493561</v>
      </c>
      <c r="I13" t="n">
        <v>232079.198360443</v>
      </c>
      <c r="J13" t="n">
        <v>222982.213973999</v>
      </c>
      <c r="K13" t="n">
        <v>228358.219146728</v>
      </c>
      <c r="L13" t="n">
        <v>238664.352416992</v>
      </c>
      <c r="M13" t="n">
        <v>204122.621059418</v>
      </c>
      <c r="N13" t="n">
        <v>154805.343866348</v>
      </c>
      <c r="O13" t="n">
        <v>124983.184099197</v>
      </c>
      <c r="P13" t="n">
        <v>107084.578752518</v>
      </c>
      <c r="Q13" t="n">
        <v>90799.9448776245</v>
      </c>
      <c r="R13" t="n">
        <v>101401.612281799</v>
      </c>
      <c r="S13" t="n">
        <v>111961.684942245</v>
      </c>
      <c r="T13" t="n">
        <v>102248.049974441</v>
      </c>
      <c r="U13" t="n">
        <v>86510.0836753845</v>
      </c>
      <c r="V13" t="n">
        <v>69586.5969657898</v>
      </c>
      <c r="W13" t="n">
        <v>58393.9778804779</v>
      </c>
      <c r="X13" t="n">
        <v>50914.1597747803</v>
      </c>
      <c r="Y13" t="n">
        <v>48746.9582557678</v>
      </c>
      <c r="Z13" t="n">
        <v>49398.5574245453</v>
      </c>
      <c r="AA13" t="n">
        <v>47155.7493209839</v>
      </c>
      <c r="AB13" t="n">
        <v>50238.8718128204</v>
      </c>
      <c r="AC13" t="n">
        <v>48288.6617183685</v>
      </c>
      <c r="AD13" t="n">
        <v>49720.4840183258</v>
      </c>
      <c r="AE13" t="n">
        <v>53745.4209327698</v>
      </c>
    </row>
    <row r="14">
      <c r="A14" t="s">
        <v>95</v>
      </c>
      <c r="B14" t="s">
        <v>296</v>
      </c>
      <c r="C14" t="s">
        <v>246</v>
      </c>
      <c r="D14" t="s">
        <v>297</v>
      </c>
      <c r="E14" t="s">
        <v>247</v>
      </c>
      <c r="F14" t="n">
        <v>451111.013412476</v>
      </c>
      <c r="G14" t="n">
        <v>566805.173873901</v>
      </c>
      <c r="H14" t="n">
        <v>583238.140106201</v>
      </c>
      <c r="I14" t="n">
        <v>594086.313247681</v>
      </c>
      <c r="J14" t="n">
        <v>580183.263778687</v>
      </c>
      <c r="K14" t="n">
        <v>599389.019966125</v>
      </c>
      <c r="L14" t="n">
        <v>605200.909614563</v>
      </c>
      <c r="M14" t="n">
        <v>470424.695968628</v>
      </c>
      <c r="N14" t="n">
        <v>342520.518302917</v>
      </c>
      <c r="O14" t="n">
        <v>270763.05770874</v>
      </c>
      <c r="P14" t="n">
        <v>222427.453517914</v>
      </c>
      <c r="Q14" t="n">
        <v>179292.860507965</v>
      </c>
      <c r="R14" t="n">
        <v>175409.759044647</v>
      </c>
      <c r="S14" t="n">
        <v>184819.712638855</v>
      </c>
      <c r="T14" t="n">
        <v>158839.520454407</v>
      </c>
      <c r="U14" t="n">
        <v>133940.711975098</v>
      </c>
      <c r="V14" t="n">
        <v>108423.952102661</v>
      </c>
      <c r="W14" t="n">
        <v>94243.5300350189</v>
      </c>
      <c r="X14" t="n">
        <v>83068.2125091553</v>
      </c>
      <c r="Y14" t="n">
        <v>78377.5753974915</v>
      </c>
      <c r="Z14" t="n">
        <v>82623.9521503448</v>
      </c>
      <c r="AA14" t="n">
        <v>78645.9259986877</v>
      </c>
      <c r="AB14" t="n">
        <v>75943.5089826584</v>
      </c>
      <c r="AC14" t="n">
        <v>77141.6004896164</v>
      </c>
      <c r="AD14" t="n">
        <v>78161.8005037308</v>
      </c>
      <c r="AE14" t="n">
        <v>83585.0337743759</v>
      </c>
    </row>
    <row r="15">
      <c r="A15" t="s">
        <v>95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95</v>
      </c>
      <c r="B16" t="s">
        <v>300</v>
      </c>
      <c r="C16" t="s">
        <v>246</v>
      </c>
      <c r="D16" t="s">
        <v>301</v>
      </c>
      <c r="E16" t="s">
        <v>247</v>
      </c>
      <c r="F16" t="n">
        <v>313043.771743774</v>
      </c>
      <c r="G16" t="n">
        <v>394709.90562439</v>
      </c>
      <c r="H16" t="n">
        <v>417628.602981567</v>
      </c>
      <c r="I16" t="n">
        <v>405045.480728149</v>
      </c>
      <c r="J16" t="n">
        <v>394668.104171753</v>
      </c>
      <c r="K16" t="n">
        <v>401334.342956543</v>
      </c>
      <c r="L16" t="n">
        <v>396146.751403809</v>
      </c>
      <c r="M16" t="n">
        <v>324343.940734863</v>
      </c>
      <c r="N16" t="n">
        <v>261608.814239502</v>
      </c>
      <c r="O16" t="n">
        <v>217906.91947937</v>
      </c>
      <c r="P16" t="n">
        <v>192039.757728577</v>
      </c>
      <c r="Q16" t="n">
        <v>157911.260604858</v>
      </c>
      <c r="R16" t="n">
        <v>159212.126731873</v>
      </c>
      <c r="S16" t="n">
        <v>163995.907783508</v>
      </c>
      <c r="T16" t="n">
        <v>138975.8644104</v>
      </c>
      <c r="U16" t="n">
        <v>117990.30828476</v>
      </c>
      <c r="V16" t="n">
        <v>102920.932292938</v>
      </c>
      <c r="W16" t="n">
        <v>96639.2188072205</v>
      </c>
      <c r="X16" t="n">
        <v>93211.5755081177</v>
      </c>
      <c r="Y16" t="n">
        <v>90871.9236850739</v>
      </c>
      <c r="Z16" t="n">
        <v>89490.7970428467</v>
      </c>
      <c r="AA16" t="n">
        <v>90963.930606842</v>
      </c>
      <c r="AB16" t="n">
        <v>94342.4372673035</v>
      </c>
      <c r="AC16" t="n">
        <v>92265.5649185181</v>
      </c>
      <c r="AD16" t="n">
        <v>88904.4547080994</v>
      </c>
      <c r="AE16" t="n">
        <v>88410.8774662018</v>
      </c>
    </row>
    <row r="17">
      <c r="A17" t="s">
        <v>95</v>
      </c>
      <c r="B17" t="s">
        <v>302</v>
      </c>
      <c r="C17" t="s">
        <v>246</v>
      </c>
      <c r="D17" t="s">
        <v>303</v>
      </c>
      <c r="E17" t="s">
        <v>247</v>
      </c>
      <c r="F17" t="n">
        <v>110037.965774536</v>
      </c>
      <c r="G17" t="n">
        <v>142452.737808228</v>
      </c>
      <c r="H17" t="n">
        <v>150082.7293396</v>
      </c>
      <c r="I17" t="n">
        <v>154179.489135742</v>
      </c>
      <c r="J17" t="n">
        <v>149575.462341309</v>
      </c>
      <c r="K17" t="n">
        <v>151683.933258057</v>
      </c>
      <c r="L17" t="n">
        <v>153308.767318726</v>
      </c>
      <c r="M17" t="n">
        <v>133600.631713867</v>
      </c>
      <c r="N17" t="n">
        <v>109948.669433594</v>
      </c>
      <c r="O17" t="n">
        <v>98743.2422637939</v>
      </c>
      <c r="P17" t="n">
        <v>94241.6706085205</v>
      </c>
      <c r="Q17" t="n">
        <v>77748.2528686523</v>
      </c>
      <c r="R17" t="n">
        <v>86654.9015045166</v>
      </c>
      <c r="S17" t="n">
        <v>96987.4095916748</v>
      </c>
      <c r="T17" t="n">
        <v>85938.6463165283</v>
      </c>
      <c r="U17" t="n">
        <v>66282.0510864258</v>
      </c>
      <c r="V17" t="n">
        <v>52379.2695999146</v>
      </c>
      <c r="W17" t="n">
        <v>44483.9162826538</v>
      </c>
      <c r="X17" t="n">
        <v>39468.5287475586</v>
      </c>
      <c r="Y17" t="n">
        <v>35506.8655014038</v>
      </c>
      <c r="Z17" t="n">
        <v>37793.0355072021</v>
      </c>
      <c r="AA17" t="n">
        <v>36079.2894363403</v>
      </c>
      <c r="AB17" t="n">
        <v>32961.7805480957</v>
      </c>
      <c r="AC17" t="n">
        <v>32036.2672805786</v>
      </c>
      <c r="AD17" t="n">
        <v>32065.1073455811</v>
      </c>
      <c r="AE17" t="n">
        <v>31458.4550857544</v>
      </c>
    </row>
    <row r="18">
      <c r="A18" t="s">
        <v>95</v>
      </c>
      <c r="B18" t="s">
        <v>304</v>
      </c>
      <c r="C18" t="s">
        <v>246</v>
      </c>
      <c r="D18" t="s">
        <v>305</v>
      </c>
      <c r="E18" t="s">
        <v>247</v>
      </c>
      <c r="F18" t="n">
        <v>144118.750572205</v>
      </c>
      <c r="G18" t="n">
        <v>193662.788391113</v>
      </c>
      <c r="H18" t="n">
        <v>223620.811462402</v>
      </c>
      <c r="I18" t="n">
        <v>242276.153564453</v>
      </c>
      <c r="J18" t="n">
        <v>244853.136062622</v>
      </c>
      <c r="K18" t="n">
        <v>242070.970535278</v>
      </c>
      <c r="L18" t="n">
        <v>251942.95501709</v>
      </c>
      <c r="M18" t="n">
        <v>221952.777862549</v>
      </c>
      <c r="N18" t="n">
        <v>193980.403900147</v>
      </c>
      <c r="O18" t="n">
        <v>160352.34451294</v>
      </c>
      <c r="P18" t="n">
        <v>149634.923458099</v>
      </c>
      <c r="Q18" t="n">
        <v>126374.586105347</v>
      </c>
      <c r="R18" t="n">
        <v>134575.957298279</v>
      </c>
      <c r="S18" t="n">
        <v>141289.999961853</v>
      </c>
      <c r="T18" t="n">
        <v>121089.476585388</v>
      </c>
      <c r="U18" t="n">
        <v>92616.729259491</v>
      </c>
      <c r="V18" t="n">
        <v>73104.2647361755</v>
      </c>
      <c r="W18" t="n">
        <v>64341.2382602692</v>
      </c>
      <c r="X18" t="n">
        <v>64233.815908432</v>
      </c>
      <c r="Y18" t="n">
        <v>63802.6473522186</v>
      </c>
      <c r="Z18" t="n">
        <v>71212.7921581268</v>
      </c>
      <c r="AA18" t="n">
        <v>75425.5375862122</v>
      </c>
      <c r="AB18" t="n">
        <v>77797.3654270172</v>
      </c>
      <c r="AC18" t="n">
        <v>76876.7637014389</v>
      </c>
      <c r="AD18" t="n">
        <v>77595.2056646347</v>
      </c>
      <c r="AE18" t="n">
        <v>82354.194521904</v>
      </c>
    </row>
    <row r="19">
      <c r="A19" t="s">
        <v>95</v>
      </c>
      <c r="B19" t="s">
        <v>306</v>
      </c>
      <c r="C19" t="s">
        <v>246</v>
      </c>
      <c r="D19" t="s">
        <v>307</v>
      </c>
      <c r="E19" t="s">
        <v>247</v>
      </c>
      <c r="F19" t="n">
        <v>101204.296588898</v>
      </c>
      <c r="G19" t="n">
        <v>114959.137916565</v>
      </c>
      <c r="H19" t="n">
        <v>114041.622161865</v>
      </c>
      <c r="I19" t="n">
        <v>113824.305534363</v>
      </c>
      <c r="J19" t="n">
        <v>107737.742424011</v>
      </c>
      <c r="K19" t="n">
        <v>99723.6766815186</v>
      </c>
      <c r="L19" t="n">
        <v>105586.369514465</v>
      </c>
      <c r="M19" t="n">
        <v>89762.6495361328</v>
      </c>
      <c r="N19" t="n">
        <v>81898.1151580811</v>
      </c>
      <c r="O19" t="n">
        <v>70140.9845352173</v>
      </c>
      <c r="P19" t="n">
        <v>68506.5588951111</v>
      </c>
      <c r="Q19" t="n">
        <v>62181.8709373474</v>
      </c>
      <c r="R19" t="n">
        <v>66378.3974647522</v>
      </c>
      <c r="S19" t="n">
        <v>64652.0738601685</v>
      </c>
      <c r="T19" t="n">
        <v>59196.9175338745</v>
      </c>
      <c r="U19" t="n">
        <v>54467.6713943481</v>
      </c>
      <c r="V19" t="n">
        <v>45645.9350585938</v>
      </c>
      <c r="W19" t="n">
        <v>37165.9746170044</v>
      </c>
      <c r="X19" t="n">
        <v>34663.3749008179</v>
      </c>
      <c r="Y19" t="n">
        <v>31279.0627479553</v>
      </c>
      <c r="Z19" t="n">
        <v>33217.2417640686</v>
      </c>
      <c r="AA19" t="n">
        <v>31516.4499282837</v>
      </c>
      <c r="AB19" t="n">
        <v>28458.3230018616</v>
      </c>
      <c r="AC19" t="n">
        <v>25380.6738853455</v>
      </c>
      <c r="AD19" t="n">
        <v>25046.4541912079</v>
      </c>
      <c r="AE19" t="n">
        <v>26760.7936859131</v>
      </c>
    </row>
    <row r="20">
      <c r="A20" t="s">
        <v>95</v>
      </c>
      <c r="B20" t="s">
        <v>308</v>
      </c>
      <c r="C20" t="s">
        <v>246</v>
      </c>
      <c r="D20" t="s">
        <v>309</v>
      </c>
      <c r="E20" t="s">
        <v>247</v>
      </c>
      <c r="F20" t="n">
        <v>127271.929740906</v>
      </c>
      <c r="G20" t="n">
        <v>178993.221282959</v>
      </c>
      <c r="H20" t="n">
        <v>186778.169631958</v>
      </c>
      <c r="I20" t="n">
        <v>186708.618164063</v>
      </c>
      <c r="J20" t="n">
        <v>177969.673156738</v>
      </c>
      <c r="K20" t="n">
        <v>153111.787796021</v>
      </c>
      <c r="L20" t="n">
        <v>132138.696670532</v>
      </c>
      <c r="M20" t="n">
        <v>99279.6354293823</v>
      </c>
      <c r="N20" t="n">
        <v>69273.6597061157</v>
      </c>
      <c r="O20" t="n">
        <v>45756.5069198608</v>
      </c>
      <c r="P20" t="n">
        <v>31999.1087913513</v>
      </c>
      <c r="Q20" t="n">
        <v>21524.4920253754</v>
      </c>
      <c r="R20" t="n">
        <v>16712.8572463989</v>
      </c>
      <c r="S20" t="n">
        <v>14916.4502620697</v>
      </c>
      <c r="T20" t="n">
        <v>13066.1466121674</v>
      </c>
      <c r="U20" t="n">
        <v>10770.287156105</v>
      </c>
      <c r="V20" t="n">
        <v>8578.37176322937</v>
      </c>
      <c r="W20" t="n">
        <v>6936.35296821594</v>
      </c>
      <c r="X20" t="n">
        <v>6669.957280159</v>
      </c>
      <c r="Y20" t="n">
        <v>6398.48399162292</v>
      </c>
      <c r="Z20" t="n">
        <v>7086.38739585876</v>
      </c>
      <c r="AA20" t="n">
        <v>7304.95083332062</v>
      </c>
      <c r="AB20" t="n">
        <v>7978.51920127869</v>
      </c>
      <c r="AC20" t="n">
        <v>8587.60368824005</v>
      </c>
      <c r="AD20" t="n">
        <v>8491.00744724274</v>
      </c>
      <c r="AE20" t="n">
        <v>9834.41615104675</v>
      </c>
    </row>
    <row r="21">
      <c r="A21" t="s">
        <v>95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95</v>
      </c>
      <c r="B22" t="s">
        <v>312</v>
      </c>
      <c r="C22" t="s">
        <v>246</v>
      </c>
      <c r="D22" t="s">
        <v>313</v>
      </c>
      <c r="E22" t="s">
        <v>247</v>
      </c>
      <c r="F22" t="n">
        <v>23165.5340120196</v>
      </c>
      <c r="G22" t="n">
        <v>15531.3743278384</v>
      </c>
      <c r="H22" t="n">
        <v>10167.9462594911</v>
      </c>
      <c r="I22" t="n">
        <v>6928.36893443018</v>
      </c>
      <c r="J22" t="n">
        <v>4965.81461420283</v>
      </c>
      <c r="K22" t="n">
        <v>3600.81463679671</v>
      </c>
      <c r="L22" t="n">
        <v>2890.60426317155</v>
      </c>
      <c r="M22" t="n">
        <v>2255.92681905255</v>
      </c>
      <c r="N22" t="n">
        <v>1631.04984606616</v>
      </c>
      <c r="O22" t="n">
        <v>1126.15326920059</v>
      </c>
      <c r="P22" t="n">
        <v>889.966965536587</v>
      </c>
      <c r="Q22" t="n">
        <v>643.012856133282</v>
      </c>
      <c r="R22" t="n">
        <v>558.464679692406</v>
      </c>
      <c r="S22" t="n">
        <v>588.69229798438</v>
      </c>
      <c r="T22" t="n">
        <v>669.910617623827</v>
      </c>
      <c r="U22" t="n">
        <v>734.317055452266</v>
      </c>
      <c r="V22" t="n">
        <v>815.548694547033</v>
      </c>
      <c r="W22" t="n">
        <v>766.458106940263</v>
      </c>
      <c r="X22" t="n">
        <v>916.562554004486</v>
      </c>
      <c r="Y22" t="n">
        <v>1003.64887314208</v>
      </c>
      <c r="Z22" t="n">
        <v>1191.87668350787</v>
      </c>
      <c r="AA22" t="n">
        <v>1308.39278741041</v>
      </c>
      <c r="AB22" t="n">
        <v>1472.69233307452</v>
      </c>
      <c r="AC22" t="n">
        <v>1630.83376170835</v>
      </c>
      <c r="AD22" t="n">
        <v>1798.98209503153</v>
      </c>
      <c r="AE22" t="n">
        <v>2443.53893813968</v>
      </c>
    </row>
    <row r="23">
      <c r="A23" t="s">
        <v>95</v>
      </c>
      <c r="B23" t="s">
        <v>314</v>
      </c>
      <c r="C23" t="s">
        <v>246</v>
      </c>
      <c r="D23" t="s">
        <v>315</v>
      </c>
      <c r="E23" t="s">
        <v>247</v>
      </c>
      <c r="F23" t="n">
        <v>375893.127441406</v>
      </c>
      <c r="G23" t="n">
        <v>501580.337524414</v>
      </c>
      <c r="H23" t="n">
        <v>519217.575073242</v>
      </c>
      <c r="I23" t="n">
        <v>486628.616333008</v>
      </c>
      <c r="J23" t="n">
        <v>471369.644165039</v>
      </c>
      <c r="K23" t="n">
        <v>457452.011108398</v>
      </c>
      <c r="L23" t="n">
        <v>432360.153198242</v>
      </c>
      <c r="M23" t="n">
        <v>345340.446472168</v>
      </c>
      <c r="N23" t="n">
        <v>241868.209838867</v>
      </c>
      <c r="O23" t="n">
        <v>174602.233886719</v>
      </c>
      <c r="P23" t="n">
        <v>124034.767150879</v>
      </c>
      <c r="Q23" t="n">
        <v>91391.4680480957</v>
      </c>
      <c r="R23" t="n">
        <v>89565.0672912598</v>
      </c>
      <c r="S23" t="n">
        <v>77581.4437866211</v>
      </c>
      <c r="T23" t="n">
        <v>68725.5668640137</v>
      </c>
      <c r="U23" t="n">
        <v>59873.2280731201</v>
      </c>
      <c r="V23" t="n">
        <v>47072.099685669</v>
      </c>
      <c r="W23" t="n">
        <v>35772.2387313843</v>
      </c>
      <c r="X23" t="n">
        <v>33967.1230316162</v>
      </c>
      <c r="Y23" t="n">
        <v>33804.9955368042</v>
      </c>
      <c r="Z23" t="n">
        <v>34891.4251327515</v>
      </c>
      <c r="AA23" t="n">
        <v>31708.9204788208</v>
      </c>
      <c r="AB23" t="n">
        <v>34073.6713409424</v>
      </c>
      <c r="AC23" t="n">
        <v>32516.6745185852</v>
      </c>
      <c r="AD23" t="n">
        <v>33340.799331665</v>
      </c>
      <c r="AE23" t="n">
        <v>41463.550567627</v>
      </c>
    </row>
    <row r="24">
      <c r="A24" t="s">
        <v>95</v>
      </c>
      <c r="B24" t="s">
        <v>316</v>
      </c>
      <c r="C24" t="s">
        <v>246</v>
      </c>
      <c r="D24" t="s">
        <v>317</v>
      </c>
      <c r="E24" t="s">
        <v>247</v>
      </c>
      <c r="F24" t="n">
        <v>1474790.33088684</v>
      </c>
      <c r="G24" t="n">
        <v>1701763.46969604</v>
      </c>
      <c r="H24" t="n">
        <v>1712236.69052124</v>
      </c>
      <c r="I24" t="n">
        <v>1557952.07595825</v>
      </c>
      <c r="J24" t="n">
        <v>1476372.42126465</v>
      </c>
      <c r="K24" t="n">
        <v>1435557.2052002</v>
      </c>
      <c r="L24" t="n">
        <v>1364630.97000122</v>
      </c>
      <c r="M24" t="n">
        <v>1160935.59265137</v>
      </c>
      <c r="N24" t="n">
        <v>892014.484405518</v>
      </c>
      <c r="O24" t="n">
        <v>755752.815246582</v>
      </c>
      <c r="P24" t="n">
        <v>653459.320068359</v>
      </c>
      <c r="Q24" t="n">
        <v>557330.274581909</v>
      </c>
      <c r="R24" t="n">
        <v>546965.250015259</v>
      </c>
      <c r="S24" t="n">
        <v>526335.777282715</v>
      </c>
      <c r="T24" t="n">
        <v>491957.51953125</v>
      </c>
      <c r="U24" t="n">
        <v>409722.682952881</v>
      </c>
      <c r="V24" t="n">
        <v>325803.79486084</v>
      </c>
      <c r="W24" t="n">
        <v>264390.116691589</v>
      </c>
      <c r="X24" t="n">
        <v>246135.663032532</v>
      </c>
      <c r="Y24" t="n">
        <v>245359.8279953</v>
      </c>
      <c r="Z24" t="n">
        <v>260540.886878967</v>
      </c>
      <c r="AA24" t="n">
        <v>242361.078262329</v>
      </c>
      <c r="AB24" t="n">
        <v>239644.33670044</v>
      </c>
      <c r="AC24" t="n">
        <v>218116.240501404</v>
      </c>
      <c r="AD24" t="n">
        <v>219944.589614868</v>
      </c>
      <c r="AE24" t="n">
        <v>240549.747467041</v>
      </c>
    </row>
    <row r="25">
      <c r="A25" t="s">
        <v>95</v>
      </c>
      <c r="B25" t="s">
        <v>318</v>
      </c>
      <c r="C25" t="s">
        <v>246</v>
      </c>
      <c r="D25" t="s">
        <v>319</v>
      </c>
      <c r="E25" t="s">
        <v>247</v>
      </c>
      <c r="F25" t="n">
        <v>17707.0789337158</v>
      </c>
      <c r="G25" t="n">
        <v>37209.8197937012</v>
      </c>
      <c r="H25" t="n">
        <v>48635.1890563965</v>
      </c>
      <c r="I25" t="n">
        <v>40065.7234191895</v>
      </c>
      <c r="J25" t="n">
        <v>45773.6053466797</v>
      </c>
      <c r="K25" t="n">
        <v>55503.1280517578</v>
      </c>
      <c r="L25" t="n">
        <v>61950.611114502</v>
      </c>
      <c r="M25" t="n">
        <v>50149.6429443359</v>
      </c>
      <c r="N25" t="n">
        <v>42017.3530578613</v>
      </c>
      <c r="O25" t="n">
        <v>37524.4216918945</v>
      </c>
      <c r="P25" t="n">
        <v>32052.0172119141</v>
      </c>
      <c r="Q25" t="n">
        <v>27749.3267059326</v>
      </c>
      <c r="R25" t="n">
        <v>24674.8294830322</v>
      </c>
      <c r="S25" t="n">
        <v>30601.448059082</v>
      </c>
      <c r="T25" t="n">
        <v>30472.2595214844</v>
      </c>
      <c r="U25" t="n">
        <v>22040.4319763184</v>
      </c>
      <c r="V25" t="n">
        <v>15639.8086547852</v>
      </c>
      <c r="W25" t="n">
        <v>11015.0175094604</v>
      </c>
      <c r="X25" t="n">
        <v>9580.16681671143</v>
      </c>
      <c r="Y25" t="n">
        <v>10483.5157394409</v>
      </c>
      <c r="Z25" t="n">
        <v>10812.798500061</v>
      </c>
      <c r="AA25" t="n">
        <v>9541.89491271973</v>
      </c>
      <c r="AB25" t="n">
        <v>9392.9557800293</v>
      </c>
      <c r="AC25" t="n">
        <v>8474.74575042725</v>
      </c>
      <c r="AD25" t="n">
        <v>12516.9658660889</v>
      </c>
      <c r="AE25" t="n">
        <v>12182.1823120117</v>
      </c>
    </row>
    <row r="26">
      <c r="A26" t="s">
        <v>95</v>
      </c>
      <c r="B26" t="s">
        <v>320</v>
      </c>
      <c r="C26" t="s">
        <v>246</v>
      </c>
      <c r="D26" t="s">
        <v>321</v>
      </c>
      <c r="E26" t="s">
        <v>247</v>
      </c>
      <c r="F26" t="n">
        <v>549968.566894531</v>
      </c>
      <c r="G26" t="n">
        <v>646200.012207031</v>
      </c>
      <c r="H26" t="n">
        <v>696800.231933594</v>
      </c>
      <c r="I26" t="n">
        <v>633423.583984375</v>
      </c>
      <c r="J26" t="n">
        <v>594854.919433594</v>
      </c>
      <c r="K26" t="n">
        <v>551280.029296875</v>
      </c>
      <c r="L26" t="n">
        <v>502118.530273438</v>
      </c>
      <c r="M26" t="n">
        <v>420790.588378906</v>
      </c>
      <c r="N26" t="n">
        <v>309593.200683594</v>
      </c>
      <c r="O26" t="n">
        <v>242740.997314453</v>
      </c>
      <c r="P26" t="n">
        <v>198769.638061523</v>
      </c>
      <c r="Q26" t="n">
        <v>166714.462280273</v>
      </c>
      <c r="R26" t="n">
        <v>167508.041381836</v>
      </c>
      <c r="S26" t="n">
        <v>164062.362670898</v>
      </c>
      <c r="T26" t="n">
        <v>156083.251953125</v>
      </c>
      <c r="U26" t="n">
        <v>129625.030517578</v>
      </c>
      <c r="V26" t="n">
        <v>101829.559326172</v>
      </c>
      <c r="W26" t="n">
        <v>81564.6896362305</v>
      </c>
      <c r="X26" t="n">
        <v>74028.4271240234</v>
      </c>
      <c r="Y26" t="n">
        <v>71621.7193603516</v>
      </c>
      <c r="Z26" t="n">
        <v>75055.3588867188</v>
      </c>
      <c r="AA26" t="n">
        <v>68336.1206054688</v>
      </c>
      <c r="AB26" t="n">
        <v>67465.934753418</v>
      </c>
      <c r="AC26" t="n">
        <v>59600.1892089844</v>
      </c>
      <c r="AD26" t="n">
        <v>56176.1131286621</v>
      </c>
      <c r="AE26" t="n">
        <v>61478.7864685059</v>
      </c>
    </row>
    <row r="27">
      <c r="A27" t="s">
        <v>95</v>
      </c>
      <c r="B27" t="s">
        <v>322</v>
      </c>
      <c r="C27" t="s">
        <v>246</v>
      </c>
      <c r="D27" t="s">
        <v>323</v>
      </c>
      <c r="E27" t="s">
        <v>247</v>
      </c>
      <c r="F27" t="n">
        <v>907114.685058594</v>
      </c>
      <c r="G27" t="n">
        <v>1018353.63769531</v>
      </c>
      <c r="H27" t="n">
        <v>966801.26953125</v>
      </c>
      <c r="I27" t="n">
        <v>884462.768554688</v>
      </c>
      <c r="J27" t="n">
        <v>835743.896484375</v>
      </c>
      <c r="K27" t="n">
        <v>828774.047851562</v>
      </c>
      <c r="L27" t="n">
        <v>800561.828613281</v>
      </c>
      <c r="M27" t="n">
        <v>689995.361328125</v>
      </c>
      <c r="N27" t="n">
        <v>540403.930664062</v>
      </c>
      <c r="O27" t="n">
        <v>475487.396240234</v>
      </c>
      <c r="P27" t="n">
        <v>422637.664794922</v>
      </c>
      <c r="Q27" t="n">
        <v>362866.485595703</v>
      </c>
      <c r="R27" t="n">
        <v>354782.379150391</v>
      </c>
      <c r="S27" t="n">
        <v>331671.966552734</v>
      </c>
      <c r="T27" t="n">
        <v>305402.008056641</v>
      </c>
      <c r="U27" t="n">
        <v>258057.220458984</v>
      </c>
      <c r="V27" t="n">
        <v>208334.426879883</v>
      </c>
      <c r="W27" t="n">
        <v>171810.409545898</v>
      </c>
      <c r="X27" t="n">
        <v>162527.069091797</v>
      </c>
      <c r="Y27" t="n">
        <v>163254.592895508</v>
      </c>
      <c r="Z27" t="n">
        <v>174672.729492188</v>
      </c>
      <c r="AA27" t="n">
        <v>164483.062744141</v>
      </c>
      <c r="AB27" t="n">
        <v>162785.446166992</v>
      </c>
      <c r="AC27" t="n">
        <v>150041.305541992</v>
      </c>
      <c r="AD27" t="n">
        <v>151251.510620117</v>
      </c>
      <c r="AE27" t="n">
        <v>166888.778686523</v>
      </c>
    </row>
    <row r="28">
      <c r="A28" t="s">
        <v>95</v>
      </c>
      <c r="B28" t="s">
        <v>324</v>
      </c>
      <c r="C28" t="s">
        <v>246</v>
      </c>
      <c r="D28" t="s">
        <v>325</v>
      </c>
      <c r="E28" t="s">
        <v>247</v>
      </c>
      <c r="F28" t="n">
        <v>195555.154323578</v>
      </c>
      <c r="G28" t="n">
        <v>216219.853162766</v>
      </c>
      <c r="H28" t="n">
        <v>228533.710002899</v>
      </c>
      <c r="I28" t="n">
        <v>208324.979066849</v>
      </c>
      <c r="J28" t="n">
        <v>190070.470690727</v>
      </c>
      <c r="K28" t="n">
        <v>171627.516627312</v>
      </c>
      <c r="L28" t="n">
        <v>151782.943844795</v>
      </c>
      <c r="M28" t="n">
        <v>116168.113231659</v>
      </c>
      <c r="N28" t="n">
        <v>91415.7962799072</v>
      </c>
      <c r="O28" t="n">
        <v>75723.0408191681</v>
      </c>
      <c r="P28" t="n">
        <v>60430.9649467468</v>
      </c>
      <c r="Q28" t="n">
        <v>48150.9876251221</v>
      </c>
      <c r="R28" t="n">
        <v>47483.9042127133</v>
      </c>
      <c r="S28" t="n">
        <v>60029.1283726692</v>
      </c>
      <c r="T28" t="n">
        <v>72874.664068222</v>
      </c>
      <c r="U28" t="n">
        <v>66549.9767065048</v>
      </c>
      <c r="V28" t="n">
        <v>53274.8581469059</v>
      </c>
      <c r="W28" t="n">
        <v>45527.973562479</v>
      </c>
      <c r="X28" t="n">
        <v>41484.3294918537</v>
      </c>
      <c r="Y28" t="n">
        <v>41706.565529108</v>
      </c>
      <c r="Z28" t="n">
        <v>40393.8580453396</v>
      </c>
      <c r="AA28" t="n">
        <v>36768.8803672791</v>
      </c>
      <c r="AB28" t="n">
        <v>37340.4068946838</v>
      </c>
      <c r="AC28" t="n">
        <v>38698.3776390553</v>
      </c>
      <c r="AD28" t="n">
        <v>39203.8525342941</v>
      </c>
      <c r="AE28" t="n">
        <v>46456.3778936863</v>
      </c>
    </row>
    <row r="29">
      <c r="A29" t="s">
        <v>95</v>
      </c>
      <c r="B29" t="s">
        <v>326</v>
      </c>
      <c r="C29" t="s">
        <v>246</v>
      </c>
      <c r="D29" t="s">
        <v>327</v>
      </c>
      <c r="E29" t="s">
        <v>247</v>
      </c>
      <c r="F29" t="n">
        <v>75980.4973602295</v>
      </c>
      <c r="G29" t="n">
        <v>87673.8586425781</v>
      </c>
      <c r="H29" t="n">
        <v>99482.5096130371</v>
      </c>
      <c r="I29" t="n">
        <v>91042.7589416504</v>
      </c>
      <c r="J29" t="n">
        <v>79513.0386352539</v>
      </c>
      <c r="K29" t="n">
        <v>75422.4910736084</v>
      </c>
      <c r="L29" t="n">
        <v>66325.4299163818</v>
      </c>
      <c r="M29" t="n">
        <v>52248.6629486084</v>
      </c>
      <c r="N29" t="n">
        <v>42847.562789917</v>
      </c>
      <c r="O29" t="n">
        <v>37249.2618560791</v>
      </c>
      <c r="P29" t="n">
        <v>30493.5073852539</v>
      </c>
      <c r="Q29" t="n">
        <v>24160.5405807495</v>
      </c>
      <c r="R29" t="n">
        <v>21275.0463485718</v>
      </c>
      <c r="S29" t="n">
        <v>29382.8916549683</v>
      </c>
      <c r="T29" t="n">
        <v>36175.3158569336</v>
      </c>
      <c r="U29" t="n">
        <v>33621.7069625854</v>
      </c>
      <c r="V29" t="n">
        <v>27731.1811447144</v>
      </c>
      <c r="W29" t="n">
        <v>23516.2658691406</v>
      </c>
      <c r="X29" t="n">
        <v>22037.0044708252</v>
      </c>
      <c r="Y29" t="n">
        <v>22349.4176864624</v>
      </c>
      <c r="Z29" t="n">
        <v>21741.3825988769</v>
      </c>
      <c r="AA29" t="n">
        <v>19898.6248970032</v>
      </c>
      <c r="AB29" t="n">
        <v>20134.1514587402</v>
      </c>
      <c r="AC29" t="n">
        <v>21522.985458374</v>
      </c>
      <c r="AD29" t="n">
        <v>22657.9074859619</v>
      </c>
      <c r="AE29" t="n">
        <v>27149.6667861938</v>
      </c>
    </row>
    <row r="30">
      <c r="A30" t="s">
        <v>95</v>
      </c>
      <c r="B30" t="s">
        <v>328</v>
      </c>
      <c r="C30" t="s">
        <v>246</v>
      </c>
      <c r="D30" t="s">
        <v>329</v>
      </c>
      <c r="E30" t="s">
        <v>247</v>
      </c>
      <c r="F30" t="n">
        <v>4398.4751701355</v>
      </c>
      <c r="G30" t="n">
        <v>3713.61470222473</v>
      </c>
      <c r="H30" t="n">
        <v>2803.01237106323</v>
      </c>
      <c r="I30" t="n">
        <v>2372.27749824524</v>
      </c>
      <c r="J30" t="n">
        <v>1951.53987407684</v>
      </c>
      <c r="K30" t="n">
        <v>1617.68662929535</v>
      </c>
      <c r="L30" t="n">
        <v>1473.50704669952</v>
      </c>
      <c r="M30" t="n">
        <v>1269.10877227783</v>
      </c>
      <c r="N30" t="n">
        <v>1148.6542224884</v>
      </c>
      <c r="O30" t="n">
        <v>1058.23469161987</v>
      </c>
      <c r="P30" t="n">
        <v>750.810384750366</v>
      </c>
      <c r="Q30" t="n">
        <v>541.515588760376</v>
      </c>
      <c r="R30" t="n">
        <v>407.319158315659</v>
      </c>
      <c r="S30" t="n">
        <v>510.60277223587</v>
      </c>
      <c r="T30" t="n">
        <v>713.815450668335</v>
      </c>
      <c r="U30" t="n">
        <v>563.725352287292</v>
      </c>
      <c r="V30" t="n">
        <v>443.922191858292</v>
      </c>
      <c r="W30" t="n">
        <v>349.949508905411</v>
      </c>
      <c r="X30" t="n">
        <v>314.8013651371</v>
      </c>
      <c r="Y30" t="n">
        <v>291.347414255142</v>
      </c>
      <c r="Z30" t="n">
        <v>282.827943563461</v>
      </c>
      <c r="AA30" t="n">
        <v>286.1168384552</v>
      </c>
      <c r="AB30" t="n">
        <v>336.554169654846</v>
      </c>
      <c r="AC30" t="n">
        <v>349.769979715347</v>
      </c>
      <c r="AD30" t="n">
        <v>321.565210819244</v>
      </c>
      <c r="AE30" t="n">
        <v>333.50744843483</v>
      </c>
    </row>
    <row r="31">
      <c r="A31" t="s">
        <v>95</v>
      </c>
      <c r="B31" t="s">
        <v>330</v>
      </c>
      <c r="C31" t="s">
        <v>246</v>
      </c>
      <c r="D31" t="s">
        <v>331</v>
      </c>
      <c r="E31" t="s">
        <v>247</v>
      </c>
      <c r="F31" t="n">
        <v>7651.39389038086</v>
      </c>
      <c r="G31" t="n">
        <v>7451.4594078064</v>
      </c>
      <c r="H31" t="n">
        <v>9011.31439208984</v>
      </c>
      <c r="I31" t="n">
        <v>8366.5771484375</v>
      </c>
      <c r="J31" t="n">
        <v>6772.98355102539</v>
      </c>
      <c r="K31" t="n">
        <v>6264.25695419312</v>
      </c>
      <c r="L31" t="n">
        <v>5435.22071838379</v>
      </c>
      <c r="M31" t="n">
        <v>4173.52914810181</v>
      </c>
      <c r="N31" t="n">
        <v>3619.9061870575</v>
      </c>
      <c r="O31" t="n">
        <v>3407.5562953949</v>
      </c>
      <c r="P31" t="n">
        <v>3035.23516654968</v>
      </c>
      <c r="Q31" t="n">
        <v>2589.5459651947</v>
      </c>
      <c r="R31" t="n">
        <v>2769.97494697571</v>
      </c>
      <c r="S31" t="n">
        <v>6596.75073623657</v>
      </c>
      <c r="T31" t="n">
        <v>9178.06529998779</v>
      </c>
      <c r="U31" t="n">
        <v>7710.25848388672</v>
      </c>
      <c r="V31" t="n">
        <v>5242.88368225098</v>
      </c>
      <c r="W31" t="n">
        <v>4251.47533416748</v>
      </c>
      <c r="X31" t="n">
        <v>3986.69338226318</v>
      </c>
      <c r="Y31" t="n">
        <v>3713.45472335815</v>
      </c>
      <c r="Z31" t="n">
        <v>3401.93700790405</v>
      </c>
      <c r="AA31" t="n">
        <v>3196.07496261597</v>
      </c>
      <c r="AB31" t="n">
        <v>3611.78708076477</v>
      </c>
      <c r="AC31" t="n">
        <v>3637.85791397095</v>
      </c>
      <c r="AD31" t="n">
        <v>3491.00637435913</v>
      </c>
      <c r="AE31" t="n">
        <v>5388.21506500244</v>
      </c>
    </row>
    <row r="32">
      <c r="A32" t="s">
        <v>95</v>
      </c>
      <c r="B32" t="s">
        <v>332</v>
      </c>
      <c r="C32" t="s">
        <v>246</v>
      </c>
      <c r="D32" t="s">
        <v>333</v>
      </c>
      <c r="E32" t="s">
        <v>247</v>
      </c>
      <c r="F32" t="n">
        <v>58528.4080505371</v>
      </c>
      <c r="G32" t="n">
        <v>55524.8870849609</v>
      </c>
      <c r="H32" t="n">
        <v>47503.3683776855</v>
      </c>
      <c r="I32" t="n">
        <v>43650.1502990723</v>
      </c>
      <c r="J32" t="n">
        <v>42043.5829162598</v>
      </c>
      <c r="K32" t="n">
        <v>39442.2607421875</v>
      </c>
      <c r="L32" t="n">
        <v>35500.5035400391</v>
      </c>
      <c r="M32" t="n">
        <v>27332.7732086182</v>
      </c>
      <c r="N32" t="n">
        <v>23147.3293304443</v>
      </c>
      <c r="O32" t="n">
        <v>20021.203994751</v>
      </c>
      <c r="P32" t="n">
        <v>16121.7746734619</v>
      </c>
      <c r="Q32" t="n">
        <v>12422.3880767822</v>
      </c>
      <c r="R32" t="n">
        <v>10940.728187561</v>
      </c>
      <c r="S32" t="n">
        <v>14732.3246002197</v>
      </c>
      <c r="T32" t="n">
        <v>19999.059677124</v>
      </c>
      <c r="U32" t="n">
        <v>19799.0894317627</v>
      </c>
      <c r="V32" t="n">
        <v>16831.7356109619</v>
      </c>
      <c r="W32" t="n">
        <v>14921.6423034668</v>
      </c>
      <c r="X32" t="n">
        <v>13234.7927093506</v>
      </c>
      <c r="Y32" t="n">
        <v>13705.6035995483</v>
      </c>
      <c r="Z32" t="n">
        <v>13076.4484405518</v>
      </c>
      <c r="AA32" t="n">
        <v>11695.4689025879</v>
      </c>
      <c r="AB32" t="n">
        <v>11686.6245269775</v>
      </c>
      <c r="AC32" t="n">
        <v>11980.4372787476</v>
      </c>
      <c r="AD32" t="n">
        <v>11798.9158630371</v>
      </c>
      <c r="AE32" t="n">
        <v>12815.6385421753</v>
      </c>
    </row>
    <row r="33">
      <c r="A33" t="s">
        <v>95</v>
      </c>
      <c r="B33" t="s">
        <v>334</v>
      </c>
      <c r="C33" t="s">
        <v>246</v>
      </c>
      <c r="D33" t="s">
        <v>335</v>
      </c>
      <c r="E33" t="s">
        <v>247</v>
      </c>
      <c r="F33" t="n">
        <v>48996.3798522949</v>
      </c>
      <c r="G33" t="n">
        <v>61856.0333251953</v>
      </c>
      <c r="H33" t="n">
        <v>69733.5052490234</v>
      </c>
      <c r="I33" t="n">
        <v>62893.2151794434</v>
      </c>
      <c r="J33" t="n">
        <v>59789.3257141113</v>
      </c>
      <c r="K33" t="n">
        <v>48880.8212280273</v>
      </c>
      <c r="L33" t="n">
        <v>43048.282623291</v>
      </c>
      <c r="M33" t="n">
        <v>31144.0391540527</v>
      </c>
      <c r="N33" t="n">
        <v>20652.34375</v>
      </c>
      <c r="O33" t="n">
        <v>13986.7839813232</v>
      </c>
      <c r="P33" t="n">
        <v>10029.637336731</v>
      </c>
      <c r="Q33" t="n">
        <v>8436.99741363525</v>
      </c>
      <c r="R33" t="n">
        <v>12090.8355712891</v>
      </c>
      <c r="S33" t="n">
        <v>8806.55860900879</v>
      </c>
      <c r="T33" t="n">
        <v>6808.4077835083</v>
      </c>
      <c r="U33" t="n">
        <v>4855.19647598267</v>
      </c>
      <c r="V33" t="n">
        <v>3025.13551712036</v>
      </c>
      <c r="W33" t="n">
        <v>2488.64054679871</v>
      </c>
      <c r="X33" t="n">
        <v>1911.03756427765</v>
      </c>
      <c r="Y33" t="n">
        <v>1646.74210548401</v>
      </c>
      <c r="Z33" t="n">
        <v>1891.26205444336</v>
      </c>
      <c r="AA33" t="n">
        <v>1692.59476661682</v>
      </c>
      <c r="AB33" t="n">
        <v>1571.28965854645</v>
      </c>
      <c r="AC33" t="n">
        <v>1207.32700824738</v>
      </c>
      <c r="AD33" t="n">
        <v>934.45760011673</v>
      </c>
      <c r="AE33" t="n">
        <v>769.350051879883</v>
      </c>
    </row>
    <row r="34">
      <c r="A34" t="s">
        <v>95</v>
      </c>
      <c r="B34" t="s">
        <v>336</v>
      </c>
      <c r="C34" t="s">
        <v>246</v>
      </c>
      <c r="D34" t="s">
        <v>337</v>
      </c>
      <c r="E34" t="s">
        <v>247</v>
      </c>
      <c r="F34" t="n">
        <v>30268.9352035522</v>
      </c>
      <c r="G34" t="n">
        <v>38742.7825927734</v>
      </c>
      <c r="H34" t="n">
        <v>42331.3789367676</v>
      </c>
      <c r="I34" t="n">
        <v>40459.5928192139</v>
      </c>
      <c r="J34" t="n">
        <v>44406.6066741943</v>
      </c>
      <c r="K34" t="n">
        <v>47155.8418273926</v>
      </c>
      <c r="L34" t="n">
        <v>49304.2984008789</v>
      </c>
      <c r="M34" t="n">
        <v>41665.4739379883</v>
      </c>
      <c r="N34" t="n">
        <v>29897.8462219238</v>
      </c>
      <c r="O34" t="n">
        <v>22178.0242919922</v>
      </c>
      <c r="P34" t="n">
        <v>16197.3571777344</v>
      </c>
      <c r="Q34" t="n">
        <v>14670.7067489624</v>
      </c>
      <c r="R34" t="n">
        <v>16785.8285903931</v>
      </c>
      <c r="S34" t="n">
        <v>16486.5283966064</v>
      </c>
      <c r="T34" t="n">
        <v>15337.3413085938</v>
      </c>
      <c r="U34" t="n">
        <v>13438.2886886597</v>
      </c>
      <c r="V34" t="n">
        <v>10283.6894989014</v>
      </c>
      <c r="W34" t="n">
        <v>7679.91948127747</v>
      </c>
      <c r="X34" t="n">
        <v>6115.3267621994</v>
      </c>
      <c r="Y34" t="n">
        <v>5631.99031352997</v>
      </c>
      <c r="Z34" t="n">
        <v>5729.83193397522</v>
      </c>
      <c r="AA34" t="n">
        <v>4905.79128265381</v>
      </c>
      <c r="AB34" t="n">
        <v>4821.16055488587</v>
      </c>
      <c r="AC34" t="n">
        <v>4402.37593650818</v>
      </c>
      <c r="AD34" t="n">
        <v>4009.47606563568</v>
      </c>
      <c r="AE34" t="n">
        <v>3910.41505336762</v>
      </c>
    </row>
    <row r="35">
      <c r="A35" t="s">
        <v>95</v>
      </c>
      <c r="B35" t="s">
        <v>338</v>
      </c>
      <c r="C35" t="s">
        <v>246</v>
      </c>
      <c r="D35" t="s">
        <v>339</v>
      </c>
      <c r="E35" t="s">
        <v>247</v>
      </c>
      <c r="F35" t="n">
        <v>686769.622802734</v>
      </c>
      <c r="G35" t="n">
        <v>1022885.27297974</v>
      </c>
      <c r="H35" t="n">
        <v>1054716.48406982</v>
      </c>
      <c r="I35" t="n">
        <v>1005196.96807861</v>
      </c>
      <c r="J35" t="n">
        <v>1023127.28881836</v>
      </c>
      <c r="K35" t="n">
        <v>970781.188964844</v>
      </c>
      <c r="L35" t="n">
        <v>977818.305969238</v>
      </c>
      <c r="M35" t="n">
        <v>888793.045043945</v>
      </c>
      <c r="N35" t="n">
        <v>816970.695495605</v>
      </c>
      <c r="O35" t="n">
        <v>773144.203186035</v>
      </c>
      <c r="P35" t="n">
        <v>704443.641662598</v>
      </c>
      <c r="Q35" t="n">
        <v>651224.20501709</v>
      </c>
      <c r="R35" t="n">
        <v>574001.342773438</v>
      </c>
      <c r="S35" t="n">
        <v>539229.415893555</v>
      </c>
      <c r="T35" t="n">
        <v>492295.177459717</v>
      </c>
      <c r="U35" t="n">
        <v>443914.611816406</v>
      </c>
      <c r="V35" t="n">
        <v>367902.969360352</v>
      </c>
      <c r="W35" t="n">
        <v>315703.483581543</v>
      </c>
      <c r="X35" t="n">
        <v>303707.439422607</v>
      </c>
      <c r="Y35" t="n">
        <v>306926.509857178</v>
      </c>
      <c r="Z35" t="n">
        <v>349184.352874756</v>
      </c>
      <c r="AA35" t="n">
        <v>335201.148986816</v>
      </c>
      <c r="AB35" t="n">
        <v>332364.673614502</v>
      </c>
      <c r="AC35" t="n">
        <v>371348.503112793</v>
      </c>
      <c r="AD35" t="n">
        <v>383743.377685547</v>
      </c>
      <c r="AE35" t="n">
        <v>396356.89163208</v>
      </c>
    </row>
    <row r="36">
      <c r="A36" t="s">
        <v>95</v>
      </c>
      <c r="B36" t="s">
        <v>340</v>
      </c>
      <c r="C36" t="s">
        <v>246</v>
      </c>
      <c r="D36" t="s">
        <v>341</v>
      </c>
      <c r="E36" t="s">
        <v>247</v>
      </c>
      <c r="F36" t="n">
        <v>153757.751464844</v>
      </c>
      <c r="G36" t="n">
        <v>410035.800933838</v>
      </c>
      <c r="H36" t="n">
        <v>439865.272521973</v>
      </c>
      <c r="I36" t="n">
        <v>400662.483215332</v>
      </c>
      <c r="J36" t="n">
        <v>406766.845703125</v>
      </c>
      <c r="K36" t="n">
        <v>370064.331054688</v>
      </c>
      <c r="L36" t="n">
        <v>354313.301086426</v>
      </c>
      <c r="M36" t="n">
        <v>300275.55847168</v>
      </c>
      <c r="N36" t="n">
        <v>269826.57623291</v>
      </c>
      <c r="O36" t="n">
        <v>213642.478942871</v>
      </c>
      <c r="P36" t="n">
        <v>185758.682250977</v>
      </c>
      <c r="Q36" t="n">
        <v>166766.136169434</v>
      </c>
      <c r="R36" t="n">
        <v>152456.192016602</v>
      </c>
      <c r="S36" t="n">
        <v>134114.364624023</v>
      </c>
      <c r="T36" t="n">
        <v>126896.129608154</v>
      </c>
      <c r="U36" t="n">
        <v>112558.773040771</v>
      </c>
      <c r="V36" t="n">
        <v>93885.1509094238</v>
      </c>
      <c r="W36" t="n">
        <v>86053.8597106934</v>
      </c>
      <c r="X36" t="n">
        <v>84953.5522460938</v>
      </c>
      <c r="Y36" t="n">
        <v>85828.9108276367</v>
      </c>
      <c r="Z36" t="n">
        <v>83250.0953674316</v>
      </c>
      <c r="AA36" t="n">
        <v>77046.5202331543</v>
      </c>
      <c r="AB36" t="n">
        <v>73656.2423706055</v>
      </c>
      <c r="AC36" t="n">
        <v>65276.6761779785</v>
      </c>
      <c r="AD36" t="n">
        <v>72751.2168884277</v>
      </c>
      <c r="AE36" t="n">
        <v>73831.6879272461</v>
      </c>
    </row>
    <row r="37">
      <c r="A37" t="s">
        <v>95</v>
      </c>
      <c r="B37" t="s">
        <v>342</v>
      </c>
      <c r="C37" t="s">
        <v>246</v>
      </c>
      <c r="D37" t="s">
        <v>343</v>
      </c>
      <c r="E37" t="s">
        <v>247</v>
      </c>
      <c r="F37" t="n">
        <v>323616.851806641</v>
      </c>
      <c r="G37" t="n">
        <v>422133.148193359</v>
      </c>
      <c r="H37" t="n">
        <v>442939.147949219</v>
      </c>
      <c r="I37" t="n">
        <v>444426.055908203</v>
      </c>
      <c r="J37" t="n">
        <v>464034.088134766</v>
      </c>
      <c r="K37" t="n">
        <v>425210.388183594</v>
      </c>
      <c r="L37" t="n">
        <v>404093.26171875</v>
      </c>
      <c r="M37" t="n">
        <v>310424.8046875</v>
      </c>
      <c r="N37" t="n">
        <v>213109.329223633</v>
      </c>
      <c r="O37" t="n">
        <v>145228.83605957</v>
      </c>
      <c r="P37" t="n">
        <v>103918.235778809</v>
      </c>
      <c r="Q37" t="n">
        <v>84938.5986328125</v>
      </c>
      <c r="R37" t="n">
        <v>80669.9371337891</v>
      </c>
      <c r="S37" t="n">
        <v>74632.0495605469</v>
      </c>
      <c r="T37" t="n">
        <v>77664.4897460938</v>
      </c>
      <c r="U37" t="n">
        <v>63300.1136779785</v>
      </c>
      <c r="V37" t="n">
        <v>50752.5596618652</v>
      </c>
      <c r="W37" t="n">
        <v>45861.6600036621</v>
      </c>
      <c r="X37" t="n">
        <v>43332.9124450684</v>
      </c>
      <c r="Y37" t="n">
        <v>41054.4776916504</v>
      </c>
      <c r="Z37" t="n">
        <v>41527.2445678711</v>
      </c>
      <c r="AA37" t="n">
        <v>38486.6600036621</v>
      </c>
      <c r="AB37" t="n">
        <v>39246.0594177246</v>
      </c>
      <c r="AC37" t="n">
        <v>34688.3430480957</v>
      </c>
      <c r="AD37" t="n">
        <v>33807.5904846191</v>
      </c>
      <c r="AE37" t="n">
        <v>40145.1683044434</v>
      </c>
    </row>
    <row r="38">
      <c r="A38" t="s">
        <v>95</v>
      </c>
      <c r="B38" t="s">
        <v>344</v>
      </c>
      <c r="C38" t="s">
        <v>246</v>
      </c>
      <c r="D38" t="s">
        <v>345</v>
      </c>
      <c r="E38" t="s">
        <v>247</v>
      </c>
      <c r="F38" t="n">
        <v>209395.01953125</v>
      </c>
      <c r="G38" t="n">
        <v>190716.323852539</v>
      </c>
      <c r="H38" t="n">
        <v>171912.063598633</v>
      </c>
      <c r="I38" t="n">
        <v>160108.428955078</v>
      </c>
      <c r="J38" t="n">
        <v>152326.354980469</v>
      </c>
      <c r="K38" t="n">
        <v>175506.469726562</v>
      </c>
      <c r="L38" t="n">
        <v>219411.743164062</v>
      </c>
      <c r="M38" t="n">
        <v>278092.681884766</v>
      </c>
      <c r="N38" t="n">
        <v>334034.790039062</v>
      </c>
      <c r="O38" t="n">
        <v>414272.888183594</v>
      </c>
      <c r="P38" t="n">
        <v>414766.723632812</v>
      </c>
      <c r="Q38" t="n">
        <v>399519.470214844</v>
      </c>
      <c r="R38" t="n">
        <v>340875.213623047</v>
      </c>
      <c r="S38" t="n">
        <v>330483.001708984</v>
      </c>
      <c r="T38" t="n">
        <v>287734.558105469</v>
      </c>
      <c r="U38" t="n">
        <v>268055.725097656</v>
      </c>
      <c r="V38" t="n">
        <v>223265.258789062</v>
      </c>
      <c r="W38" t="n">
        <v>183787.963867188</v>
      </c>
      <c r="X38" t="n">
        <v>175420.974731445</v>
      </c>
      <c r="Y38" t="n">
        <v>180043.121337891</v>
      </c>
      <c r="Z38" t="n">
        <v>224407.012939453</v>
      </c>
      <c r="AA38" t="n">
        <v>219667.96875</v>
      </c>
      <c r="AB38" t="n">
        <v>219462.371826172</v>
      </c>
      <c r="AC38" t="n">
        <v>271383.483886719</v>
      </c>
      <c r="AD38" t="n">
        <v>277184.5703125</v>
      </c>
      <c r="AE38" t="n">
        <v>282380.035400391</v>
      </c>
    </row>
    <row r="39">
      <c r="A39" t="s">
        <v>95</v>
      </c>
      <c r="B39" t="s">
        <v>346</v>
      </c>
      <c r="C39" t="s">
        <v>246</v>
      </c>
      <c r="D39" t="s">
        <v>347</v>
      </c>
      <c r="E39" t="s">
        <v>247</v>
      </c>
      <c r="F39" t="n">
        <v>583876.358032227</v>
      </c>
      <c r="G39" t="n">
        <v>751918.9453125</v>
      </c>
      <c r="H39" t="n">
        <v>807675.231933594</v>
      </c>
      <c r="I39" t="n">
        <v>841014.434814453</v>
      </c>
      <c r="J39" t="n">
        <v>824294.75402832</v>
      </c>
      <c r="K39" t="n">
        <v>807056.732177734</v>
      </c>
      <c r="L39" t="n">
        <v>827770.309448242</v>
      </c>
      <c r="M39" t="n">
        <v>763770.004272461</v>
      </c>
      <c r="N39" t="n">
        <v>695208.023071289</v>
      </c>
      <c r="O39" t="n">
        <v>679417.327880859</v>
      </c>
      <c r="P39" t="n">
        <v>601317.092895508</v>
      </c>
      <c r="Q39" t="n">
        <v>549201.049804688</v>
      </c>
      <c r="R39" t="n">
        <v>554081.0546875</v>
      </c>
      <c r="S39" t="n">
        <v>553323.303222656</v>
      </c>
      <c r="T39" t="n">
        <v>554443.908691406</v>
      </c>
      <c r="U39" t="n">
        <v>483547.103881836</v>
      </c>
      <c r="V39" t="n">
        <v>386326.477050781</v>
      </c>
      <c r="W39" t="n">
        <v>324196.632385254</v>
      </c>
      <c r="X39" t="n">
        <v>309958.74786377</v>
      </c>
      <c r="Y39" t="n">
        <v>317411.911010742</v>
      </c>
      <c r="Z39" t="n">
        <v>326312.82043457</v>
      </c>
      <c r="AA39" t="n">
        <v>308183.441162109</v>
      </c>
      <c r="AB39" t="n">
        <v>307278.366088867</v>
      </c>
      <c r="AC39" t="n">
        <v>287112.655639648</v>
      </c>
      <c r="AD39" t="n">
        <v>274895.324707031</v>
      </c>
      <c r="AE39" t="n">
        <v>296397.964477539</v>
      </c>
    </row>
    <row r="40">
      <c r="A40" t="s">
        <v>95</v>
      </c>
      <c r="B40" t="s">
        <v>348</v>
      </c>
      <c r="C40" t="s">
        <v>246</v>
      </c>
      <c r="D40" t="s">
        <v>349</v>
      </c>
      <c r="E40" t="s">
        <v>247</v>
      </c>
      <c r="F40" t="n">
        <v>39253.3531188965</v>
      </c>
      <c r="G40" t="n">
        <v>55851.261138916</v>
      </c>
      <c r="H40" t="n">
        <v>59997.2801208496</v>
      </c>
      <c r="I40" t="n">
        <v>61227.783203125</v>
      </c>
      <c r="J40" t="n">
        <v>81484.0621948242</v>
      </c>
      <c r="K40" t="n">
        <v>108635.42175293</v>
      </c>
      <c r="L40" t="n">
        <v>126179.138183594</v>
      </c>
      <c r="M40" t="n">
        <v>121884.902954102</v>
      </c>
      <c r="N40" t="n">
        <v>99486.0153198242</v>
      </c>
      <c r="O40" t="n">
        <v>75269.4931030273</v>
      </c>
      <c r="P40" t="n">
        <v>63188.6978149414</v>
      </c>
      <c r="Q40" t="n">
        <v>49520.7633972168</v>
      </c>
      <c r="R40" t="n">
        <v>45840.6219482422</v>
      </c>
      <c r="S40" t="n">
        <v>46790.2488708496</v>
      </c>
      <c r="T40" t="n">
        <v>50866.9738769531</v>
      </c>
      <c r="U40" t="n">
        <v>53424.7589111328</v>
      </c>
      <c r="V40" t="n">
        <v>40542.9039001465</v>
      </c>
      <c r="W40" t="n">
        <v>27989.5648956299</v>
      </c>
      <c r="X40" t="n">
        <v>21829.85496521</v>
      </c>
      <c r="Y40" t="n">
        <v>19379.997253418</v>
      </c>
      <c r="Z40" t="n">
        <v>18992.5365447998</v>
      </c>
      <c r="AA40" t="n">
        <v>16256.4029693603</v>
      </c>
      <c r="AB40" t="n">
        <v>15216.326713562</v>
      </c>
      <c r="AC40" t="n">
        <v>15264.6493911743</v>
      </c>
      <c r="AD40" t="n">
        <v>17327.1465301514</v>
      </c>
      <c r="AE40" t="n">
        <v>21338.3808135986</v>
      </c>
    </row>
    <row r="41">
      <c r="A41" t="s">
        <v>95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95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95</v>
      </c>
      <c r="B43" t="s">
        <v>354</v>
      </c>
      <c r="C43" t="s">
        <v>246</v>
      </c>
      <c r="D43" t="s">
        <v>355</v>
      </c>
      <c r="E43" t="s">
        <v>247</v>
      </c>
      <c r="F43" t="n">
        <v>545497.240781784</v>
      </c>
      <c r="G43" t="n">
        <v>667223.547458649</v>
      </c>
      <c r="H43" t="n">
        <v>897595.447540283</v>
      </c>
      <c r="I43" t="n">
        <v>854258.437156677</v>
      </c>
      <c r="J43" t="n">
        <v>725039.754867554</v>
      </c>
      <c r="K43" t="n">
        <v>622570.719718933</v>
      </c>
      <c r="L43" t="n">
        <v>578257.42149353</v>
      </c>
      <c r="M43" t="n">
        <v>649199.241399765</v>
      </c>
      <c r="N43" t="n">
        <v>656494.827508926</v>
      </c>
      <c r="O43" t="n">
        <v>675677.738428116</v>
      </c>
      <c r="P43" t="n">
        <v>666387.938261032</v>
      </c>
      <c r="Q43" t="n">
        <v>808894.124031067</v>
      </c>
      <c r="R43" t="n">
        <v>810953.578948975</v>
      </c>
      <c r="S43" t="n">
        <v>729729.274749756</v>
      </c>
      <c r="T43" t="n">
        <v>653616.466522217</v>
      </c>
      <c r="U43" t="n">
        <v>571741.172790527</v>
      </c>
      <c r="V43" t="n">
        <v>488553.230285644</v>
      </c>
      <c r="W43" t="n">
        <v>408338.98639679</v>
      </c>
      <c r="X43" t="n">
        <v>400603.982925415</v>
      </c>
      <c r="Y43" t="n">
        <v>377287.945747375</v>
      </c>
      <c r="Z43" t="n">
        <v>397004.237651825</v>
      </c>
      <c r="AA43" t="n">
        <v>415279.398918152</v>
      </c>
      <c r="AB43" t="n">
        <v>453729.9284935</v>
      </c>
      <c r="AC43" t="n">
        <v>449528.894424438</v>
      </c>
      <c r="AD43" t="n">
        <v>480986.087799072</v>
      </c>
      <c r="AE43" t="n">
        <v>503552.238464356</v>
      </c>
    </row>
    <row r="44">
      <c r="A44" t="s">
        <v>95</v>
      </c>
      <c r="B44" t="s">
        <v>356</v>
      </c>
      <c r="C44" t="s">
        <v>246</v>
      </c>
      <c r="D44" t="s">
        <v>357</v>
      </c>
      <c r="E44" t="s">
        <v>247</v>
      </c>
      <c r="F44" t="n">
        <v>6331338.37961406</v>
      </c>
      <c r="G44" t="n">
        <v>7960424.95309561</v>
      </c>
      <c r="H44" t="n">
        <v>8501058.07952117</v>
      </c>
      <c r="I44" t="n">
        <v>8212589.71548919</v>
      </c>
      <c r="J44" t="n">
        <v>7919986.22431746</v>
      </c>
      <c r="K44" t="n">
        <v>7665269.15055141</v>
      </c>
      <c r="L44" t="n">
        <v>7576254.26328741</v>
      </c>
      <c r="M44" t="n">
        <v>6651725.27340194</v>
      </c>
      <c r="N44" t="n">
        <v>5588567.03207339</v>
      </c>
      <c r="O44" t="n">
        <v>4946412.36347833</v>
      </c>
      <c r="P44" t="n">
        <v>4383661.95455275</v>
      </c>
      <c r="Q44" t="n">
        <v>4018136.35051716</v>
      </c>
      <c r="R44" t="n">
        <v>3948271.17475477</v>
      </c>
      <c r="S44" t="n">
        <v>3854868.44038387</v>
      </c>
      <c r="T44" t="n">
        <v>3549900.23293764</v>
      </c>
      <c r="U44" t="n">
        <v>3062313.78572296</v>
      </c>
      <c r="V44" t="n">
        <v>2509859.64268711</v>
      </c>
      <c r="W44" t="n">
        <v>2114792.36424879</v>
      </c>
      <c r="X44" t="n">
        <v>2007608.68127136</v>
      </c>
      <c r="Y44" t="n">
        <v>1961401.84631916</v>
      </c>
      <c r="Z44" t="n">
        <v>2065475.51807401</v>
      </c>
      <c r="AA44" t="n">
        <v>2013030.36235651</v>
      </c>
      <c r="AB44" t="n">
        <v>2051708.52443753</v>
      </c>
      <c r="AC44" t="n">
        <v>2033620.69159368</v>
      </c>
      <c r="AD44" t="n">
        <v>2072546.88309511</v>
      </c>
      <c r="AE44" t="n">
        <v>2199387.74922346</v>
      </c>
    </row>
    <row r="45">
      <c r="A45" t="s">
        <v>95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95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95</v>
      </c>
      <c r="B47" t="s">
        <v>362</v>
      </c>
      <c r="C47" t="s">
        <v>246</v>
      </c>
      <c r="D47" t="s">
        <v>363</v>
      </c>
      <c r="E47" t="s">
        <v>247</v>
      </c>
      <c r="F47" t="n">
        <v>326745.574951172</v>
      </c>
      <c r="G47" t="n">
        <v>432742.797851562</v>
      </c>
      <c r="H47" t="n">
        <v>456106.872558594</v>
      </c>
      <c r="I47" t="n">
        <v>372661.804199219</v>
      </c>
      <c r="J47" t="n">
        <v>373610.260009766</v>
      </c>
      <c r="K47" t="n">
        <v>344066.40625</v>
      </c>
      <c r="L47" t="n">
        <v>287185.241699219</v>
      </c>
      <c r="M47" t="n">
        <v>221074.478149414</v>
      </c>
      <c r="N47" t="n">
        <v>151354.370117188</v>
      </c>
      <c r="O47" t="n">
        <v>100983.985900879</v>
      </c>
      <c r="P47" t="n">
        <v>68076.6448974609</v>
      </c>
      <c r="Q47" t="n">
        <v>46918.025970459</v>
      </c>
      <c r="R47" t="n">
        <v>35853.9695739746</v>
      </c>
      <c r="S47" t="n">
        <v>29060.3694915771</v>
      </c>
      <c r="T47" t="n">
        <v>30165.5921936035</v>
      </c>
      <c r="U47" t="n">
        <v>29656.867980957</v>
      </c>
      <c r="V47" t="n">
        <v>22627.3021697998</v>
      </c>
      <c r="W47" t="n">
        <v>15844.9945449829</v>
      </c>
      <c r="X47" t="n">
        <v>16598.8006591797</v>
      </c>
      <c r="Y47" t="n">
        <v>24628.7708282471</v>
      </c>
      <c r="Z47" t="n">
        <v>34512.1917724609</v>
      </c>
      <c r="AA47" t="n">
        <v>36749.7863769531</v>
      </c>
      <c r="AB47" t="n">
        <v>39824.1958618164</v>
      </c>
      <c r="AC47" t="n">
        <v>39306.1676025391</v>
      </c>
      <c r="AD47" t="n">
        <v>40416.332244873</v>
      </c>
      <c r="AE47" t="n">
        <v>48988.4910583496</v>
      </c>
    </row>
    <row r="48">
      <c r="A48" t="s">
        <v>95</v>
      </c>
      <c r="B48" t="s">
        <v>364</v>
      </c>
      <c r="C48" t="s">
        <v>246</v>
      </c>
      <c r="D48" t="s">
        <v>365</v>
      </c>
      <c r="E48" t="s">
        <v>247</v>
      </c>
      <c r="F48" t="n">
        <v>639749.877929688</v>
      </c>
      <c r="G48" t="n">
        <v>862241.006851196</v>
      </c>
      <c r="H48" t="n">
        <v>905407.136917114</v>
      </c>
      <c r="I48" t="n">
        <v>806315.267562866</v>
      </c>
      <c r="J48" t="n">
        <v>814486.200332642</v>
      </c>
      <c r="K48" t="n">
        <v>774904.057234526</v>
      </c>
      <c r="L48" t="n">
        <v>704163.874268532</v>
      </c>
      <c r="M48" t="n">
        <v>592762.000441551</v>
      </c>
      <c r="N48" t="n">
        <v>454022.894263268</v>
      </c>
      <c r="O48" t="n">
        <v>369853.947639465</v>
      </c>
      <c r="P48" t="n">
        <v>300334.61779356</v>
      </c>
      <c r="Q48" t="n">
        <v>238145.563602448</v>
      </c>
      <c r="R48" t="n">
        <v>209411.660671234</v>
      </c>
      <c r="S48" t="n">
        <v>193705.506205559</v>
      </c>
      <c r="T48" t="n">
        <v>189310.817837715</v>
      </c>
      <c r="U48" t="n">
        <v>191425.392389298</v>
      </c>
      <c r="V48" t="n">
        <v>173493.830919266</v>
      </c>
      <c r="W48" t="n">
        <v>151151.388704777</v>
      </c>
      <c r="X48" t="n">
        <v>156562.978625297</v>
      </c>
      <c r="Y48" t="n">
        <v>173724.886834621</v>
      </c>
      <c r="Z48" t="n">
        <v>189567.49600172</v>
      </c>
      <c r="AA48" t="n">
        <v>185077.445209026</v>
      </c>
      <c r="AB48" t="n">
        <v>189572.277724743</v>
      </c>
      <c r="AC48" t="n">
        <v>174388.171136379</v>
      </c>
      <c r="AD48" t="n">
        <v>173341.569900513</v>
      </c>
      <c r="AE48" t="n">
        <v>185668.949723244</v>
      </c>
    </row>
    <row r="49">
      <c r="A49" t="s">
        <v>95</v>
      </c>
      <c r="B49" t="s">
        <v>366</v>
      </c>
      <c r="C49" t="s">
        <v>246</v>
      </c>
      <c r="D49" t="s">
        <v>367</v>
      </c>
      <c r="E49" t="s">
        <v>247</v>
      </c>
      <c r="F49" t="n">
        <v>114719.7265625</v>
      </c>
      <c r="G49" t="n">
        <v>143024.24621582</v>
      </c>
      <c r="H49" t="n">
        <v>142300.491333008</v>
      </c>
      <c r="I49" t="n">
        <v>130637.405395508</v>
      </c>
      <c r="J49" t="n">
        <v>125255.256652832</v>
      </c>
      <c r="K49" t="n">
        <v>113664.833068848</v>
      </c>
      <c r="L49" t="n">
        <v>108432.807922363</v>
      </c>
      <c r="M49" t="n">
        <v>90874.5498657227</v>
      </c>
      <c r="N49" t="n">
        <v>70023.193359375</v>
      </c>
      <c r="O49" t="n">
        <v>57261.2953186035</v>
      </c>
      <c r="P49" t="n">
        <v>48457.8132629395</v>
      </c>
      <c r="Q49" t="n">
        <v>40452.9991149902</v>
      </c>
      <c r="R49" t="n">
        <v>41551.5747070312</v>
      </c>
      <c r="S49" t="n">
        <v>42825.9620666504</v>
      </c>
      <c r="T49" t="n">
        <v>47931.8389892578</v>
      </c>
      <c r="U49" t="n">
        <v>49159.1911315918</v>
      </c>
      <c r="V49" t="n">
        <v>43811.7790222168</v>
      </c>
      <c r="W49" t="n">
        <v>35288.3033752441</v>
      </c>
      <c r="X49" t="n">
        <v>33388.9465332031</v>
      </c>
      <c r="Y49" t="n">
        <v>32682.6324462891</v>
      </c>
      <c r="Z49" t="n">
        <v>32331.7909240723</v>
      </c>
      <c r="AA49" t="n">
        <v>28082.8132629394</v>
      </c>
      <c r="AB49" t="n">
        <v>25904.1900634766</v>
      </c>
      <c r="AC49" t="n">
        <v>22159.423828125</v>
      </c>
      <c r="AD49" t="n">
        <v>21487.1349334717</v>
      </c>
      <c r="AE49" t="n">
        <v>24481.5578460693</v>
      </c>
    </row>
    <row r="50">
      <c r="A50" t="s">
        <v>95</v>
      </c>
      <c r="B50" t="s">
        <v>368</v>
      </c>
      <c r="C50" t="s">
        <v>246</v>
      </c>
      <c r="D50" t="s">
        <v>369</v>
      </c>
      <c r="E50" t="s">
        <v>247</v>
      </c>
      <c r="F50" t="n">
        <v>198284.576416016</v>
      </c>
      <c r="G50" t="n">
        <v>286473.962783813</v>
      </c>
      <c r="H50" t="n">
        <v>306999.773025513</v>
      </c>
      <c r="I50" t="n">
        <v>303016.05796814</v>
      </c>
      <c r="J50" t="n">
        <v>315620.683670044</v>
      </c>
      <c r="K50" t="n">
        <v>317172.817915678</v>
      </c>
      <c r="L50" t="n">
        <v>308545.82464695</v>
      </c>
      <c r="M50" t="n">
        <v>280812.972426414</v>
      </c>
      <c r="N50" t="n">
        <v>232645.330786705</v>
      </c>
      <c r="O50" t="n">
        <v>211608.666419983</v>
      </c>
      <c r="P50" t="n">
        <v>183800.15963316</v>
      </c>
      <c r="Q50" t="n">
        <v>150774.538516998</v>
      </c>
      <c r="R50" t="n">
        <v>132006.116390228</v>
      </c>
      <c r="S50" t="n">
        <v>121819.174647331</v>
      </c>
      <c r="T50" t="n">
        <v>111213.386654854</v>
      </c>
      <c r="U50" t="n">
        <v>112609.333276749</v>
      </c>
      <c r="V50" t="n">
        <v>107054.749727249</v>
      </c>
      <c r="W50" t="n">
        <v>100018.09078455</v>
      </c>
      <c r="X50" t="n">
        <v>106575.231432915</v>
      </c>
      <c r="Y50" t="n">
        <v>116413.483560085</v>
      </c>
      <c r="Z50" t="n">
        <v>122723.513305187</v>
      </c>
      <c r="AA50" t="n">
        <v>120244.845569134</v>
      </c>
      <c r="AB50" t="n">
        <v>123843.89179945</v>
      </c>
      <c r="AC50" t="n">
        <v>112922.579705715</v>
      </c>
      <c r="AD50" t="n">
        <v>111438.102722168</v>
      </c>
      <c r="AE50" t="n">
        <v>112198.900818825</v>
      </c>
    </row>
    <row r="51">
      <c r="A51" t="s">
        <v>95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95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95</v>
      </c>
      <c r="B53" t="s">
        <v>374</v>
      </c>
      <c r="C53" t="s">
        <v>246</v>
      </c>
      <c r="D53" t="s">
        <v>375</v>
      </c>
      <c r="E53" t="s">
        <v>247</v>
      </c>
      <c r="F53" t="n">
        <v>121955.444335938</v>
      </c>
      <c r="G53" t="n">
        <v>156836.471557617</v>
      </c>
      <c r="H53" t="n">
        <v>180195.96862793</v>
      </c>
      <c r="I53" t="n">
        <v>171594.223022461</v>
      </c>
      <c r="J53" t="n">
        <v>176435.333251953</v>
      </c>
      <c r="K53" t="n">
        <v>184206.832885742</v>
      </c>
      <c r="L53" t="n">
        <v>211271.713256836</v>
      </c>
      <c r="M53" t="n">
        <v>176982.925415039</v>
      </c>
      <c r="N53" t="n">
        <v>149082.83996582</v>
      </c>
      <c r="O53" t="n">
        <v>125674.56817627</v>
      </c>
      <c r="P53" t="n">
        <v>97426.4526367188</v>
      </c>
      <c r="Q53" t="n">
        <v>77464.6835327148</v>
      </c>
      <c r="R53" t="n">
        <v>61700.080871582</v>
      </c>
      <c r="S53" t="n">
        <v>57134.4757080078</v>
      </c>
      <c r="T53" t="n">
        <v>48141.3688659668</v>
      </c>
      <c r="U53" t="n">
        <v>37601.8371582031</v>
      </c>
      <c r="V53" t="n">
        <v>28137.7201080322</v>
      </c>
      <c r="W53" t="n">
        <v>20401.388168335</v>
      </c>
      <c r="X53" t="n">
        <v>17776.2107849121</v>
      </c>
      <c r="Y53" t="n">
        <v>16538.6486053467</v>
      </c>
      <c r="Z53" t="n">
        <v>17351.3736724854</v>
      </c>
      <c r="AA53" t="n">
        <v>15812.4675750732</v>
      </c>
      <c r="AB53" t="n">
        <v>15263.4763717651</v>
      </c>
      <c r="AC53" t="n">
        <v>16570.3277587891</v>
      </c>
      <c r="AD53" t="n">
        <v>16850.0099182129</v>
      </c>
      <c r="AE53" t="n">
        <v>14590.934753418</v>
      </c>
    </row>
    <row r="54">
      <c r="A54" t="s">
        <v>95</v>
      </c>
      <c r="B54" t="s">
        <v>376</v>
      </c>
      <c r="C54" t="s">
        <v>246</v>
      </c>
      <c r="D54" t="s">
        <v>377</v>
      </c>
      <c r="E54" t="s">
        <v>247</v>
      </c>
      <c r="F54" t="n">
        <v>222495.745658875</v>
      </c>
      <c r="G54" t="n">
        <v>292696.767807007</v>
      </c>
      <c r="H54" t="n">
        <v>338422.060012817</v>
      </c>
      <c r="I54" t="n">
        <v>318549.93057251</v>
      </c>
      <c r="J54" t="n">
        <v>342314.571380615</v>
      </c>
      <c r="K54" t="n">
        <v>363423.017501831</v>
      </c>
      <c r="L54" t="n">
        <v>396553.611755371</v>
      </c>
      <c r="M54" t="n">
        <v>322183.292388916</v>
      </c>
      <c r="N54" t="n">
        <v>263577.310562134</v>
      </c>
      <c r="O54" t="n">
        <v>223722.651481628</v>
      </c>
      <c r="P54" t="n">
        <v>174059.594154358</v>
      </c>
      <c r="Q54" t="n">
        <v>137601.510047913</v>
      </c>
      <c r="R54" t="n">
        <v>116513.369560242</v>
      </c>
      <c r="S54" t="n">
        <v>112607.759475708</v>
      </c>
      <c r="T54" t="n">
        <v>97979.3620109558</v>
      </c>
      <c r="U54" t="n">
        <v>81576.4436721802</v>
      </c>
      <c r="V54" t="n">
        <v>63345.648765564</v>
      </c>
      <c r="W54" t="n">
        <v>46038.6209487915</v>
      </c>
      <c r="X54" t="n">
        <v>41839.5183086395</v>
      </c>
      <c r="Y54" t="n">
        <v>38926.8689155579</v>
      </c>
      <c r="Z54" t="n">
        <v>40823.5721588135</v>
      </c>
      <c r="AA54" t="n">
        <v>37227.014541626</v>
      </c>
      <c r="AB54" t="n">
        <v>37377.9032230377</v>
      </c>
      <c r="AC54" t="n">
        <v>40426.6805648804</v>
      </c>
      <c r="AD54" t="n">
        <v>41580.5852413177</v>
      </c>
      <c r="AE54" t="n">
        <v>43681.6666126251</v>
      </c>
    </row>
    <row r="55">
      <c r="A55" t="s">
        <v>95</v>
      </c>
      <c r="B55" t="s">
        <v>378</v>
      </c>
      <c r="C55" t="s">
        <v>246</v>
      </c>
      <c r="D55" t="s">
        <v>379</v>
      </c>
      <c r="E55" t="s">
        <v>247</v>
      </c>
      <c r="F55" t="n">
        <v>100540.301322937</v>
      </c>
      <c r="G55" t="n">
        <v>135860.29624939</v>
      </c>
      <c r="H55" t="n">
        <v>158226.091384888</v>
      </c>
      <c r="I55" t="n">
        <v>146955.707550049</v>
      </c>
      <c r="J55" t="n">
        <v>165879.238128662</v>
      </c>
      <c r="K55" t="n">
        <v>179216.184616089</v>
      </c>
      <c r="L55" t="n">
        <v>185281.898498535</v>
      </c>
      <c r="M55" t="n">
        <v>145200.366973877</v>
      </c>
      <c r="N55" t="n">
        <v>114494.470596314</v>
      </c>
      <c r="O55" t="n">
        <v>98048.0833053589</v>
      </c>
      <c r="P55" t="n">
        <v>76633.1415176392</v>
      </c>
      <c r="Q55" t="n">
        <v>60136.8265151977</v>
      </c>
      <c r="R55" t="n">
        <v>54813.2886886597</v>
      </c>
      <c r="S55" t="n">
        <v>55473.2837677002</v>
      </c>
      <c r="T55" t="n">
        <v>49837.993144989</v>
      </c>
      <c r="U55" t="n">
        <v>43974.6065139771</v>
      </c>
      <c r="V55" t="n">
        <v>35207.9286575317</v>
      </c>
      <c r="W55" t="n">
        <v>25637.2327804565</v>
      </c>
      <c r="X55" t="n">
        <v>24063.3075237274</v>
      </c>
      <c r="Y55" t="n">
        <v>22388.2203102112</v>
      </c>
      <c r="Z55" t="n">
        <v>23472.1984863281</v>
      </c>
      <c r="AA55" t="n">
        <v>21414.5469665527</v>
      </c>
      <c r="AB55" t="n">
        <v>22114.4268512726</v>
      </c>
      <c r="AC55" t="n">
        <v>23856.3528060913</v>
      </c>
      <c r="AD55" t="n">
        <v>24730.5753231049</v>
      </c>
      <c r="AE55" t="n">
        <v>29090.7318592072</v>
      </c>
    </row>
    <row r="56">
      <c r="A56" t="s">
        <v>95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95</v>
      </c>
      <c r="B57" t="s">
        <v>382</v>
      </c>
      <c r="C57" t="s">
        <v>246</v>
      </c>
      <c r="D57" t="s">
        <v>383</v>
      </c>
      <c r="E57" t="s">
        <v>247</v>
      </c>
      <c r="F57" t="n">
        <v>7010341.61066264</v>
      </c>
      <c r="G57" t="n">
        <v>8878517.22108573</v>
      </c>
      <c r="H57" t="n">
        <v>9466462.49655914</v>
      </c>
      <c r="I57" t="n">
        <v>9080132.76625518</v>
      </c>
      <c r="J57" t="n">
        <v>8815956.48684492</v>
      </c>
      <c r="K57" t="n">
        <v>8548808.62953886</v>
      </c>
      <c r="L57" t="n">
        <v>8406597.27573954</v>
      </c>
      <c r="M57" t="n">
        <v>7366372.17679759</v>
      </c>
      <c r="N57" t="n">
        <v>6142075.94165648</v>
      </c>
      <c r="O57" t="n">
        <v>5391535.80422083</v>
      </c>
      <c r="P57" t="n">
        <v>4747185.27016125</v>
      </c>
      <c r="Q57" t="n">
        <v>4305802.67751682</v>
      </c>
      <c r="R57" t="n">
        <v>4203523.45737425</v>
      </c>
      <c r="S57" t="n">
        <v>4095364.19546028</v>
      </c>
      <c r="T57" t="n">
        <v>3790078.02465231</v>
      </c>
      <c r="U57" t="n">
        <v>3307163.93702339</v>
      </c>
      <c r="V57" t="n">
        <v>2723896.37750652</v>
      </c>
      <c r="W57" t="n">
        <v>2293933.31784919</v>
      </c>
      <c r="X57" t="n">
        <v>2186001.51486187</v>
      </c>
      <c r="Y57" t="n">
        <v>2154506.7304072</v>
      </c>
      <c r="Z57" t="n">
        <v>2274035.55062053</v>
      </c>
      <c r="AA57" t="n">
        <v>2214364.2105349</v>
      </c>
      <c r="AB57" t="n">
        <v>2256497.12887584</v>
      </c>
      <c r="AC57" t="n">
        <v>2223273.51212123</v>
      </c>
      <c r="AD57" t="n">
        <v>2263215.59952578</v>
      </c>
      <c r="AE57" t="n">
        <v>2406395.0797603</v>
      </c>
    </row>
    <row r="58">
      <c r="A58" t="s">
        <v>95</v>
      </c>
      <c r="B58" t="s">
        <v>384</v>
      </c>
      <c r="C58" t="s">
        <v>246</v>
      </c>
      <c r="D58" t="s">
        <v>385</v>
      </c>
      <c r="E58" t="s">
        <v>247</v>
      </c>
      <c r="F58" t="n">
        <v>7010341.61066264</v>
      </c>
      <c r="G58" t="n">
        <v>8878517.22108573</v>
      </c>
      <c r="H58" t="n">
        <v>9466462.49655914</v>
      </c>
      <c r="I58" t="n">
        <v>9080132.76625518</v>
      </c>
      <c r="J58" t="n">
        <v>8815956.48684492</v>
      </c>
      <c r="K58" t="n">
        <v>8548808.62953886</v>
      </c>
      <c r="L58" t="n">
        <v>8406597.27573954</v>
      </c>
      <c r="M58" t="n">
        <v>7366372.17679759</v>
      </c>
      <c r="N58" t="n">
        <v>6142075.94165648</v>
      </c>
      <c r="O58" t="n">
        <v>5391535.80422083</v>
      </c>
      <c r="P58" t="n">
        <v>4747185.27016125</v>
      </c>
      <c r="Q58" t="n">
        <v>4305802.67751682</v>
      </c>
      <c r="R58" t="n">
        <v>4203523.45737425</v>
      </c>
      <c r="S58" t="n">
        <v>4095364.19546028</v>
      </c>
      <c r="T58" t="n">
        <v>3790078.02465231</v>
      </c>
      <c r="U58" t="n">
        <v>3307163.93702339</v>
      </c>
      <c r="V58" t="n">
        <v>2723896.37750652</v>
      </c>
      <c r="W58" t="n">
        <v>2293933.31784919</v>
      </c>
      <c r="X58" t="n">
        <v>2186001.51486187</v>
      </c>
      <c r="Y58" t="n">
        <v>2154506.7304072</v>
      </c>
      <c r="Z58" t="n">
        <v>2274035.55062053</v>
      </c>
      <c r="AA58" t="n">
        <v>2214364.2105349</v>
      </c>
      <c r="AB58" t="n">
        <v>2256497.12887584</v>
      </c>
      <c r="AC58" t="n">
        <v>2223273.51212123</v>
      </c>
      <c r="AD58" t="n">
        <v>2263215.59952578</v>
      </c>
      <c r="AE58" t="n">
        <v>2406395.0797603</v>
      </c>
    </row>
    <row r="59">
      <c r="A59" t="s">
        <v>95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97</v>
      </c>
      <c r="B2" t="s">
        <v>196</v>
      </c>
      <c r="C2" t="s">
        <v>246</v>
      </c>
      <c r="D2" t="s">
        <v>198</v>
      </c>
      <c r="E2" t="s">
        <v>247</v>
      </c>
      <c r="F2" t="n">
        <v>7497.76830524206</v>
      </c>
      <c r="G2" t="n">
        <v>9275.00542253256</v>
      </c>
      <c r="H2" t="n">
        <v>10855.7877987623</v>
      </c>
      <c r="I2" t="n">
        <v>11548.5794991255</v>
      </c>
      <c r="J2" t="n">
        <v>11459.2205584049</v>
      </c>
      <c r="K2" t="n">
        <v>10889.2760127783</v>
      </c>
      <c r="L2" t="n">
        <v>10661.9822233915</v>
      </c>
      <c r="M2" t="n">
        <v>11447.353720665</v>
      </c>
      <c r="N2" t="n">
        <v>12957.909822464</v>
      </c>
      <c r="O2" t="n">
        <v>13082.8469693661</v>
      </c>
      <c r="P2" t="n">
        <v>13835.3906571865</v>
      </c>
      <c r="Q2" t="n">
        <v>13050.2957999706</v>
      </c>
      <c r="R2" t="n">
        <v>12304.2606860399</v>
      </c>
      <c r="S2" t="n">
        <v>11121.5291023254</v>
      </c>
      <c r="T2" t="n">
        <v>10280.1305800676</v>
      </c>
      <c r="U2" t="n">
        <v>9115.99692702293</v>
      </c>
      <c r="V2" t="n">
        <v>8486.10936105251</v>
      </c>
      <c r="W2" t="n">
        <v>7438.4346306324</v>
      </c>
      <c r="X2" t="n">
        <v>6890.81836491823</v>
      </c>
      <c r="Y2" t="n">
        <v>5568.52678954601</v>
      </c>
      <c r="Z2" t="n">
        <v>5465.38849920034</v>
      </c>
      <c r="AA2" t="n">
        <v>5566.36999547482</v>
      </c>
      <c r="AB2" t="n">
        <v>6100.48534721136</v>
      </c>
      <c r="AC2" t="n">
        <v>6120.80078572035</v>
      </c>
      <c r="AD2" t="n">
        <v>6232.64583945274</v>
      </c>
      <c r="AE2" t="n">
        <v>6252.00954824686</v>
      </c>
    </row>
    <row r="3">
      <c r="A3" t="s">
        <v>97</v>
      </c>
      <c r="B3" t="s">
        <v>274</v>
      </c>
      <c r="C3" t="s">
        <v>246</v>
      </c>
      <c r="D3" t="s">
        <v>275</v>
      </c>
      <c r="E3" t="s">
        <v>247</v>
      </c>
      <c r="F3" t="n">
        <v>362.137973308563</v>
      </c>
      <c r="G3" t="n">
        <v>499.853402376175</v>
      </c>
      <c r="H3" t="n">
        <v>639.189481735229</v>
      </c>
      <c r="I3" t="n">
        <v>760.787487030029</v>
      </c>
      <c r="J3" t="n">
        <v>811.056971549988</v>
      </c>
      <c r="K3" t="n">
        <v>883.320093154907</v>
      </c>
      <c r="L3" t="n">
        <v>886.695742607117</v>
      </c>
      <c r="M3" t="n">
        <v>1202.97169685364</v>
      </c>
      <c r="N3" t="n">
        <v>1541.16916656494</v>
      </c>
      <c r="O3" t="n">
        <v>1646.2630033493</v>
      </c>
      <c r="P3" t="n">
        <v>1920.05741596222</v>
      </c>
      <c r="Q3" t="n">
        <v>2076.52997970581</v>
      </c>
      <c r="R3" t="n">
        <v>2415.5433177948</v>
      </c>
      <c r="S3" t="n">
        <v>2673.1276512146</v>
      </c>
      <c r="T3" t="n">
        <v>2754.59480285644</v>
      </c>
      <c r="U3" t="n">
        <v>2573.89163970947</v>
      </c>
      <c r="V3" t="n">
        <v>2343.51086616516</v>
      </c>
      <c r="W3" t="n">
        <v>1964.89536762238</v>
      </c>
      <c r="X3" t="n">
        <v>1832.62801170349</v>
      </c>
      <c r="Y3" t="n">
        <v>1596.32420539856</v>
      </c>
      <c r="Z3" t="n">
        <v>1559.97312068939</v>
      </c>
      <c r="AA3" t="n">
        <v>1599.0549325943</v>
      </c>
      <c r="AB3" t="n">
        <v>1697.26777076721</v>
      </c>
      <c r="AC3" t="n">
        <v>1643.29564571381</v>
      </c>
      <c r="AD3" t="n">
        <v>1627.0067691803</v>
      </c>
      <c r="AE3" t="n">
        <v>1563.65013122559</v>
      </c>
    </row>
    <row r="4">
      <c r="A4" t="s">
        <v>97</v>
      </c>
      <c r="B4" t="s">
        <v>276</v>
      </c>
      <c r="C4" t="s">
        <v>246</v>
      </c>
      <c r="D4" t="s">
        <v>277</v>
      </c>
      <c r="E4" t="s">
        <v>247</v>
      </c>
      <c r="F4" t="n">
        <v>156060.414727777</v>
      </c>
      <c r="G4" t="n">
        <v>224824.2347911</v>
      </c>
      <c r="H4" t="n">
        <v>278042.096659541</v>
      </c>
      <c r="I4" t="n">
        <v>322262.789919972</v>
      </c>
      <c r="J4" t="n">
        <v>355847.877576947</v>
      </c>
      <c r="K4" t="n">
        <v>391931.746542454</v>
      </c>
      <c r="L4" t="n">
        <v>414469.465389848</v>
      </c>
      <c r="M4" t="n">
        <v>472176.622852683</v>
      </c>
      <c r="N4" t="n">
        <v>590720.779076219</v>
      </c>
      <c r="O4" t="n">
        <v>644018.139317632</v>
      </c>
      <c r="P4" t="n">
        <v>781483.455091715</v>
      </c>
      <c r="Q4" t="n">
        <v>811804.424583912</v>
      </c>
      <c r="R4" t="n">
        <v>873912.302941084</v>
      </c>
      <c r="S4" t="n">
        <v>917901.171118021</v>
      </c>
      <c r="T4" t="n">
        <v>878743.180572987</v>
      </c>
      <c r="U4" t="n">
        <v>799341.645091772</v>
      </c>
      <c r="V4" t="n">
        <v>754141.664087772</v>
      </c>
      <c r="W4" t="n">
        <v>676792.779177427</v>
      </c>
      <c r="X4" t="n">
        <v>600786.831229925</v>
      </c>
      <c r="Y4" t="n">
        <v>487016.275703907</v>
      </c>
      <c r="Z4" t="n">
        <v>469629.850164056</v>
      </c>
      <c r="AA4" t="n">
        <v>501475.858584046</v>
      </c>
      <c r="AB4" t="n">
        <v>510198.982208967</v>
      </c>
      <c r="AC4" t="n">
        <v>524902.252003551</v>
      </c>
      <c r="AD4" t="n">
        <v>550676.857069135</v>
      </c>
      <c r="AE4" t="n">
        <v>553311.770319939</v>
      </c>
    </row>
    <row r="5">
      <c r="A5" t="s">
        <v>97</v>
      </c>
      <c r="B5" t="s">
        <v>278</v>
      </c>
      <c r="C5" t="s">
        <v>246</v>
      </c>
      <c r="D5" t="s">
        <v>279</v>
      </c>
      <c r="E5" t="s">
        <v>247</v>
      </c>
      <c r="F5" t="n">
        <v>7127.34661623836</v>
      </c>
      <c r="G5" t="n">
        <v>9380.64580410719</v>
      </c>
      <c r="H5" t="n">
        <v>11180.0688952208</v>
      </c>
      <c r="I5" t="n">
        <v>12534.6226096153</v>
      </c>
      <c r="J5" t="n">
        <v>13755.5813938379</v>
      </c>
      <c r="K5" t="n">
        <v>14579.5105993748</v>
      </c>
      <c r="L5" t="n">
        <v>15264.8726403713</v>
      </c>
      <c r="M5" t="n">
        <v>19541.3169562817</v>
      </c>
      <c r="N5" t="n">
        <v>27002.6149451733</v>
      </c>
      <c r="O5" t="n">
        <v>32453.1525969505</v>
      </c>
      <c r="P5" t="n">
        <v>44540.7844781876</v>
      </c>
      <c r="Q5" t="n">
        <v>48873.4975457191</v>
      </c>
      <c r="R5" t="n">
        <v>53209.625184536</v>
      </c>
      <c r="S5" t="n">
        <v>55354.2192578316</v>
      </c>
      <c r="T5" t="n">
        <v>54958.9725136757</v>
      </c>
      <c r="U5" t="n">
        <v>51863.7028932571</v>
      </c>
      <c r="V5" t="n">
        <v>51351.0140776634</v>
      </c>
      <c r="W5" t="n">
        <v>46975.1356244087</v>
      </c>
      <c r="X5" t="n">
        <v>42277.9905200005</v>
      </c>
      <c r="Y5" t="n">
        <v>34918.103069067</v>
      </c>
      <c r="Z5" t="n">
        <v>33493.6232566834</v>
      </c>
      <c r="AA5" t="n">
        <v>36141.8549120426</v>
      </c>
      <c r="AB5" t="n">
        <v>37914.5146310329</v>
      </c>
      <c r="AC5" t="n">
        <v>39438.6202692986</v>
      </c>
      <c r="AD5" t="n">
        <v>41538.6545062065</v>
      </c>
      <c r="AE5" t="n">
        <v>41143.0171132088</v>
      </c>
    </row>
    <row r="6">
      <c r="A6" t="s">
        <v>97</v>
      </c>
      <c r="B6" t="s">
        <v>280</v>
      </c>
      <c r="C6" t="s">
        <v>246</v>
      </c>
      <c r="D6" t="s">
        <v>281</v>
      </c>
      <c r="E6" t="s">
        <v>247</v>
      </c>
      <c r="F6" t="n">
        <v>1861.82577908039</v>
      </c>
      <c r="G6" t="n">
        <v>2212.70994842053</v>
      </c>
      <c r="H6" t="n">
        <v>2485.13886332512</v>
      </c>
      <c r="I6" t="n">
        <v>2670.88925838471</v>
      </c>
      <c r="J6" t="n">
        <v>2763.59036564827</v>
      </c>
      <c r="K6" t="n">
        <v>2848.52269291878</v>
      </c>
      <c r="L6" t="n">
        <v>2919.15273666382</v>
      </c>
      <c r="M6" t="n">
        <v>3525.77686309814</v>
      </c>
      <c r="N6" t="n">
        <v>4409.40397977829</v>
      </c>
      <c r="O6" t="n">
        <v>4849.88534450531</v>
      </c>
      <c r="P6" t="n">
        <v>6281.6299200058</v>
      </c>
      <c r="Q6" t="n">
        <v>6586.41743659973</v>
      </c>
      <c r="R6" t="n">
        <v>7564.60070610046</v>
      </c>
      <c r="S6" t="n">
        <v>8738.72745037079</v>
      </c>
      <c r="T6" t="n">
        <v>8568.05121898651</v>
      </c>
      <c r="U6" t="n">
        <v>8499.36974048615</v>
      </c>
      <c r="V6" t="n">
        <v>8573.25398921967</v>
      </c>
      <c r="W6" t="n">
        <v>7313.11273574829</v>
      </c>
      <c r="X6" t="n">
        <v>6549.73757266998</v>
      </c>
      <c r="Y6" t="n">
        <v>5184.26728248596</v>
      </c>
      <c r="Z6" t="n">
        <v>4892.39847660065</v>
      </c>
      <c r="AA6" t="n">
        <v>5026.48937702179</v>
      </c>
      <c r="AB6" t="n">
        <v>4967.90874004364</v>
      </c>
      <c r="AC6" t="n">
        <v>4846.89855575562</v>
      </c>
      <c r="AD6" t="n">
        <v>5207.69715309143</v>
      </c>
      <c r="AE6" t="n">
        <v>5124.78923797607</v>
      </c>
    </row>
    <row r="7">
      <c r="A7" t="s">
        <v>97</v>
      </c>
      <c r="B7" t="s">
        <v>282</v>
      </c>
      <c r="C7" t="s">
        <v>246</v>
      </c>
      <c r="D7" t="s">
        <v>283</v>
      </c>
      <c r="E7" t="s">
        <v>247</v>
      </c>
      <c r="F7" t="n">
        <v>10668.8620448113</v>
      </c>
      <c r="G7" t="n">
        <v>14395.4464197159</v>
      </c>
      <c r="H7" t="n">
        <v>17224.5819568634</v>
      </c>
      <c r="I7" t="n">
        <v>19325.4742622375</v>
      </c>
      <c r="J7" t="n">
        <v>20512.7002000809</v>
      </c>
      <c r="K7" t="n">
        <v>21502.1996498108</v>
      </c>
      <c r="L7" t="n">
        <v>22332.4289321899</v>
      </c>
      <c r="M7" t="n">
        <v>26611.8710041046</v>
      </c>
      <c r="N7" t="n">
        <v>34231.942653656</v>
      </c>
      <c r="O7" t="n">
        <v>37151.8504619598</v>
      </c>
      <c r="P7" t="n">
        <v>47155.0211906433</v>
      </c>
      <c r="Q7" t="n">
        <v>51976.5253067017</v>
      </c>
      <c r="R7" t="n">
        <v>59477.8184890747</v>
      </c>
      <c r="S7" t="n">
        <v>63075.1614570618</v>
      </c>
      <c r="T7" t="n">
        <v>61486.7582321167</v>
      </c>
      <c r="U7" t="n">
        <v>56419.8989868164</v>
      </c>
      <c r="V7" t="n">
        <v>51950.3169059753</v>
      </c>
      <c r="W7" t="n">
        <v>44235.6176376343</v>
      </c>
      <c r="X7" t="n">
        <v>38973.3085632324</v>
      </c>
      <c r="Y7" t="n">
        <v>31220.3521728516</v>
      </c>
      <c r="Z7" t="n">
        <v>29824.9475955963</v>
      </c>
      <c r="AA7" t="n">
        <v>31114.7923469543</v>
      </c>
      <c r="AB7" t="n">
        <v>30959.0203762055</v>
      </c>
      <c r="AC7" t="n">
        <v>30852.6983261108</v>
      </c>
      <c r="AD7" t="n">
        <v>31514.4720077515</v>
      </c>
      <c r="AE7" t="n">
        <v>31991.7187690735</v>
      </c>
    </row>
    <row r="8">
      <c r="A8" t="s">
        <v>97</v>
      </c>
      <c r="B8" t="s">
        <v>284</v>
      </c>
      <c r="C8" t="s">
        <v>246</v>
      </c>
      <c r="D8" t="s">
        <v>285</v>
      </c>
      <c r="E8" t="s">
        <v>247</v>
      </c>
      <c r="F8" t="n">
        <v>901.752881705761</v>
      </c>
      <c r="G8" t="n">
        <v>1251.74984335899</v>
      </c>
      <c r="H8" t="n">
        <v>1326.34098827839</v>
      </c>
      <c r="I8" t="n">
        <v>1375.3415197134</v>
      </c>
      <c r="J8" t="n">
        <v>1456.81384205818</v>
      </c>
      <c r="K8" t="n">
        <v>1374.80489909649</v>
      </c>
      <c r="L8" t="n">
        <v>1286.91659867764</v>
      </c>
      <c r="M8" t="n">
        <v>1538.60040009022</v>
      </c>
      <c r="N8" t="n">
        <v>2065.02701342106</v>
      </c>
      <c r="O8" t="n">
        <v>2391.54262840748</v>
      </c>
      <c r="P8" t="n">
        <v>2893.47973465919</v>
      </c>
      <c r="Q8" t="n">
        <v>3259.68497991562</v>
      </c>
      <c r="R8" t="n">
        <v>3462.467700243</v>
      </c>
      <c r="S8" t="n">
        <v>3912.34537959099</v>
      </c>
      <c r="T8" t="n">
        <v>3894.49870586395</v>
      </c>
      <c r="U8" t="n">
        <v>3475.34617781639</v>
      </c>
      <c r="V8" t="n">
        <v>3023.77945184708</v>
      </c>
      <c r="W8" t="n">
        <v>2654.59129214287</v>
      </c>
      <c r="X8" t="n">
        <v>2451.36126875877</v>
      </c>
      <c r="Y8" t="n">
        <v>2048.41884970665</v>
      </c>
      <c r="Z8" t="n">
        <v>2086.48063242436</v>
      </c>
      <c r="AA8" t="n">
        <v>2270.77381312847</v>
      </c>
      <c r="AB8" t="n">
        <v>2381.15072250366</v>
      </c>
      <c r="AC8" t="n">
        <v>2417.70966351032</v>
      </c>
      <c r="AD8" t="n">
        <v>2473.83125126362</v>
      </c>
      <c r="AE8" t="n">
        <v>2555.68087100983</v>
      </c>
    </row>
    <row r="9">
      <c r="A9" t="s">
        <v>97</v>
      </c>
      <c r="B9" t="s">
        <v>286</v>
      </c>
      <c r="C9" t="s">
        <v>246</v>
      </c>
      <c r="D9" t="s">
        <v>287</v>
      </c>
      <c r="E9" t="s">
        <v>247</v>
      </c>
      <c r="F9" t="n">
        <v>3588.18507939577</v>
      </c>
      <c r="G9" t="n">
        <v>5405.98893165588</v>
      </c>
      <c r="H9" t="n">
        <v>6867.92515218258</v>
      </c>
      <c r="I9" t="n">
        <v>8091.96218848228</v>
      </c>
      <c r="J9" t="n">
        <v>8777.65595912933</v>
      </c>
      <c r="K9" t="n">
        <v>9135.29755175114</v>
      </c>
      <c r="L9" t="n">
        <v>9431.0514330864</v>
      </c>
      <c r="M9" t="n">
        <v>11238.5802865028</v>
      </c>
      <c r="N9" t="n">
        <v>15270.5690562725</v>
      </c>
      <c r="O9" t="n">
        <v>16949.5987296104</v>
      </c>
      <c r="P9" t="n">
        <v>21363.3880615234</v>
      </c>
      <c r="Q9" t="n">
        <v>21938.8455748558</v>
      </c>
      <c r="R9" t="n">
        <v>23690.1235580444</v>
      </c>
      <c r="S9" t="n">
        <v>25863.8381958008</v>
      </c>
      <c r="T9" t="n">
        <v>24828.4652233124</v>
      </c>
      <c r="U9" t="n">
        <v>22686.8743896484</v>
      </c>
      <c r="V9" t="n">
        <v>21925.5263209343</v>
      </c>
      <c r="W9" t="n">
        <v>19419.5048213005</v>
      </c>
      <c r="X9" t="n">
        <v>17154.5049548149</v>
      </c>
      <c r="Y9" t="n">
        <v>13799.2671728134</v>
      </c>
      <c r="Z9" t="n">
        <v>13014.0907764435</v>
      </c>
      <c r="AA9" t="n">
        <v>13496.4030385017</v>
      </c>
      <c r="AB9" t="n">
        <v>13553.0525445938</v>
      </c>
      <c r="AC9" t="n">
        <v>14134.3341171742</v>
      </c>
      <c r="AD9" t="n">
        <v>15796.7733740807</v>
      </c>
      <c r="AE9" t="n">
        <v>16233.7583899498</v>
      </c>
    </row>
    <row r="10">
      <c r="A10" t="s">
        <v>97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97</v>
      </c>
      <c r="B11" t="s">
        <v>290</v>
      </c>
      <c r="C11" t="s">
        <v>246</v>
      </c>
      <c r="D11" t="s">
        <v>291</v>
      </c>
      <c r="E11" t="s">
        <v>247</v>
      </c>
      <c r="F11" t="n">
        <v>881.685495376587</v>
      </c>
      <c r="G11" t="n">
        <v>1394.85192298889</v>
      </c>
      <c r="H11" t="n">
        <v>1939.19253349304</v>
      </c>
      <c r="I11" t="n">
        <v>2326.90072059631</v>
      </c>
      <c r="J11" t="n">
        <v>2721.36187553406</v>
      </c>
      <c r="K11" t="n">
        <v>3068.3217048645</v>
      </c>
      <c r="L11" t="n">
        <v>3370.30363082886</v>
      </c>
      <c r="M11" t="n">
        <v>4333.33587646484</v>
      </c>
      <c r="N11" t="n">
        <v>6401.64375305176</v>
      </c>
      <c r="O11" t="n">
        <v>7513.11779022217</v>
      </c>
      <c r="P11" t="n">
        <v>9515.21110534668</v>
      </c>
      <c r="Q11" t="n">
        <v>10322.8044509888</v>
      </c>
      <c r="R11" t="n">
        <v>10916.1005020142</v>
      </c>
      <c r="S11" t="n">
        <v>11426.3381958008</v>
      </c>
      <c r="T11" t="n">
        <v>11288.8431549072</v>
      </c>
      <c r="U11" t="n">
        <v>10414.2789840698</v>
      </c>
      <c r="V11" t="n">
        <v>10260.9796524048</v>
      </c>
      <c r="W11" t="n">
        <v>11024.4550704956</v>
      </c>
      <c r="X11" t="n">
        <v>11393.0158615112</v>
      </c>
      <c r="Y11" t="n">
        <v>9989.6183013916</v>
      </c>
      <c r="Z11" t="n">
        <v>9808.90941619873</v>
      </c>
      <c r="AA11" t="n">
        <v>11464.7607803345</v>
      </c>
      <c r="AB11" t="n">
        <v>12059.9775314331</v>
      </c>
      <c r="AC11" t="n">
        <v>12579.3628692627</v>
      </c>
      <c r="AD11" t="n">
        <v>13448.2889175415</v>
      </c>
      <c r="AE11" t="n">
        <v>13861.9966506958</v>
      </c>
    </row>
    <row r="12">
      <c r="A12" t="s">
        <v>97</v>
      </c>
      <c r="B12" t="s">
        <v>292</v>
      </c>
      <c r="C12" t="s">
        <v>246</v>
      </c>
      <c r="D12" t="s">
        <v>293</v>
      </c>
      <c r="E12" t="s">
        <v>247</v>
      </c>
      <c r="F12" t="n">
        <v>3583.69392156601</v>
      </c>
      <c r="G12" t="n">
        <v>5705.11043071747</v>
      </c>
      <c r="H12" t="n">
        <v>7678.9667904377</v>
      </c>
      <c r="I12" t="n">
        <v>9422.40822315216</v>
      </c>
      <c r="J12" t="n">
        <v>10614.3937706947</v>
      </c>
      <c r="K12" t="n">
        <v>12324.1292834282</v>
      </c>
      <c r="L12" t="n">
        <v>13829.9587368965</v>
      </c>
      <c r="M12" t="n">
        <v>16870.3149557114</v>
      </c>
      <c r="N12" t="n">
        <v>24735.267996788</v>
      </c>
      <c r="O12" t="n">
        <v>29616.7044639588</v>
      </c>
      <c r="P12" t="n">
        <v>38725.3324985504</v>
      </c>
      <c r="Q12" t="n">
        <v>43390.4992341995</v>
      </c>
      <c r="R12" t="n">
        <v>48073.1151103973</v>
      </c>
      <c r="S12" t="n">
        <v>50348.6065864563</v>
      </c>
      <c r="T12" t="n">
        <v>49217.9703712463</v>
      </c>
      <c r="U12" t="n">
        <v>45502.197265625</v>
      </c>
      <c r="V12" t="n">
        <v>42239.9926185608</v>
      </c>
      <c r="W12" t="n">
        <v>37311.600446701</v>
      </c>
      <c r="X12" t="n">
        <v>33555.7723045349</v>
      </c>
      <c r="Y12" t="n">
        <v>27021.8638181686</v>
      </c>
      <c r="Z12" t="n">
        <v>25797.7911233902</v>
      </c>
      <c r="AA12" t="n">
        <v>26883.2306861877</v>
      </c>
      <c r="AB12" t="n">
        <v>27060.1192712784</v>
      </c>
      <c r="AC12" t="n">
        <v>27935.3893995285</v>
      </c>
      <c r="AD12" t="n">
        <v>29568.8886642456</v>
      </c>
      <c r="AE12" t="n">
        <v>30396.0446119309</v>
      </c>
    </row>
    <row r="13">
      <c r="A13" t="s">
        <v>97</v>
      </c>
      <c r="B13" t="s">
        <v>294</v>
      </c>
      <c r="C13" t="s">
        <v>246</v>
      </c>
      <c r="D13" t="s">
        <v>295</v>
      </c>
      <c r="E13" t="s">
        <v>247</v>
      </c>
      <c r="F13" t="n">
        <v>13249.0148842335</v>
      </c>
      <c r="G13" t="n">
        <v>19882.987678051</v>
      </c>
      <c r="H13" t="n">
        <v>23772.2995877266</v>
      </c>
      <c r="I13" t="n">
        <v>26586.3351821899</v>
      </c>
      <c r="J13" t="n">
        <v>29493.586063385</v>
      </c>
      <c r="K13" t="n">
        <v>31962.671995163</v>
      </c>
      <c r="L13" t="n">
        <v>34353.7273406982</v>
      </c>
      <c r="M13" t="n">
        <v>40561.2531900406</v>
      </c>
      <c r="N13" t="n">
        <v>50311.2500905991</v>
      </c>
      <c r="O13" t="n">
        <v>54566.8716430664</v>
      </c>
      <c r="P13" t="n">
        <v>66380.23686409</v>
      </c>
      <c r="Q13" t="n">
        <v>69270.7493305206</v>
      </c>
      <c r="R13" t="n">
        <v>77845.5166816711</v>
      </c>
      <c r="S13" t="n">
        <v>84108.0121994019</v>
      </c>
      <c r="T13" t="n">
        <v>83928.3549785614</v>
      </c>
      <c r="U13" t="n">
        <v>78232.195854187</v>
      </c>
      <c r="V13" t="n">
        <v>75102.4236679077</v>
      </c>
      <c r="W13" t="n">
        <v>67260.137796402</v>
      </c>
      <c r="X13" t="n">
        <v>59244.2200183868</v>
      </c>
      <c r="Y13" t="n">
        <v>48247.7622032166</v>
      </c>
      <c r="Z13" t="n">
        <v>46315.2256011963</v>
      </c>
      <c r="AA13" t="n">
        <v>48948.8797187805</v>
      </c>
      <c r="AB13" t="n">
        <v>51754.7254562378</v>
      </c>
      <c r="AC13" t="n">
        <v>53161.3652706146</v>
      </c>
      <c r="AD13" t="n">
        <v>56932.8367710114</v>
      </c>
      <c r="AE13" t="n">
        <v>58718.7743186951</v>
      </c>
    </row>
    <row r="14">
      <c r="A14" t="s">
        <v>97</v>
      </c>
      <c r="B14" t="s">
        <v>296</v>
      </c>
      <c r="C14" t="s">
        <v>246</v>
      </c>
      <c r="D14" t="s">
        <v>297</v>
      </c>
      <c r="E14" t="s">
        <v>247</v>
      </c>
      <c r="F14" t="n">
        <v>69270.6435918808</v>
      </c>
      <c r="G14" t="n">
        <v>100927.846670151</v>
      </c>
      <c r="H14" t="n">
        <v>124496.493339539</v>
      </c>
      <c r="I14" t="n">
        <v>145243.442296982</v>
      </c>
      <c r="J14" t="n">
        <v>161141.584932804</v>
      </c>
      <c r="K14" t="n">
        <v>181579.60152626</v>
      </c>
      <c r="L14" t="n">
        <v>192584.166944027</v>
      </c>
      <c r="M14" t="n">
        <v>210444.388628006</v>
      </c>
      <c r="N14" t="n">
        <v>249955.17718792</v>
      </c>
      <c r="O14" t="n">
        <v>264570.089578628</v>
      </c>
      <c r="P14" t="n">
        <v>307756.986618042</v>
      </c>
      <c r="Q14" t="n">
        <v>312691.510438919</v>
      </c>
      <c r="R14" t="n">
        <v>327988.731384277</v>
      </c>
      <c r="S14" t="n">
        <v>345387.778520584</v>
      </c>
      <c r="T14" t="n">
        <v>324931.843757629</v>
      </c>
      <c r="U14" t="n">
        <v>293615.111351013</v>
      </c>
      <c r="V14" t="n">
        <v>276186.653614044</v>
      </c>
      <c r="W14" t="n">
        <v>249058.531761169</v>
      </c>
      <c r="X14" t="n">
        <v>216598.627090454</v>
      </c>
      <c r="Y14" t="n">
        <v>175081.418395042</v>
      </c>
      <c r="Z14" t="n">
        <v>169371.049880981</v>
      </c>
      <c r="AA14" t="n">
        <v>179329.844117165</v>
      </c>
      <c r="AB14" t="n">
        <v>180135.186433792</v>
      </c>
      <c r="AC14" t="n">
        <v>188599.024891853</v>
      </c>
      <c r="AD14" t="n">
        <v>197925.347208977</v>
      </c>
      <c r="AE14" t="n">
        <v>198370.967030525</v>
      </c>
    </row>
    <row r="15">
      <c r="A15" t="s">
        <v>97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97</v>
      </c>
      <c r="B16" t="s">
        <v>300</v>
      </c>
      <c r="C16" t="s">
        <v>246</v>
      </c>
      <c r="D16" t="s">
        <v>301</v>
      </c>
      <c r="E16" t="s">
        <v>247</v>
      </c>
      <c r="F16" t="n">
        <v>27817.9227113724</v>
      </c>
      <c r="G16" t="n">
        <v>40539.9090051651</v>
      </c>
      <c r="H16" t="n">
        <v>51413.8696193695</v>
      </c>
      <c r="I16" t="n">
        <v>59444.8025226593</v>
      </c>
      <c r="J16" t="n">
        <v>65109.3006134033</v>
      </c>
      <c r="K16" t="n">
        <v>71101.6716957092</v>
      </c>
      <c r="L16" t="n">
        <v>73903.2118320465</v>
      </c>
      <c r="M16" t="n">
        <v>82747.3473548889</v>
      </c>
      <c r="N16" t="n">
        <v>99151.5789031982</v>
      </c>
      <c r="O16" t="n">
        <v>104697.486400604</v>
      </c>
      <c r="P16" t="n">
        <v>118021.852493286</v>
      </c>
      <c r="Q16" t="n">
        <v>116076.044082642</v>
      </c>
      <c r="R16" t="n">
        <v>118996.619224548</v>
      </c>
      <c r="S16" t="n">
        <v>114527.16255188</v>
      </c>
      <c r="T16" t="n">
        <v>105600.934028626</v>
      </c>
      <c r="U16" t="n">
        <v>94545.5751419067</v>
      </c>
      <c r="V16" t="n">
        <v>87931.7932128906</v>
      </c>
      <c r="W16" t="n">
        <v>78124.4802474976</v>
      </c>
      <c r="X16" t="n">
        <v>69260.1356506348</v>
      </c>
      <c r="Y16" t="n">
        <v>55084.1159820557</v>
      </c>
      <c r="Z16" t="n">
        <v>51224.6694564819</v>
      </c>
      <c r="AA16" t="n">
        <v>54600.1844406128</v>
      </c>
      <c r="AB16" t="n">
        <v>55908.6179733276</v>
      </c>
      <c r="AC16" t="n">
        <v>55139.6923065185</v>
      </c>
      <c r="AD16" t="n">
        <v>55616.2128448486</v>
      </c>
      <c r="AE16" t="n">
        <v>54055.6182861328</v>
      </c>
    </row>
    <row r="17">
      <c r="A17" t="s">
        <v>97</v>
      </c>
      <c r="B17" t="s">
        <v>302</v>
      </c>
      <c r="C17" t="s">
        <v>246</v>
      </c>
      <c r="D17" t="s">
        <v>303</v>
      </c>
      <c r="E17" t="s">
        <v>247</v>
      </c>
      <c r="F17" t="n">
        <v>5019.65022087097</v>
      </c>
      <c r="G17" t="n">
        <v>7399.57332611084</v>
      </c>
      <c r="H17" t="n">
        <v>9341.41302108765</v>
      </c>
      <c r="I17" t="n">
        <v>11145.3371047974</v>
      </c>
      <c r="J17" t="n">
        <v>12447.7853775024</v>
      </c>
      <c r="K17" t="n">
        <v>13682.9421520233</v>
      </c>
      <c r="L17" t="n">
        <v>14413.6257171631</v>
      </c>
      <c r="M17" t="n">
        <v>17536.8013381958</v>
      </c>
      <c r="N17" t="n">
        <v>23687.4828338623</v>
      </c>
      <c r="O17" t="n">
        <v>28439.5961761475</v>
      </c>
      <c r="P17" t="n">
        <v>38446.985244751</v>
      </c>
      <c r="Q17" t="n">
        <v>40407.4296951294</v>
      </c>
      <c r="R17" t="n">
        <v>46082.5757980347</v>
      </c>
      <c r="S17" t="n">
        <v>52645.544052124</v>
      </c>
      <c r="T17" t="n">
        <v>51502.6636123657</v>
      </c>
      <c r="U17" t="n">
        <v>45861.4902496338</v>
      </c>
      <c r="V17" t="n">
        <v>42893.4106826782</v>
      </c>
      <c r="W17" t="n">
        <v>39137.378692627</v>
      </c>
      <c r="X17" t="n">
        <v>34759.9658966065</v>
      </c>
      <c r="Y17" t="n">
        <v>27954.264163971</v>
      </c>
      <c r="Z17" t="n">
        <v>27540.97032547</v>
      </c>
      <c r="AA17" t="n">
        <v>29107.7256202698</v>
      </c>
      <c r="AB17" t="n">
        <v>28491.292476654</v>
      </c>
      <c r="AC17" t="n">
        <v>28781.792640686</v>
      </c>
      <c r="AD17" t="n">
        <v>29761.7716789246</v>
      </c>
      <c r="AE17" t="n">
        <v>28954.9021720886</v>
      </c>
    </row>
    <row r="18">
      <c r="A18" t="s">
        <v>97</v>
      </c>
      <c r="B18" t="s">
        <v>304</v>
      </c>
      <c r="C18" t="s">
        <v>246</v>
      </c>
      <c r="D18" t="s">
        <v>305</v>
      </c>
      <c r="E18" t="s">
        <v>247</v>
      </c>
      <c r="F18" t="n">
        <v>8200.52099227905</v>
      </c>
      <c r="G18" t="n">
        <v>11418.2007312775</v>
      </c>
      <c r="H18" t="n">
        <v>14655.3335189819</v>
      </c>
      <c r="I18" t="n">
        <v>17722.1074104309</v>
      </c>
      <c r="J18" t="n">
        <v>20273.1304168701</v>
      </c>
      <c r="K18" t="n">
        <v>21945.6825256348</v>
      </c>
      <c r="L18" t="n">
        <v>23481.7547798157</v>
      </c>
      <c r="M18" t="n">
        <v>28686.3059997559</v>
      </c>
      <c r="N18" t="n">
        <v>40878.9691925049</v>
      </c>
      <c r="O18" t="n">
        <v>46119.3428039551</v>
      </c>
      <c r="P18" t="n">
        <v>60239.3283843994</v>
      </c>
      <c r="Q18" t="n">
        <v>64163.4702682495</v>
      </c>
      <c r="R18" t="n">
        <v>71087.6989364624</v>
      </c>
      <c r="S18" t="n">
        <v>76071.5713500977</v>
      </c>
      <c r="T18" t="n">
        <v>72547.8115081787</v>
      </c>
      <c r="U18" t="n">
        <v>63189.9099349976</v>
      </c>
      <c r="V18" t="n">
        <v>58206.2244415283</v>
      </c>
      <c r="W18" t="n">
        <v>52422.2221374512</v>
      </c>
      <c r="X18" t="n">
        <v>48538.3739471435</v>
      </c>
      <c r="Y18" t="n">
        <v>40347.5751876831</v>
      </c>
      <c r="Z18" t="n">
        <v>40426.1178970337</v>
      </c>
      <c r="AA18" t="n">
        <v>46287.0345115662</v>
      </c>
      <c r="AB18" t="n">
        <v>48546.0753440857</v>
      </c>
      <c r="AC18" t="n">
        <v>50781.8655967712</v>
      </c>
      <c r="AD18" t="n">
        <v>54130.2065849304</v>
      </c>
      <c r="AE18" t="n">
        <v>55171.0977554321</v>
      </c>
    </row>
    <row r="19">
      <c r="A19" t="s">
        <v>97</v>
      </c>
      <c r="B19" t="s">
        <v>306</v>
      </c>
      <c r="C19" t="s">
        <v>246</v>
      </c>
      <c r="D19" t="s">
        <v>307</v>
      </c>
      <c r="E19" t="s">
        <v>247</v>
      </c>
      <c r="F19" t="n">
        <v>3889.31050896645</v>
      </c>
      <c r="G19" t="n">
        <v>4909.21407938004</v>
      </c>
      <c r="H19" t="n">
        <v>5660.47239303589</v>
      </c>
      <c r="I19" t="n">
        <v>6373.16662073135</v>
      </c>
      <c r="J19" t="n">
        <v>6780.39276599884</v>
      </c>
      <c r="K19" t="n">
        <v>6826.39026641846</v>
      </c>
      <c r="L19" t="n">
        <v>7298.29406738281</v>
      </c>
      <c r="M19" t="n">
        <v>8540.72999954224</v>
      </c>
      <c r="N19" t="n">
        <v>12619.8514699936</v>
      </c>
      <c r="O19" t="n">
        <v>14698.9006996155</v>
      </c>
      <c r="P19" t="n">
        <v>20163.21849823</v>
      </c>
      <c r="Q19" t="n">
        <v>22846.9462394714</v>
      </c>
      <c r="R19" t="n">
        <v>25517.3096656799</v>
      </c>
      <c r="S19" t="n">
        <v>26441.8659210205</v>
      </c>
      <c r="T19" t="n">
        <v>25988.0132675171</v>
      </c>
      <c r="U19" t="n">
        <v>25035.6941223144</v>
      </c>
      <c r="V19" t="n">
        <v>24496.2954521179</v>
      </c>
      <c r="W19" t="n">
        <v>21856.0109138489</v>
      </c>
      <c r="X19" t="n">
        <v>20029.8175811768</v>
      </c>
      <c r="Y19" t="n">
        <v>16119.2491054535</v>
      </c>
      <c r="Z19" t="n">
        <v>15833.5757255554</v>
      </c>
      <c r="AA19" t="n">
        <v>16803.8852214813</v>
      </c>
      <c r="AB19" t="n">
        <v>16467.3407077789</v>
      </c>
      <c r="AC19" t="n">
        <v>16233.4980964661</v>
      </c>
      <c r="AD19" t="n">
        <v>16761.8761062622</v>
      </c>
      <c r="AE19" t="n">
        <v>16733.4051132202</v>
      </c>
    </row>
    <row r="20">
      <c r="A20" t="s">
        <v>97</v>
      </c>
      <c r="B20" t="s">
        <v>308</v>
      </c>
      <c r="C20" t="s">
        <v>246</v>
      </c>
      <c r="D20" t="s">
        <v>309</v>
      </c>
      <c r="E20" t="s">
        <v>247</v>
      </c>
      <c r="F20" t="n">
        <v>56574.7828483581</v>
      </c>
      <c r="G20" t="n">
        <v>91985.4979515076</v>
      </c>
      <c r="H20" t="n">
        <v>117345.791339874</v>
      </c>
      <c r="I20" t="n">
        <v>138069.871902466</v>
      </c>
      <c r="J20" t="n">
        <v>151522.994041443</v>
      </c>
      <c r="K20" t="n">
        <v>146533.198356629</v>
      </c>
      <c r="L20" t="n">
        <v>139574.989318848</v>
      </c>
      <c r="M20" t="n">
        <v>147794.666290283</v>
      </c>
      <c r="N20" t="n">
        <v>169920.580863953</v>
      </c>
      <c r="O20" t="n">
        <v>159881.269454956</v>
      </c>
      <c r="P20" t="n">
        <v>167995.224952698</v>
      </c>
      <c r="Q20" t="n">
        <v>150177.658081055</v>
      </c>
      <c r="R20" t="n">
        <v>139726.154327393</v>
      </c>
      <c r="S20" t="n">
        <v>129031.38923645</v>
      </c>
      <c r="T20" t="n">
        <v>119156.99672699</v>
      </c>
      <c r="U20" t="n">
        <v>102801.153182983</v>
      </c>
      <c r="V20" t="n">
        <v>92056.4694404602</v>
      </c>
      <c r="W20" t="n">
        <v>77375.4963874817</v>
      </c>
      <c r="X20" t="n">
        <v>67853.618144989</v>
      </c>
      <c r="Y20" t="n">
        <v>54002.3756027222</v>
      </c>
      <c r="Z20" t="n">
        <v>52347.4898338318</v>
      </c>
      <c r="AA20" t="n">
        <v>56767.9042816162</v>
      </c>
      <c r="AB20" t="n">
        <v>59571.8388557434</v>
      </c>
      <c r="AC20" t="n">
        <v>64465.5094146729</v>
      </c>
      <c r="AD20" t="n">
        <v>68055.4552078247</v>
      </c>
      <c r="AE20" t="n">
        <v>71027.6479721069</v>
      </c>
    </row>
    <row r="21">
      <c r="A21" t="s">
        <v>97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97</v>
      </c>
      <c r="B22" t="s">
        <v>312</v>
      </c>
      <c r="C22" t="s">
        <v>246</v>
      </c>
      <c r="D22" t="s">
        <v>313</v>
      </c>
      <c r="E22" t="s">
        <v>247</v>
      </c>
      <c r="F22" t="n">
        <v>11801.9062839449</v>
      </c>
      <c r="G22" t="n">
        <v>10921.7517599463</v>
      </c>
      <c r="H22" t="n">
        <v>9633.80531594157</v>
      </c>
      <c r="I22" t="n">
        <v>8394.52554285526</v>
      </c>
      <c r="J22" t="n">
        <v>7319.08360123634</v>
      </c>
      <c r="K22" t="n">
        <v>5877.27380543947</v>
      </c>
      <c r="L22" t="n">
        <v>4992.50881746411</v>
      </c>
      <c r="M22" t="n">
        <v>4854.34808768332</v>
      </c>
      <c r="N22" t="n">
        <v>5123.54747951031</v>
      </c>
      <c r="O22" t="n">
        <v>4628.45104001462</v>
      </c>
      <c r="P22" t="n">
        <v>4697.96356745064</v>
      </c>
      <c r="Q22" t="n">
        <v>4169.4327108562</v>
      </c>
      <c r="R22" t="n">
        <v>3808.42068605125</v>
      </c>
      <c r="S22" t="n">
        <v>3460.30958648771</v>
      </c>
      <c r="T22" t="n">
        <v>3273.07992056012</v>
      </c>
      <c r="U22" t="n">
        <v>3014.54349886626</v>
      </c>
      <c r="V22" t="n">
        <v>3106.29069898278</v>
      </c>
      <c r="W22" t="n">
        <v>2905.35490307957</v>
      </c>
      <c r="X22" t="n">
        <v>3004.24090214074</v>
      </c>
      <c r="Y22" t="n">
        <v>2667.51442104578</v>
      </c>
      <c r="Z22" t="n">
        <v>2825.84507204592</v>
      </c>
      <c r="AA22" t="n">
        <v>3413.3245004341</v>
      </c>
      <c r="AB22" t="n">
        <v>3823.98910680786</v>
      </c>
      <c r="AC22" t="n">
        <v>4383.60927812755</v>
      </c>
      <c r="AD22" t="n">
        <v>5072.85225996748</v>
      </c>
      <c r="AE22" t="n">
        <v>5904.32587545365</v>
      </c>
    </row>
    <row r="23">
      <c r="A23" t="s">
        <v>97</v>
      </c>
      <c r="B23" t="s">
        <v>314</v>
      </c>
      <c r="C23" t="s">
        <v>246</v>
      </c>
      <c r="D23" t="s">
        <v>315</v>
      </c>
      <c r="E23" t="s">
        <v>247</v>
      </c>
      <c r="F23" t="n">
        <v>44247.1141815185</v>
      </c>
      <c r="G23" t="n">
        <v>69358.2534790039</v>
      </c>
      <c r="H23" t="n">
        <v>88055.6602478027</v>
      </c>
      <c r="I23" t="n">
        <v>99465.5380249023</v>
      </c>
      <c r="J23" t="n">
        <v>110083.400726318</v>
      </c>
      <c r="K23" t="n">
        <v>117237.998962402</v>
      </c>
      <c r="L23" t="n">
        <v>118701.66015625</v>
      </c>
      <c r="M23" t="n">
        <v>132928.009033203</v>
      </c>
      <c r="N23" t="n">
        <v>155147.636413574</v>
      </c>
      <c r="O23" t="n">
        <v>156725.715637207</v>
      </c>
      <c r="P23" t="n">
        <v>167739.723205566</v>
      </c>
      <c r="Q23" t="n">
        <v>159173.736572266</v>
      </c>
      <c r="R23" t="n">
        <v>163798.873901367</v>
      </c>
      <c r="S23" t="n">
        <v>152885.986328125</v>
      </c>
      <c r="T23" t="n">
        <v>144161.952972412</v>
      </c>
      <c r="U23" t="n">
        <v>129712.688446045</v>
      </c>
      <c r="V23" t="n">
        <v>118334.79309082</v>
      </c>
      <c r="W23" t="n">
        <v>98422.3442077637</v>
      </c>
      <c r="X23" t="n">
        <v>87568.8514709473</v>
      </c>
      <c r="Y23" t="n">
        <v>71768.0435180664</v>
      </c>
      <c r="Z23" t="n">
        <v>68745.7427978516</v>
      </c>
      <c r="AA23" t="n">
        <v>70065.336227417</v>
      </c>
      <c r="AB23" t="n">
        <v>72519.3519592285</v>
      </c>
      <c r="AC23" t="n">
        <v>73393.0168151855</v>
      </c>
      <c r="AD23" t="n">
        <v>77460.205078125</v>
      </c>
      <c r="AE23" t="n">
        <v>82330.8219909668</v>
      </c>
    </row>
    <row r="24">
      <c r="A24" t="s">
        <v>97</v>
      </c>
      <c r="B24" t="s">
        <v>316</v>
      </c>
      <c r="C24" t="s">
        <v>246</v>
      </c>
      <c r="D24" t="s">
        <v>317</v>
      </c>
      <c r="E24" t="s">
        <v>247</v>
      </c>
      <c r="F24" t="n">
        <v>194994.981527328</v>
      </c>
      <c r="G24" t="n">
        <v>253773.865699768</v>
      </c>
      <c r="H24" t="n">
        <v>301889.156341553</v>
      </c>
      <c r="I24" t="n">
        <v>323883.484840393</v>
      </c>
      <c r="J24" t="n">
        <v>344693.044662476</v>
      </c>
      <c r="K24" t="n">
        <v>357371.986865997</v>
      </c>
      <c r="L24" t="n">
        <v>356397.297859192</v>
      </c>
      <c r="M24" t="n">
        <v>413406.081199646</v>
      </c>
      <c r="N24" t="n">
        <v>517042.229652405</v>
      </c>
      <c r="O24" t="n">
        <v>584922.636032104</v>
      </c>
      <c r="P24" t="n">
        <v>719525.554656982</v>
      </c>
      <c r="Q24" t="n">
        <v>766084.157943726</v>
      </c>
      <c r="R24" t="n">
        <v>809602.893829346</v>
      </c>
      <c r="S24" t="n">
        <v>815717.06199646</v>
      </c>
      <c r="T24" t="n">
        <v>798588.262557983</v>
      </c>
      <c r="U24" t="n">
        <v>722078.985214233</v>
      </c>
      <c r="V24" t="n">
        <v>673883.810043335</v>
      </c>
      <c r="W24" t="n">
        <v>588193.065643311</v>
      </c>
      <c r="X24" t="n">
        <v>527561.295509338</v>
      </c>
      <c r="Y24" t="n">
        <v>437783.610343933</v>
      </c>
      <c r="Z24" t="n">
        <v>428867.575645447</v>
      </c>
      <c r="AA24" t="n">
        <v>449723.556518555</v>
      </c>
      <c r="AB24" t="n">
        <v>457405.98487854</v>
      </c>
      <c r="AC24" t="n">
        <v>456070.198059082</v>
      </c>
      <c r="AD24" t="n">
        <v>476255.444526672</v>
      </c>
      <c r="AE24" t="n">
        <v>482982.669830322</v>
      </c>
    </row>
    <row r="25">
      <c r="A25" t="s">
        <v>97</v>
      </c>
      <c r="B25" t="s">
        <v>318</v>
      </c>
      <c r="C25" t="s">
        <v>246</v>
      </c>
      <c r="D25" t="s">
        <v>319</v>
      </c>
      <c r="E25" t="s">
        <v>247</v>
      </c>
      <c r="F25" t="n">
        <v>1051.01180076599</v>
      </c>
      <c r="G25" t="n">
        <v>2598.801612854</v>
      </c>
      <c r="H25" t="n">
        <v>4175.97579956055</v>
      </c>
      <c r="I25" t="n">
        <v>4372.49851226807</v>
      </c>
      <c r="J25" t="n">
        <v>5518.42308044434</v>
      </c>
      <c r="K25" t="n">
        <v>7318.443775177</v>
      </c>
      <c r="L25" t="n">
        <v>8444.43225860596</v>
      </c>
      <c r="M25" t="n">
        <v>9773.23818206787</v>
      </c>
      <c r="N25" t="n">
        <v>13770.1501846313</v>
      </c>
      <c r="O25" t="n">
        <v>16899.9004364014</v>
      </c>
      <c r="P25" t="n">
        <v>21174.7245788574</v>
      </c>
      <c r="Q25" t="n">
        <v>23175.2529144287</v>
      </c>
      <c r="R25" t="n">
        <v>23492.0845031738</v>
      </c>
      <c r="S25" t="n">
        <v>27579.8244476318</v>
      </c>
      <c r="T25" t="n">
        <v>28145.4219818115</v>
      </c>
      <c r="U25" t="n">
        <v>24155.7064056396</v>
      </c>
      <c r="V25" t="n">
        <v>21415.79246521</v>
      </c>
      <c r="W25" t="n">
        <v>17272.274017334</v>
      </c>
      <c r="X25" t="n">
        <v>14793.3969497681</v>
      </c>
      <c r="Y25" t="n">
        <v>12599.8182296753</v>
      </c>
      <c r="Z25" t="n">
        <v>12130.805015564</v>
      </c>
      <c r="AA25" t="n">
        <v>12274.4445800781</v>
      </c>
      <c r="AB25" t="n">
        <v>12343.1491851807</v>
      </c>
      <c r="AC25" t="n">
        <v>12184.440612793</v>
      </c>
      <c r="AD25" t="n">
        <v>15179.5473098755</v>
      </c>
      <c r="AE25" t="n">
        <v>15058.5670471191</v>
      </c>
    </row>
    <row r="26">
      <c r="A26" t="s">
        <v>97</v>
      </c>
      <c r="B26" t="s">
        <v>320</v>
      </c>
      <c r="C26" t="s">
        <v>246</v>
      </c>
      <c r="D26" t="s">
        <v>321</v>
      </c>
      <c r="E26" t="s">
        <v>247</v>
      </c>
      <c r="F26" t="n">
        <v>93616.9357299805</v>
      </c>
      <c r="G26" t="n">
        <v>123807.601928711</v>
      </c>
      <c r="H26" t="n">
        <v>153995.28503418</v>
      </c>
      <c r="I26" t="n">
        <v>166105.590820312</v>
      </c>
      <c r="J26" t="n">
        <v>176878.112792969</v>
      </c>
      <c r="K26" t="n">
        <v>178836.288452148</v>
      </c>
      <c r="L26" t="n">
        <v>174953.414916992</v>
      </c>
      <c r="M26" t="n">
        <v>200589.065551758</v>
      </c>
      <c r="N26" t="n">
        <v>242919.631958008</v>
      </c>
      <c r="O26" t="n">
        <v>260794.525146484</v>
      </c>
      <c r="P26" t="n">
        <v>308636.108398438</v>
      </c>
      <c r="Q26" t="n">
        <v>323195.465087891</v>
      </c>
      <c r="R26" t="n">
        <v>342761.993408203</v>
      </c>
      <c r="S26" t="n">
        <v>347772.644042969</v>
      </c>
      <c r="T26" t="n">
        <v>342409.393310547</v>
      </c>
      <c r="U26" t="n">
        <v>309212.524414062</v>
      </c>
      <c r="V26" t="n">
        <v>286970.672607422</v>
      </c>
      <c r="W26" t="n">
        <v>248584.79309082</v>
      </c>
      <c r="X26" t="n">
        <v>220075.51574707</v>
      </c>
      <c r="Y26" t="n">
        <v>180117.599487305</v>
      </c>
      <c r="Z26" t="n">
        <v>174837.249755859</v>
      </c>
      <c r="AA26" t="n">
        <v>180594.161987305</v>
      </c>
      <c r="AB26" t="n">
        <v>182727.233886719</v>
      </c>
      <c r="AC26" t="n">
        <v>179564.468383789</v>
      </c>
      <c r="AD26" t="n">
        <v>182275.268554688</v>
      </c>
      <c r="AE26" t="n">
        <v>183263.580322266</v>
      </c>
    </row>
    <row r="27">
      <c r="A27" t="s">
        <v>97</v>
      </c>
      <c r="B27" t="s">
        <v>322</v>
      </c>
      <c r="C27" t="s">
        <v>246</v>
      </c>
      <c r="D27" t="s">
        <v>323</v>
      </c>
      <c r="E27" t="s">
        <v>247</v>
      </c>
      <c r="F27" t="n">
        <v>100327.033996582</v>
      </c>
      <c r="G27" t="n">
        <v>127367.462158203</v>
      </c>
      <c r="H27" t="n">
        <v>143717.895507812</v>
      </c>
      <c r="I27" t="n">
        <v>153405.395507812</v>
      </c>
      <c r="J27" t="n">
        <v>162296.508789062</v>
      </c>
      <c r="K27" t="n">
        <v>171217.254638672</v>
      </c>
      <c r="L27" t="n">
        <v>172999.450683594</v>
      </c>
      <c r="M27" t="n">
        <v>203043.77746582</v>
      </c>
      <c r="N27" t="n">
        <v>260352.447509766</v>
      </c>
      <c r="O27" t="n">
        <v>307228.210449219</v>
      </c>
      <c r="P27" t="n">
        <v>389714.721679688</v>
      </c>
      <c r="Q27" t="n">
        <v>419713.439941406</v>
      </c>
      <c r="R27" t="n">
        <v>443348.815917969</v>
      </c>
      <c r="S27" t="n">
        <v>440364.593505859</v>
      </c>
      <c r="T27" t="n">
        <v>428033.447265625</v>
      </c>
      <c r="U27" t="n">
        <v>388710.754394531</v>
      </c>
      <c r="V27" t="n">
        <v>365497.344970703</v>
      </c>
      <c r="W27" t="n">
        <v>322335.998535156</v>
      </c>
      <c r="X27" t="n">
        <v>292692.3828125</v>
      </c>
      <c r="Y27" t="n">
        <v>245066.192626953</v>
      </c>
      <c r="Z27" t="n">
        <v>241899.520874023</v>
      </c>
      <c r="AA27" t="n">
        <v>256854.949951172</v>
      </c>
      <c r="AB27" t="n">
        <v>262335.601806641</v>
      </c>
      <c r="AC27" t="n">
        <v>264321.2890625</v>
      </c>
      <c r="AD27" t="n">
        <v>278800.628662109</v>
      </c>
      <c r="AE27" t="n">
        <v>284660.522460938</v>
      </c>
    </row>
    <row r="28">
      <c r="A28" t="s">
        <v>97</v>
      </c>
      <c r="B28" t="s">
        <v>324</v>
      </c>
      <c r="C28" t="s">
        <v>246</v>
      </c>
      <c r="D28" t="s">
        <v>325</v>
      </c>
      <c r="E28" t="s">
        <v>247</v>
      </c>
      <c r="F28" t="n">
        <v>134604.385614395</v>
      </c>
      <c r="G28" t="n">
        <v>189682.246685028</v>
      </c>
      <c r="H28" t="n">
        <v>248757.559776306</v>
      </c>
      <c r="I28" t="n">
        <v>271802.448749542</v>
      </c>
      <c r="J28" t="n">
        <v>290456.338644028</v>
      </c>
      <c r="K28" t="n">
        <v>280835.607051849</v>
      </c>
      <c r="L28" t="n">
        <v>271184.668302536</v>
      </c>
      <c r="M28" t="n">
        <v>287456.01606369</v>
      </c>
      <c r="N28" t="n">
        <v>345731.906652451</v>
      </c>
      <c r="O28" t="n">
        <v>364845.823287964</v>
      </c>
      <c r="P28" t="n">
        <v>411730.690956116</v>
      </c>
      <c r="Q28" t="n">
        <v>415204.638957977</v>
      </c>
      <c r="R28" t="n">
        <v>459957.232475281</v>
      </c>
      <c r="S28" t="n">
        <v>472217.137336731</v>
      </c>
      <c r="T28" t="n">
        <v>485972.362995148</v>
      </c>
      <c r="U28" t="n">
        <v>458842.564582825</v>
      </c>
      <c r="V28" t="n">
        <v>433313.618659973</v>
      </c>
      <c r="W28" t="n">
        <v>393935.80532074</v>
      </c>
      <c r="X28" t="n">
        <v>353738.746166229</v>
      </c>
      <c r="Y28" t="n">
        <v>294398.378849029</v>
      </c>
      <c r="Z28" t="n">
        <v>282637.96043396</v>
      </c>
      <c r="AA28" t="n">
        <v>294450.729846954</v>
      </c>
      <c r="AB28" t="n">
        <v>301773.911237717</v>
      </c>
      <c r="AC28" t="n">
        <v>313027.682065964</v>
      </c>
      <c r="AD28" t="n">
        <v>331410.837173462</v>
      </c>
      <c r="AE28" t="n">
        <v>348821.083545685</v>
      </c>
    </row>
    <row r="29">
      <c r="A29" t="s">
        <v>97</v>
      </c>
      <c r="B29" t="s">
        <v>326</v>
      </c>
      <c r="C29" t="s">
        <v>246</v>
      </c>
      <c r="D29" t="s">
        <v>327</v>
      </c>
      <c r="E29" t="s">
        <v>247</v>
      </c>
      <c r="F29" t="n">
        <v>46613.3365631104</v>
      </c>
      <c r="G29" t="n">
        <v>60695.3630447388</v>
      </c>
      <c r="H29" t="n">
        <v>77192.3131942749</v>
      </c>
      <c r="I29" t="n">
        <v>83658.5903167725</v>
      </c>
      <c r="J29" t="n">
        <v>87338.2034301758</v>
      </c>
      <c r="K29" t="n">
        <v>90843.52684021</v>
      </c>
      <c r="L29" t="n">
        <v>88527.0900726318</v>
      </c>
      <c r="M29" t="n">
        <v>97985.9704971313</v>
      </c>
      <c r="N29" t="n">
        <v>130765.218734741</v>
      </c>
      <c r="O29" t="n">
        <v>151998.687744141</v>
      </c>
      <c r="P29" t="n">
        <v>180640.562057495</v>
      </c>
      <c r="Q29" t="n">
        <v>179063.907623291</v>
      </c>
      <c r="R29" t="n">
        <v>177589.35546875</v>
      </c>
      <c r="S29" t="n">
        <v>207998.050689697</v>
      </c>
      <c r="T29" t="n">
        <v>230561.092376709</v>
      </c>
      <c r="U29" t="n">
        <v>235672.565460205</v>
      </c>
      <c r="V29" t="n">
        <v>240804.599761963</v>
      </c>
      <c r="W29" t="n">
        <v>226056.610107422</v>
      </c>
      <c r="X29" t="n">
        <v>213615.659713745</v>
      </c>
      <c r="Y29" t="n">
        <v>183792.53578186</v>
      </c>
      <c r="Z29" t="n">
        <v>177671.764373779</v>
      </c>
      <c r="AA29" t="n">
        <v>188111.057281494</v>
      </c>
      <c r="AB29" t="n">
        <v>195746.364593506</v>
      </c>
      <c r="AC29" t="n">
        <v>209390.579223633</v>
      </c>
      <c r="AD29" t="n">
        <v>229591.968536377</v>
      </c>
      <c r="AE29" t="n">
        <v>248310.001373291</v>
      </c>
    </row>
    <row r="30">
      <c r="A30" t="s">
        <v>97</v>
      </c>
      <c r="B30" t="s">
        <v>328</v>
      </c>
      <c r="C30" t="s">
        <v>246</v>
      </c>
      <c r="D30" t="s">
        <v>329</v>
      </c>
      <c r="E30" t="s">
        <v>247</v>
      </c>
      <c r="F30" t="n">
        <v>4251.81913375854</v>
      </c>
      <c r="G30" t="n">
        <v>4356.65130615234</v>
      </c>
      <c r="H30" t="n">
        <v>4106.58645629883</v>
      </c>
      <c r="I30" t="n">
        <v>3946.59209251404</v>
      </c>
      <c r="J30" t="n">
        <v>3676.33247375488</v>
      </c>
      <c r="K30" t="n">
        <v>3228.94406318665</v>
      </c>
      <c r="L30" t="n">
        <v>2992.09094047546</v>
      </c>
      <c r="M30" t="n">
        <v>3291.55349731445</v>
      </c>
      <c r="N30" t="n">
        <v>4451.08079910278</v>
      </c>
      <c r="O30" t="n">
        <v>5256.54315948486</v>
      </c>
      <c r="P30" t="n">
        <v>5587.82577514648</v>
      </c>
      <c r="Q30" t="n">
        <v>5206.57253265381</v>
      </c>
      <c r="R30" t="n">
        <v>4786.94009780884</v>
      </c>
      <c r="S30" t="n">
        <v>5286.43703460693</v>
      </c>
      <c r="T30" t="n">
        <v>6102.96678543091</v>
      </c>
      <c r="U30" t="n">
        <v>5476.92775726318</v>
      </c>
      <c r="V30" t="n">
        <v>5144.52075958252</v>
      </c>
      <c r="W30" t="n">
        <v>4456.2520980835</v>
      </c>
      <c r="X30" t="n">
        <v>3948.28653335571</v>
      </c>
      <c r="Y30" t="n">
        <v>3180.84096908569</v>
      </c>
      <c r="Z30" t="n">
        <v>2982.23114013672</v>
      </c>
      <c r="AA30" t="n">
        <v>3246.88196182251</v>
      </c>
      <c r="AB30" t="n">
        <v>3567.1489238739</v>
      </c>
      <c r="AC30" t="n">
        <v>3846.3819026947</v>
      </c>
      <c r="AD30" t="n">
        <v>3947.59845733643</v>
      </c>
      <c r="AE30" t="n">
        <v>3990.17286300659</v>
      </c>
    </row>
    <row r="31">
      <c r="A31" t="s">
        <v>97</v>
      </c>
      <c r="B31" t="s">
        <v>330</v>
      </c>
      <c r="C31" t="s">
        <v>246</v>
      </c>
      <c r="D31" t="s">
        <v>331</v>
      </c>
      <c r="E31" t="s">
        <v>247</v>
      </c>
      <c r="F31" t="n">
        <v>1929.19611930847</v>
      </c>
      <c r="G31" t="n">
        <v>2162.9958152771</v>
      </c>
      <c r="H31" t="n">
        <v>2719.75517272949</v>
      </c>
      <c r="I31" t="n">
        <v>2900.9644985199</v>
      </c>
      <c r="J31" t="n">
        <v>2774.27649497986</v>
      </c>
      <c r="K31" t="n">
        <v>2724.83277320862</v>
      </c>
      <c r="L31" t="n">
        <v>2552.69050598144</v>
      </c>
      <c r="M31" t="n">
        <v>2706.46715164185</v>
      </c>
      <c r="N31" t="n">
        <v>3682.00612068176</v>
      </c>
      <c r="O31" t="n">
        <v>4542.71793365479</v>
      </c>
      <c r="P31" t="n">
        <v>5707.36980438232</v>
      </c>
      <c r="Q31" t="n">
        <v>6046.61226272583</v>
      </c>
      <c r="R31" t="n">
        <v>6573.51541519165</v>
      </c>
      <c r="S31" t="n">
        <v>13092.6761627197</v>
      </c>
      <c r="T31" t="n">
        <v>17103.9772033691</v>
      </c>
      <c r="U31" t="n">
        <v>16721.2543487549</v>
      </c>
      <c r="V31" t="n">
        <v>14962.2573852539</v>
      </c>
      <c r="W31" t="n">
        <v>13535.9497070312</v>
      </c>
      <c r="X31" t="n">
        <v>12588.0289077759</v>
      </c>
      <c r="Y31" t="n">
        <v>10380.9309005737</v>
      </c>
      <c r="Z31" t="n">
        <v>9633.41522216797</v>
      </c>
      <c r="AA31" t="n">
        <v>10170.2308654785</v>
      </c>
      <c r="AB31" t="n">
        <v>11028.6998748779</v>
      </c>
      <c r="AC31" t="n">
        <v>11715.9986495972</v>
      </c>
      <c r="AD31" t="n">
        <v>12249.6366500854</v>
      </c>
      <c r="AE31" t="n">
        <v>14606.6980361938</v>
      </c>
    </row>
    <row r="32">
      <c r="A32" t="s">
        <v>97</v>
      </c>
      <c r="B32" t="s">
        <v>332</v>
      </c>
      <c r="C32" t="s">
        <v>246</v>
      </c>
      <c r="D32" t="s">
        <v>333</v>
      </c>
      <c r="E32" t="s">
        <v>247</v>
      </c>
      <c r="F32" t="n">
        <v>11237.7758026123</v>
      </c>
      <c r="G32" t="n">
        <v>12416.7375564575</v>
      </c>
      <c r="H32" t="n">
        <v>12685.8501434326</v>
      </c>
      <c r="I32" t="n">
        <v>13059.9584579468</v>
      </c>
      <c r="J32" t="n">
        <v>13466.8579101562</v>
      </c>
      <c r="K32" t="n">
        <v>13282.0930480957</v>
      </c>
      <c r="L32" t="n">
        <v>12653.1105041504</v>
      </c>
      <c r="M32" t="n">
        <v>13443.1858062744</v>
      </c>
      <c r="N32" t="n">
        <v>17952.5279998779</v>
      </c>
      <c r="O32" t="n">
        <v>20727.912902832</v>
      </c>
      <c r="P32" t="n">
        <v>24147.1366882324</v>
      </c>
      <c r="Q32" t="n">
        <v>23678.9283752441</v>
      </c>
      <c r="R32" t="n">
        <v>23317.3122406006</v>
      </c>
      <c r="S32" t="n">
        <v>28427.8335571289</v>
      </c>
      <c r="T32" t="n">
        <v>33854.564666748</v>
      </c>
      <c r="U32" t="n">
        <v>35217.4224853516</v>
      </c>
      <c r="V32" t="n">
        <v>35841.480255127</v>
      </c>
      <c r="W32" t="n">
        <v>34642.9138183594</v>
      </c>
      <c r="X32" t="n">
        <v>31352.2510528564</v>
      </c>
      <c r="Y32" t="n">
        <v>27363.4986877441</v>
      </c>
      <c r="Z32" t="n">
        <v>26040.5902862549</v>
      </c>
      <c r="AA32" t="n">
        <v>26985.5480194092</v>
      </c>
      <c r="AB32" t="n">
        <v>27832.9734802246</v>
      </c>
      <c r="AC32" t="n">
        <v>29695.9228515625</v>
      </c>
      <c r="AD32" t="n">
        <v>31379.9266815186</v>
      </c>
      <c r="AE32" t="n">
        <v>32332.0350646973</v>
      </c>
    </row>
    <row r="33">
      <c r="A33" t="s">
        <v>97</v>
      </c>
      <c r="B33" t="s">
        <v>334</v>
      </c>
      <c r="C33" t="s">
        <v>246</v>
      </c>
      <c r="D33" t="s">
        <v>335</v>
      </c>
      <c r="E33" t="s">
        <v>247</v>
      </c>
      <c r="F33" t="n">
        <v>70572.2579956055</v>
      </c>
      <c r="G33" t="n">
        <v>110050.498962402</v>
      </c>
      <c r="H33" t="n">
        <v>152053.05480957</v>
      </c>
      <c r="I33" t="n">
        <v>168236.343383789</v>
      </c>
      <c r="J33" t="n">
        <v>183200.668334961</v>
      </c>
      <c r="K33" t="n">
        <v>170756.210327148</v>
      </c>
      <c r="L33" t="n">
        <v>164459.686279297</v>
      </c>
      <c r="M33" t="n">
        <v>170028.839111328</v>
      </c>
      <c r="N33" t="n">
        <v>188881.072998047</v>
      </c>
      <c r="O33" t="n">
        <v>182319.961547852</v>
      </c>
      <c r="P33" t="n">
        <v>195647.796630859</v>
      </c>
      <c r="Q33" t="n">
        <v>201208.618164062</v>
      </c>
      <c r="R33" t="n">
        <v>247690.10925293</v>
      </c>
      <c r="S33" t="n">
        <v>217412.139892578</v>
      </c>
      <c r="T33" t="n">
        <v>198349.761962891</v>
      </c>
      <c r="U33" t="n">
        <v>165754.39453125</v>
      </c>
      <c r="V33" t="n">
        <v>136560.760498047</v>
      </c>
      <c r="W33" t="n">
        <v>115244.079589844</v>
      </c>
      <c r="X33" t="n">
        <v>92234.5199584961</v>
      </c>
      <c r="Y33" t="n">
        <v>69680.5725097656</v>
      </c>
      <c r="Z33" t="n">
        <v>66309.9594116211</v>
      </c>
      <c r="AA33" t="n">
        <v>65937.01171875</v>
      </c>
      <c r="AB33" t="n">
        <v>63598.7243652344</v>
      </c>
      <c r="AC33" t="n">
        <v>58378.7994384766</v>
      </c>
      <c r="AD33" t="n">
        <v>54241.7068481445</v>
      </c>
      <c r="AE33" t="n">
        <v>49582.1762084961</v>
      </c>
    </row>
    <row r="34">
      <c r="A34" t="s">
        <v>97</v>
      </c>
      <c r="B34" t="s">
        <v>336</v>
      </c>
      <c r="C34" t="s">
        <v>246</v>
      </c>
      <c r="D34" t="s">
        <v>337</v>
      </c>
      <c r="E34" t="s">
        <v>247</v>
      </c>
      <c r="F34" t="n">
        <v>15027.509689331</v>
      </c>
      <c r="G34" t="n">
        <v>22169.2619323731</v>
      </c>
      <c r="H34" t="n">
        <v>28510.8442306518</v>
      </c>
      <c r="I34" t="n">
        <v>32724.8601913452</v>
      </c>
      <c r="J34" t="n">
        <v>39043.45703125</v>
      </c>
      <c r="K34" t="n">
        <v>43949.2645263672</v>
      </c>
      <c r="L34" t="n">
        <v>47738.6837005615</v>
      </c>
      <c r="M34" t="n">
        <v>57241.2242889404</v>
      </c>
      <c r="N34" t="n">
        <v>69066.5969848633</v>
      </c>
      <c r="O34" t="n">
        <v>71967.8974151611</v>
      </c>
      <c r="P34" t="n">
        <v>78815.1092529297</v>
      </c>
      <c r="Q34" t="n">
        <v>85556.3983917236</v>
      </c>
      <c r="R34" t="n">
        <v>95493.1297302246</v>
      </c>
      <c r="S34" t="n">
        <v>96682.445526123</v>
      </c>
      <c r="T34" t="n">
        <v>94729.061126709</v>
      </c>
      <c r="U34" t="n">
        <v>87771.3203430176</v>
      </c>
      <c r="V34" t="n">
        <v>80083.6658477783</v>
      </c>
      <c r="W34" t="n">
        <v>66269.0906524658</v>
      </c>
      <c r="X34" t="n">
        <v>54481.6989898682</v>
      </c>
      <c r="Y34" t="n">
        <v>43184.5073699951</v>
      </c>
      <c r="Z34" t="n">
        <v>40683.0902099609</v>
      </c>
      <c r="AA34" t="n">
        <v>40015.4838562012</v>
      </c>
      <c r="AB34" t="n">
        <v>39006.2675476074</v>
      </c>
      <c r="AC34" t="n">
        <v>37941.686630249</v>
      </c>
      <c r="AD34" t="n">
        <v>37636.3067626953</v>
      </c>
      <c r="AE34" t="n">
        <v>36347.0630645752</v>
      </c>
    </row>
    <row r="35">
      <c r="A35" t="s">
        <v>97</v>
      </c>
      <c r="B35" t="s">
        <v>338</v>
      </c>
      <c r="C35" t="s">
        <v>246</v>
      </c>
      <c r="D35" t="s">
        <v>339</v>
      </c>
      <c r="E35" t="s">
        <v>247</v>
      </c>
      <c r="F35" t="n">
        <v>667525.102138519</v>
      </c>
      <c r="G35" t="n">
        <v>1066480.37445545</v>
      </c>
      <c r="H35" t="n">
        <v>1378825.94656944</v>
      </c>
      <c r="I35" t="n">
        <v>1609876.07192993</v>
      </c>
      <c r="J35" t="n">
        <v>1849921.2551117</v>
      </c>
      <c r="K35" t="n">
        <v>1877281.13794327</v>
      </c>
      <c r="L35" t="n">
        <v>1892428.19929123</v>
      </c>
      <c r="M35" t="n">
        <v>2084829.42581177</v>
      </c>
      <c r="N35" t="n">
        <v>2457489.72702026</v>
      </c>
      <c r="O35" t="n">
        <v>2461803.2875061</v>
      </c>
      <c r="P35" t="n">
        <v>2732688.51089477</v>
      </c>
      <c r="Q35" t="n">
        <v>2812933.1741333</v>
      </c>
      <c r="R35" t="n">
        <v>2880937.62207031</v>
      </c>
      <c r="S35" t="n">
        <v>2790657.16934204</v>
      </c>
      <c r="T35" t="n">
        <v>2772995.05996704</v>
      </c>
      <c r="U35" t="n">
        <v>2491455.50918579</v>
      </c>
      <c r="V35" t="n">
        <v>2339786.6897583</v>
      </c>
      <c r="W35" t="n">
        <v>2156427.14309692</v>
      </c>
      <c r="X35" t="n">
        <v>1972029.56581116</v>
      </c>
      <c r="Y35" t="n">
        <v>1622126.15585327</v>
      </c>
      <c r="Z35" t="n">
        <v>1562322.33047485</v>
      </c>
      <c r="AA35" t="n">
        <v>1631127.93922424</v>
      </c>
      <c r="AB35" t="n">
        <v>1664522.3274231</v>
      </c>
      <c r="AC35" t="n">
        <v>1663666.95594788</v>
      </c>
      <c r="AD35" t="n">
        <v>1730610.23521423</v>
      </c>
      <c r="AE35" t="n">
        <v>1786277.44293213</v>
      </c>
    </row>
    <row r="36">
      <c r="A36" t="s">
        <v>97</v>
      </c>
      <c r="B36" t="s">
        <v>340</v>
      </c>
      <c r="C36" t="s">
        <v>246</v>
      </c>
      <c r="D36" t="s">
        <v>341</v>
      </c>
      <c r="E36" t="s">
        <v>247</v>
      </c>
      <c r="F36" t="n">
        <v>9059.55457687378</v>
      </c>
      <c r="G36" t="n">
        <v>32805.3570985794</v>
      </c>
      <c r="H36" t="n">
        <v>44980.9205532074</v>
      </c>
      <c r="I36" t="n">
        <v>50121.8767166138</v>
      </c>
      <c r="J36" t="n">
        <v>56586.519241333</v>
      </c>
      <c r="K36" t="n">
        <v>57098.9871025085</v>
      </c>
      <c r="L36" t="n">
        <v>57137.2008323669</v>
      </c>
      <c r="M36" t="n">
        <v>65409.7633361816</v>
      </c>
      <c r="N36" t="n">
        <v>96149.0211486816</v>
      </c>
      <c r="O36" t="n">
        <v>104469.646453857</v>
      </c>
      <c r="P36" t="n">
        <v>128685.321807861</v>
      </c>
      <c r="Q36" t="n">
        <v>140580.757141113</v>
      </c>
      <c r="R36" t="n">
        <v>143735.229492187</v>
      </c>
      <c r="S36" t="n">
        <v>137162.998199463</v>
      </c>
      <c r="T36" t="n">
        <v>134494.190216065</v>
      </c>
      <c r="U36" t="n">
        <v>123814.182281494</v>
      </c>
      <c r="V36" t="n">
        <v>118012.619018555</v>
      </c>
      <c r="W36" t="n">
        <v>108159.343719482</v>
      </c>
      <c r="X36" t="n">
        <v>100648.103713989</v>
      </c>
      <c r="Y36" t="n">
        <v>84309.2384338379</v>
      </c>
      <c r="Z36" t="n">
        <v>79973.3619689941</v>
      </c>
      <c r="AA36" t="n">
        <v>83269.136428833</v>
      </c>
      <c r="AB36" t="n">
        <v>83683.1550598145</v>
      </c>
      <c r="AC36" t="n">
        <v>82756.7462921143</v>
      </c>
      <c r="AD36" t="n">
        <v>91568.380355835</v>
      </c>
      <c r="AE36" t="n">
        <v>90966.7434692383</v>
      </c>
    </row>
    <row r="37">
      <c r="A37" t="s">
        <v>97</v>
      </c>
      <c r="B37" t="s">
        <v>342</v>
      </c>
      <c r="C37" t="s">
        <v>246</v>
      </c>
      <c r="D37" t="s">
        <v>343</v>
      </c>
      <c r="E37" t="s">
        <v>247</v>
      </c>
      <c r="F37" t="n">
        <v>650421.264648438</v>
      </c>
      <c r="G37" t="n">
        <v>1024807.6171875</v>
      </c>
      <c r="H37" t="n">
        <v>1324401.00097656</v>
      </c>
      <c r="I37" t="n">
        <v>1549911.74316406</v>
      </c>
      <c r="J37" t="n">
        <v>1783213.50097656</v>
      </c>
      <c r="K37" t="n">
        <v>1808731.07910156</v>
      </c>
      <c r="L37" t="n">
        <v>1822012.57324219</v>
      </c>
      <c r="M37" t="n">
        <v>1997166.62597656</v>
      </c>
      <c r="N37" t="n">
        <v>2315578.36914062</v>
      </c>
      <c r="O37" t="n">
        <v>2278303.7109375</v>
      </c>
      <c r="P37" t="n">
        <v>2487745.1171875</v>
      </c>
      <c r="Q37" t="n">
        <v>2534113.52539062</v>
      </c>
      <c r="R37" t="n">
        <v>2599168.45703125</v>
      </c>
      <c r="S37" t="n">
        <v>2514516.6015625</v>
      </c>
      <c r="T37" t="n">
        <v>2507321.53320312</v>
      </c>
      <c r="U37" t="n">
        <v>2243258.54492188</v>
      </c>
      <c r="V37" t="n">
        <v>2101985.83984375</v>
      </c>
      <c r="W37" t="n">
        <v>1942383.66699219</v>
      </c>
      <c r="X37" t="n">
        <v>1774008.54492188</v>
      </c>
      <c r="Y37" t="n">
        <v>1454736.45019531</v>
      </c>
      <c r="Z37" t="n">
        <v>1394072.14355469</v>
      </c>
      <c r="AA37" t="n">
        <v>1450507.08007812</v>
      </c>
      <c r="AB37" t="n">
        <v>1480219.48242188</v>
      </c>
      <c r="AC37" t="n">
        <v>1460902.22167969</v>
      </c>
      <c r="AD37" t="n">
        <v>1507029.17480469</v>
      </c>
      <c r="AE37" t="n">
        <v>1561418.82324219</v>
      </c>
    </row>
    <row r="38">
      <c r="A38" t="s">
        <v>97</v>
      </c>
      <c r="B38" t="s">
        <v>344</v>
      </c>
      <c r="C38" t="s">
        <v>246</v>
      </c>
      <c r="D38" t="s">
        <v>345</v>
      </c>
      <c r="E38" t="s">
        <v>247</v>
      </c>
      <c r="F38" t="n">
        <v>8044.28291320801</v>
      </c>
      <c r="G38" t="n">
        <v>8867.40016937256</v>
      </c>
      <c r="H38" t="n">
        <v>9444.02503967285</v>
      </c>
      <c r="I38" t="n">
        <v>9842.45204925537</v>
      </c>
      <c r="J38" t="n">
        <v>10121.2348937988</v>
      </c>
      <c r="K38" t="n">
        <v>11451.0717391968</v>
      </c>
      <c r="L38" t="n">
        <v>13278.4252166748</v>
      </c>
      <c r="M38" t="n">
        <v>22253.0364990234</v>
      </c>
      <c r="N38" t="n">
        <v>45762.336730957</v>
      </c>
      <c r="O38" t="n">
        <v>79029.9301147461</v>
      </c>
      <c r="P38" t="n">
        <v>116258.071899414</v>
      </c>
      <c r="Q38" t="n">
        <v>138238.891601562</v>
      </c>
      <c r="R38" t="n">
        <v>138033.935546875</v>
      </c>
      <c r="S38" t="n">
        <v>138977.569580078</v>
      </c>
      <c r="T38" t="n">
        <v>131179.336547852</v>
      </c>
      <c r="U38" t="n">
        <v>124382.781982422</v>
      </c>
      <c r="V38" t="n">
        <v>119788.230895996</v>
      </c>
      <c r="W38" t="n">
        <v>105884.132385254</v>
      </c>
      <c r="X38" t="n">
        <v>97372.917175293</v>
      </c>
      <c r="Y38" t="n">
        <v>83080.4672241211</v>
      </c>
      <c r="Z38" t="n">
        <v>88276.8249511719</v>
      </c>
      <c r="AA38" t="n">
        <v>97351.7227172852</v>
      </c>
      <c r="AB38" t="n">
        <v>100619.689941406</v>
      </c>
      <c r="AC38" t="n">
        <v>120007.987976074</v>
      </c>
      <c r="AD38" t="n">
        <v>132012.680053711</v>
      </c>
      <c r="AE38" t="n">
        <v>133891.876220703</v>
      </c>
    </row>
    <row r="39">
      <c r="A39" t="s">
        <v>97</v>
      </c>
      <c r="B39" t="s">
        <v>346</v>
      </c>
      <c r="C39" t="s">
        <v>246</v>
      </c>
      <c r="D39" t="s">
        <v>347</v>
      </c>
      <c r="E39" t="s">
        <v>247</v>
      </c>
      <c r="F39" t="n">
        <v>14909.161567688</v>
      </c>
      <c r="G39" t="n">
        <v>21181.9906234741</v>
      </c>
      <c r="H39" t="n">
        <v>26504.0273666382</v>
      </c>
      <c r="I39" t="n">
        <v>31221.6958999634</v>
      </c>
      <c r="J39" t="n">
        <v>34492.6538467407</v>
      </c>
      <c r="K39" t="n">
        <v>37476.4022827148</v>
      </c>
      <c r="L39" t="n">
        <v>39602.2863388062</v>
      </c>
      <c r="M39" t="n">
        <v>49881.2732696533</v>
      </c>
      <c r="N39" t="n">
        <v>74267.5876617432</v>
      </c>
      <c r="O39" t="n">
        <v>97687.5782012939</v>
      </c>
      <c r="P39" t="n">
        <v>127422.183990479</v>
      </c>
      <c r="Q39" t="n">
        <v>146532.989501953</v>
      </c>
      <c r="R39" t="n">
        <v>159428.79486084</v>
      </c>
      <c r="S39" t="n">
        <v>166445.991516113</v>
      </c>
      <c r="T39" t="n">
        <v>169665.679931641</v>
      </c>
      <c r="U39" t="n">
        <v>159606.063842773</v>
      </c>
      <c r="V39" t="n">
        <v>152255.088806152</v>
      </c>
      <c r="W39" t="n">
        <v>137910.224914551</v>
      </c>
      <c r="X39" t="n">
        <v>127880.031585693</v>
      </c>
      <c r="Y39" t="n">
        <v>109386.066436768</v>
      </c>
      <c r="Z39" t="n">
        <v>107123.962402344</v>
      </c>
      <c r="AA39" t="n">
        <v>114444.65637207</v>
      </c>
      <c r="AB39" t="n">
        <v>117602.21862793</v>
      </c>
      <c r="AC39" t="n">
        <v>119467.025756836</v>
      </c>
      <c r="AD39" t="n">
        <v>123502.182006836</v>
      </c>
      <c r="AE39" t="n">
        <v>124894.916534424</v>
      </c>
    </row>
    <row r="40">
      <c r="A40" t="s">
        <v>97</v>
      </c>
      <c r="B40" t="s">
        <v>348</v>
      </c>
      <c r="C40" t="s">
        <v>246</v>
      </c>
      <c r="D40" t="s">
        <v>349</v>
      </c>
      <c r="E40" t="s">
        <v>247</v>
      </c>
      <c r="F40" t="n">
        <v>4178.21550369263</v>
      </c>
      <c r="G40" t="n">
        <v>6504.68301773071</v>
      </c>
      <c r="H40" t="n">
        <v>8302.64091491699</v>
      </c>
      <c r="I40" t="n">
        <v>9826.78031921387</v>
      </c>
      <c r="J40" t="n">
        <v>13661.7488861084</v>
      </c>
      <c r="K40" t="n">
        <v>19780.6949615479</v>
      </c>
      <c r="L40" t="n">
        <v>23531.1641693115</v>
      </c>
      <c r="M40" t="n">
        <v>31874.9752044678</v>
      </c>
      <c r="N40" t="n">
        <v>44260.7231140137</v>
      </c>
      <c r="O40" t="n">
        <v>47519.53125</v>
      </c>
      <c r="P40" t="n">
        <v>58705.8715820312</v>
      </c>
      <c r="Q40" t="n">
        <v>59438.1408691406</v>
      </c>
      <c r="R40" t="n">
        <v>61174.1256713867</v>
      </c>
      <c r="S40" t="n">
        <v>63630.2337646484</v>
      </c>
      <c r="T40" t="n">
        <v>66561.3555908203</v>
      </c>
      <c r="U40" t="n">
        <v>69141.1437988281</v>
      </c>
      <c r="V40" t="n">
        <v>64802.4749755859</v>
      </c>
      <c r="W40" t="n">
        <v>52320.9114074707</v>
      </c>
      <c r="X40" t="n">
        <v>43127.4299621582</v>
      </c>
      <c r="Y40" t="n">
        <v>33955.1200866699</v>
      </c>
      <c r="Z40" t="n">
        <v>31820.8160400391</v>
      </c>
      <c r="AA40" t="n">
        <v>31458.8680267334</v>
      </c>
      <c r="AB40" t="n">
        <v>30750.4425048828</v>
      </c>
      <c r="AC40" t="n">
        <v>31299.430847168</v>
      </c>
      <c r="AD40" t="n">
        <v>34151.1573791504</v>
      </c>
      <c r="AE40" t="n">
        <v>36103.7139892578</v>
      </c>
    </row>
    <row r="41">
      <c r="A41" t="s">
        <v>97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97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97</v>
      </c>
      <c r="B43" t="s">
        <v>354</v>
      </c>
      <c r="C43" t="s">
        <v>246</v>
      </c>
      <c r="D43" t="s">
        <v>355</v>
      </c>
      <c r="E43" t="s">
        <v>247</v>
      </c>
      <c r="F43" t="n">
        <v>16244.5754893124</v>
      </c>
      <c r="G43" t="n">
        <v>19616.0795018077</v>
      </c>
      <c r="H43" t="n">
        <v>26009.1344863176</v>
      </c>
      <c r="I43" t="n">
        <v>27932.732373476</v>
      </c>
      <c r="J43" t="n">
        <v>27849.8269617558</v>
      </c>
      <c r="K43" t="n">
        <v>25914.2366349697</v>
      </c>
      <c r="L43" t="n">
        <v>25442.138120532</v>
      </c>
      <c r="M43" t="n">
        <v>36484.5036566257</v>
      </c>
      <c r="N43" t="n">
        <v>59245.8103895187</v>
      </c>
      <c r="O43" t="n">
        <v>75799.987077713</v>
      </c>
      <c r="P43" t="n">
        <v>98634.2116594315</v>
      </c>
      <c r="Q43" t="n">
        <v>133478.88147831</v>
      </c>
      <c r="R43" t="n">
        <v>143304.285168648</v>
      </c>
      <c r="S43" t="n">
        <v>140229.549050331</v>
      </c>
      <c r="T43" t="n">
        <v>135622.961401939</v>
      </c>
      <c r="U43" t="n">
        <v>125042.415499687</v>
      </c>
      <c r="V43" t="n">
        <v>122645.853281021</v>
      </c>
      <c r="W43" t="n">
        <v>110430.158615112</v>
      </c>
      <c r="X43" t="n">
        <v>104160.190343857</v>
      </c>
      <c r="Y43" t="n">
        <v>86635.870218277</v>
      </c>
      <c r="Z43" t="n">
        <v>86792.4118041992</v>
      </c>
      <c r="AA43" t="n">
        <v>99013.6823654175</v>
      </c>
      <c r="AB43" t="n">
        <v>109361.041069031</v>
      </c>
      <c r="AC43" t="n">
        <v>119314.386367798</v>
      </c>
      <c r="AD43" t="n">
        <v>132088.03319931</v>
      </c>
      <c r="AE43" t="n">
        <v>136259.414196014</v>
      </c>
    </row>
    <row r="44">
      <c r="A44" t="s">
        <v>97</v>
      </c>
      <c r="B44" t="s">
        <v>356</v>
      </c>
      <c r="C44" t="s">
        <v>246</v>
      </c>
      <c r="D44" t="s">
        <v>357</v>
      </c>
      <c r="E44" t="s">
        <v>247</v>
      </c>
      <c r="F44" t="n">
        <v>1344805.21530286</v>
      </c>
      <c r="G44" t="n">
        <v>2015328.89248431</v>
      </c>
      <c r="H44" t="n">
        <v>2562374.37423691</v>
      </c>
      <c r="I44" t="n">
        <v>2930468.68960559</v>
      </c>
      <c r="J44" t="n">
        <v>3285784.42399204</v>
      </c>
      <c r="K44" t="n">
        <v>3368575.74715465</v>
      </c>
      <c r="L44" t="n">
        <v>3402608.57895389</v>
      </c>
      <c r="M44" t="n">
        <v>3791885.71135141</v>
      </c>
      <c r="N44" t="n">
        <v>4582444.65202093</v>
      </c>
      <c r="O44" t="n">
        <v>4781498.44417535</v>
      </c>
      <c r="P44" t="n">
        <v>5473515.71187563</v>
      </c>
      <c r="Q44" t="n">
        <v>5669368.05961654</v>
      </c>
      <c r="R44" t="n">
        <v>5912056.29785173</v>
      </c>
      <c r="S44" t="n">
        <v>5866227.9392397</v>
      </c>
      <c r="T44" t="n">
        <v>5774097.15074673</v>
      </c>
      <c r="U44" t="n">
        <v>5233129.17616498</v>
      </c>
      <c r="V44" t="n">
        <v>4910094.15845666</v>
      </c>
      <c r="W44" t="n">
        <v>4423827.79555116</v>
      </c>
      <c r="X44" t="n">
        <v>4000560.19712426</v>
      </c>
      <c r="Y44" t="n">
        <v>3289881.8916902</v>
      </c>
      <c r="Z44" t="n">
        <v>3179747.92616256</v>
      </c>
      <c r="AA44" t="n">
        <v>3340042.85540711</v>
      </c>
      <c r="AB44" t="n">
        <v>3416884.46254143</v>
      </c>
      <c r="AC44" t="n">
        <v>3462579.21739481</v>
      </c>
      <c r="AD44" t="n">
        <v>3624317.93170283</v>
      </c>
      <c r="AE44" t="n">
        <v>3721322.52700161</v>
      </c>
    </row>
    <row r="45">
      <c r="A45" t="s">
        <v>97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97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97</v>
      </c>
      <c r="B47" t="s">
        <v>362</v>
      </c>
      <c r="C47" t="s">
        <v>246</v>
      </c>
      <c r="D47" t="s">
        <v>363</v>
      </c>
      <c r="E47" t="s">
        <v>247</v>
      </c>
      <c r="F47" t="n">
        <v>153150.955200195</v>
      </c>
      <c r="G47" t="n">
        <v>233532.989501953</v>
      </c>
      <c r="H47" t="n">
        <v>296871.185302734</v>
      </c>
      <c r="I47" t="n">
        <v>302079.895019531</v>
      </c>
      <c r="J47" t="n">
        <v>337304.351806641</v>
      </c>
      <c r="K47" t="n">
        <v>341975.09765625</v>
      </c>
      <c r="L47" t="n">
        <v>319162.994384766</v>
      </c>
      <c r="M47" t="n">
        <v>343451.599121094</v>
      </c>
      <c r="N47" t="n">
        <v>389731.658935547</v>
      </c>
      <c r="O47" t="n">
        <v>369830.261230469</v>
      </c>
      <c r="P47" t="n">
        <v>380687.927246094</v>
      </c>
      <c r="Q47" t="n">
        <v>345326.019287109</v>
      </c>
      <c r="R47" t="n">
        <v>319492.1875</v>
      </c>
      <c r="S47" t="n">
        <v>283538.452148438</v>
      </c>
      <c r="T47" t="n">
        <v>273890.045166016</v>
      </c>
      <c r="U47" t="n">
        <v>254578.872680664</v>
      </c>
      <c r="V47" t="n">
        <v>228648.330688477</v>
      </c>
      <c r="W47" t="n">
        <v>182323.318481445</v>
      </c>
      <c r="X47" t="n">
        <v>168133.071899414</v>
      </c>
      <c r="Y47" t="n">
        <v>165507.32421875</v>
      </c>
      <c r="Z47" t="n">
        <v>191199.035644531</v>
      </c>
      <c r="AA47" t="n">
        <v>230459.091186523</v>
      </c>
      <c r="AB47" t="n">
        <v>255557.6171875</v>
      </c>
      <c r="AC47" t="n">
        <v>276129.821777344</v>
      </c>
      <c r="AD47" t="n">
        <v>305354.461669922</v>
      </c>
      <c r="AE47" t="n">
        <v>333461.334228516</v>
      </c>
    </row>
    <row r="48">
      <c r="A48" t="s">
        <v>97</v>
      </c>
      <c r="B48" t="s">
        <v>364</v>
      </c>
      <c r="C48" t="s">
        <v>246</v>
      </c>
      <c r="D48" t="s">
        <v>365</v>
      </c>
      <c r="E48" t="s">
        <v>247</v>
      </c>
      <c r="F48" t="n">
        <v>178253.831803799</v>
      </c>
      <c r="G48" t="n">
        <v>269321.027517319</v>
      </c>
      <c r="H48" t="n">
        <v>339912.186726928</v>
      </c>
      <c r="I48" t="n">
        <v>349237.06394434</v>
      </c>
      <c r="J48" t="n">
        <v>388778.662025928</v>
      </c>
      <c r="K48" t="n">
        <v>394155.402585864</v>
      </c>
      <c r="L48" t="n">
        <v>371930.148556828</v>
      </c>
      <c r="M48" t="n">
        <v>405100.207209587</v>
      </c>
      <c r="N48" t="n">
        <v>468875.979095697</v>
      </c>
      <c r="O48" t="n">
        <v>459701.341092587</v>
      </c>
      <c r="P48" t="n">
        <v>490779.781699181</v>
      </c>
      <c r="Q48" t="n">
        <v>460611.444830895</v>
      </c>
      <c r="R48" t="n">
        <v>441822.503209114</v>
      </c>
      <c r="S48" t="n">
        <v>410481.105685234</v>
      </c>
      <c r="T48" t="n">
        <v>406654.942631721</v>
      </c>
      <c r="U48" t="n">
        <v>390679.488301277</v>
      </c>
      <c r="V48" t="n">
        <v>369550.218701363</v>
      </c>
      <c r="W48" t="n">
        <v>310700.896263123</v>
      </c>
      <c r="X48" t="n">
        <v>289683.237075806</v>
      </c>
      <c r="Y48" t="n">
        <v>269731.439352036</v>
      </c>
      <c r="Z48" t="n">
        <v>292781.917929649</v>
      </c>
      <c r="AA48" t="n">
        <v>335591.860532761</v>
      </c>
      <c r="AB48" t="n">
        <v>361196.697473526</v>
      </c>
      <c r="AC48" t="n">
        <v>379877.254247666</v>
      </c>
      <c r="AD48" t="n">
        <v>412716.829299927</v>
      </c>
      <c r="AE48" t="n">
        <v>442478.902816773</v>
      </c>
    </row>
    <row r="49">
      <c r="A49" t="s">
        <v>97</v>
      </c>
      <c r="B49" t="s">
        <v>366</v>
      </c>
      <c r="C49" t="s">
        <v>246</v>
      </c>
      <c r="D49" t="s">
        <v>367</v>
      </c>
      <c r="E49" t="s">
        <v>247</v>
      </c>
      <c r="F49" t="n">
        <v>22293.586730957</v>
      </c>
      <c r="G49" t="n">
        <v>31258.2721710205</v>
      </c>
      <c r="H49" t="n">
        <v>37206.8939208984</v>
      </c>
      <c r="I49" t="n">
        <v>40386.9743347168</v>
      </c>
      <c r="J49" t="n">
        <v>43618.6180114746</v>
      </c>
      <c r="K49" t="n">
        <v>43441.5054321289</v>
      </c>
      <c r="L49" t="n">
        <v>43682.2052001953</v>
      </c>
      <c r="M49" t="n">
        <v>50280.345916748</v>
      </c>
      <c r="N49" t="n">
        <v>63545.1431274414</v>
      </c>
      <c r="O49" t="n">
        <v>70742.2943115234</v>
      </c>
      <c r="P49" t="n">
        <v>86183.219909668</v>
      </c>
      <c r="Q49" t="n">
        <v>90398.3764648438</v>
      </c>
      <c r="R49" t="n">
        <v>97280.2352905273</v>
      </c>
      <c r="S49" t="n">
        <v>102251.876831055</v>
      </c>
      <c r="T49" t="n">
        <v>108843.704223633</v>
      </c>
      <c r="U49" t="n">
        <v>112482.971191406</v>
      </c>
      <c r="V49" t="n">
        <v>116474.639892578</v>
      </c>
      <c r="W49" t="n">
        <v>104728.851318359</v>
      </c>
      <c r="X49" t="n">
        <v>97963.7756347656</v>
      </c>
      <c r="Y49" t="n">
        <v>82927.4139404297</v>
      </c>
      <c r="Z49" t="n">
        <v>80153.4194946289</v>
      </c>
      <c r="AA49" t="n">
        <v>81483.4136962891</v>
      </c>
      <c r="AB49" t="n">
        <v>80696.3272094727</v>
      </c>
      <c r="AC49" t="n">
        <v>78387.9547119141</v>
      </c>
      <c r="AD49" t="n">
        <v>80478.2028198242</v>
      </c>
      <c r="AE49" t="n">
        <v>82121.0098266602</v>
      </c>
    </row>
    <row r="50">
      <c r="A50" t="s">
        <v>97</v>
      </c>
      <c r="B50" t="s">
        <v>368</v>
      </c>
      <c r="C50" t="s">
        <v>246</v>
      </c>
      <c r="D50" t="s">
        <v>369</v>
      </c>
      <c r="E50" t="s">
        <v>247</v>
      </c>
      <c r="F50" t="n">
        <v>2809.28987264633</v>
      </c>
      <c r="G50" t="n">
        <v>4529.76584434509</v>
      </c>
      <c r="H50" t="n">
        <v>5834.10750329494</v>
      </c>
      <c r="I50" t="n">
        <v>6770.19459009171</v>
      </c>
      <c r="J50" t="n">
        <v>7855.69220781326</v>
      </c>
      <c r="K50" t="n">
        <v>8738.79949748516</v>
      </c>
      <c r="L50" t="n">
        <v>9084.94897186756</v>
      </c>
      <c r="M50" t="n">
        <v>11368.2621717453</v>
      </c>
      <c r="N50" t="n">
        <v>15599.1770327091</v>
      </c>
      <c r="O50" t="n">
        <v>19128.7855505943</v>
      </c>
      <c r="P50" t="n">
        <v>23908.6345434189</v>
      </c>
      <c r="Q50" t="n">
        <v>24887.0490789413</v>
      </c>
      <c r="R50" t="n">
        <v>25050.0804185867</v>
      </c>
      <c r="S50" t="n">
        <v>24690.7767057419</v>
      </c>
      <c r="T50" t="n">
        <v>23921.1932420731</v>
      </c>
      <c r="U50" t="n">
        <v>23617.6444292069</v>
      </c>
      <c r="V50" t="n">
        <v>24427.2481203079</v>
      </c>
      <c r="W50" t="n">
        <v>23648.7264633179</v>
      </c>
      <c r="X50" t="n">
        <v>23586.389541626</v>
      </c>
      <c r="Y50" t="n">
        <v>21296.7011928558</v>
      </c>
      <c r="Z50" t="n">
        <v>21429.4627904892</v>
      </c>
      <c r="AA50" t="n">
        <v>23649.3556499481</v>
      </c>
      <c r="AB50" t="n">
        <v>24942.7530765533</v>
      </c>
      <c r="AC50" t="n">
        <v>25359.4777584076</v>
      </c>
      <c r="AD50" t="n">
        <v>26884.1648101807</v>
      </c>
      <c r="AE50" t="n">
        <v>26896.5587615967</v>
      </c>
    </row>
    <row r="51">
      <c r="A51" t="s">
        <v>97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97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97</v>
      </c>
      <c r="B53" t="s">
        <v>374</v>
      </c>
      <c r="C53" t="s">
        <v>246</v>
      </c>
      <c r="D53" t="s">
        <v>375</v>
      </c>
      <c r="E53" t="s">
        <v>247</v>
      </c>
      <c r="F53" t="n">
        <v>11853.8694381714</v>
      </c>
      <c r="G53" t="n">
        <v>16488.5883331299</v>
      </c>
      <c r="H53" t="n">
        <v>21421.4839935303</v>
      </c>
      <c r="I53" t="n">
        <v>23845.5619812012</v>
      </c>
      <c r="J53" t="n">
        <v>27067.3923492432</v>
      </c>
      <c r="K53" t="n">
        <v>30410.8791351318</v>
      </c>
      <c r="L53" t="n">
        <v>34850.9826660156</v>
      </c>
      <c r="M53" t="n">
        <v>41021.7056274414</v>
      </c>
      <c r="N53" t="n">
        <v>57449.5277404785</v>
      </c>
      <c r="O53" t="n">
        <v>66688.4918212891</v>
      </c>
      <c r="P53" t="n">
        <v>77135.5667114258</v>
      </c>
      <c r="Q53" t="n">
        <v>78492.8817749023</v>
      </c>
      <c r="R53" t="n">
        <v>75086.2197875977</v>
      </c>
      <c r="S53" t="n">
        <v>72685.6079101562</v>
      </c>
      <c r="T53" t="n">
        <v>67553.8024902344</v>
      </c>
      <c r="U53" t="n">
        <v>58198.4710693359</v>
      </c>
      <c r="V53" t="n">
        <v>51657.886505127</v>
      </c>
      <c r="W53" t="n">
        <v>41745.0103759766</v>
      </c>
      <c r="X53" t="n">
        <v>35264.7171020508</v>
      </c>
      <c r="Y53" t="n">
        <v>27678.7090301514</v>
      </c>
      <c r="Z53" t="n">
        <v>26156.5990447998</v>
      </c>
      <c r="AA53" t="n">
        <v>26432.7068328857</v>
      </c>
      <c r="AB53" t="n">
        <v>25996.9444274902</v>
      </c>
      <c r="AC53" t="n">
        <v>27205.2268981934</v>
      </c>
      <c r="AD53" t="n">
        <v>28477.6668548584</v>
      </c>
      <c r="AE53" t="n">
        <v>26796.6079711914</v>
      </c>
    </row>
    <row r="54">
      <c r="A54" t="s">
        <v>97</v>
      </c>
      <c r="B54" t="s">
        <v>376</v>
      </c>
      <c r="C54" t="s">
        <v>246</v>
      </c>
      <c r="D54" t="s">
        <v>377</v>
      </c>
      <c r="E54" t="s">
        <v>247</v>
      </c>
      <c r="F54" t="n">
        <v>24955.374956131</v>
      </c>
      <c r="G54" t="n">
        <v>35560.4767799377</v>
      </c>
      <c r="H54" t="n">
        <v>47305.374622345</v>
      </c>
      <c r="I54" t="n">
        <v>52525.3032445908</v>
      </c>
      <c r="J54" t="n">
        <v>62284.214258194</v>
      </c>
      <c r="K54" t="n">
        <v>72394.2980766296</v>
      </c>
      <c r="L54" t="n">
        <v>80528.003692627</v>
      </c>
      <c r="M54" t="n">
        <v>92183.215379715</v>
      </c>
      <c r="N54" t="n">
        <v>124189.170837402</v>
      </c>
      <c r="O54" t="n">
        <v>144488.549232483</v>
      </c>
      <c r="P54" t="n">
        <v>167027.635574341</v>
      </c>
      <c r="Q54" t="n">
        <v>169125.741481781</v>
      </c>
      <c r="R54" t="n">
        <v>167366.783857346</v>
      </c>
      <c r="S54" t="n">
        <v>167205.07144928</v>
      </c>
      <c r="T54" t="n">
        <v>158153.827190399</v>
      </c>
      <c r="U54" t="n">
        <v>141772.398710251</v>
      </c>
      <c r="V54" t="n">
        <v>129656.594514847</v>
      </c>
      <c r="W54" t="n">
        <v>105763.002634049</v>
      </c>
      <c r="X54" t="n">
        <v>92771.6805934906</v>
      </c>
      <c r="Y54" t="n">
        <v>73748.2423782349</v>
      </c>
      <c r="Z54" t="n">
        <v>70746.3057041168</v>
      </c>
      <c r="AA54" t="n">
        <v>72378.9587020874</v>
      </c>
      <c r="AB54" t="n">
        <v>73300.7965087891</v>
      </c>
      <c r="AC54" t="n">
        <v>78182.7986240387</v>
      </c>
      <c r="AD54" t="n">
        <v>83689.870595932</v>
      </c>
      <c r="AE54" t="n">
        <v>85349.711060524</v>
      </c>
    </row>
    <row r="55">
      <c r="A55" t="s">
        <v>97</v>
      </c>
      <c r="B55" t="s">
        <v>378</v>
      </c>
      <c r="C55" t="s">
        <v>246</v>
      </c>
      <c r="D55" t="s">
        <v>379</v>
      </c>
      <c r="E55" t="s">
        <v>247</v>
      </c>
      <c r="F55" t="n">
        <v>13101.5055179596</v>
      </c>
      <c r="G55" t="n">
        <v>19071.8884468079</v>
      </c>
      <c r="H55" t="n">
        <v>25883.8906288147</v>
      </c>
      <c r="I55" t="n">
        <v>28679.7412633896</v>
      </c>
      <c r="J55" t="n">
        <v>35216.8219089508</v>
      </c>
      <c r="K55" t="n">
        <v>41983.4189414978</v>
      </c>
      <c r="L55" t="n">
        <v>45677.0210266113</v>
      </c>
      <c r="M55" t="n">
        <v>51161.5097522736</v>
      </c>
      <c r="N55" t="n">
        <v>66739.6430969238</v>
      </c>
      <c r="O55" t="n">
        <v>77800.0574111938</v>
      </c>
      <c r="P55" t="n">
        <v>89892.068862915</v>
      </c>
      <c r="Q55" t="n">
        <v>90632.8597068787</v>
      </c>
      <c r="R55" t="n">
        <v>92280.5640697479</v>
      </c>
      <c r="S55" t="n">
        <v>94519.4635391235</v>
      </c>
      <c r="T55" t="n">
        <v>90600.0247001648</v>
      </c>
      <c r="U55" t="n">
        <v>83573.9276409149</v>
      </c>
      <c r="V55" t="n">
        <v>77998.7080097198</v>
      </c>
      <c r="W55" t="n">
        <v>64017.9922580719</v>
      </c>
      <c r="X55" t="n">
        <v>57506.9634914398</v>
      </c>
      <c r="Y55" t="n">
        <v>46069.5333480835</v>
      </c>
      <c r="Z55" t="n">
        <v>44589.706659317</v>
      </c>
      <c r="AA55" t="n">
        <v>45946.2518692017</v>
      </c>
      <c r="AB55" t="n">
        <v>47303.8520812988</v>
      </c>
      <c r="AC55" t="n">
        <v>50977.5717258453</v>
      </c>
      <c r="AD55" t="n">
        <v>55212.2037410736</v>
      </c>
      <c r="AE55" t="n">
        <v>58553.1030893326</v>
      </c>
    </row>
    <row r="56">
      <c r="A56" t="s">
        <v>97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97</v>
      </c>
      <c r="B57" t="s">
        <v>382</v>
      </c>
      <c r="C57" t="s">
        <v>246</v>
      </c>
      <c r="D57" t="s">
        <v>383</v>
      </c>
      <c r="E57" t="s">
        <v>247</v>
      </c>
      <c r="F57" t="n">
        <v>1527237.26261035</v>
      </c>
      <c r="G57" t="n">
        <v>2291154.60301936</v>
      </c>
      <c r="H57" t="n">
        <v>2910589.20187876</v>
      </c>
      <c r="I57" t="n">
        <v>3289532.53386915</v>
      </c>
      <c r="J57" t="n">
        <v>3688224.83490408</v>
      </c>
      <c r="K57" t="n">
        <v>3782511.84470206</v>
      </c>
      <c r="L57" t="n">
        <v>3798069.89168003</v>
      </c>
      <c r="M57" t="n">
        <v>4228860.89376546</v>
      </c>
      <c r="N57" t="n">
        <v>5095581.35423064</v>
      </c>
      <c r="O57" t="n">
        <v>5288719.31651793</v>
      </c>
      <c r="P57" t="n">
        <v>6023001.36515684</v>
      </c>
      <c r="Q57" t="n">
        <v>6189417.64531657</v>
      </c>
      <c r="R57" t="n">
        <v>6415052.92673223</v>
      </c>
      <c r="S57" t="n">
        <v>6340339.27868959</v>
      </c>
      <c r="T57" t="n">
        <v>6247313.44896927</v>
      </c>
      <c r="U57" t="n">
        <v>5692949.80826508</v>
      </c>
      <c r="V57" t="n">
        <v>5344446.85213361</v>
      </c>
      <c r="W57" t="n">
        <v>4786849.60322175</v>
      </c>
      <c r="X57" t="n">
        <v>4333370.86416222</v>
      </c>
      <c r="Y57" t="n">
        <v>3593568.4511289</v>
      </c>
      <c r="Z57" t="n">
        <v>3504350.66013225</v>
      </c>
      <c r="AA57" t="n">
        <v>3707093.5839666</v>
      </c>
      <c r="AB57" t="n">
        <v>3808831.60251984</v>
      </c>
      <c r="AC57" t="n">
        <v>3873755.90248965</v>
      </c>
      <c r="AD57" t="n">
        <v>4071185.9183819</v>
      </c>
      <c r="AE57" t="n">
        <v>4199905.14380764</v>
      </c>
    </row>
    <row r="58">
      <c r="A58" t="s">
        <v>97</v>
      </c>
      <c r="B58" t="s">
        <v>384</v>
      </c>
      <c r="C58" t="s">
        <v>246</v>
      </c>
      <c r="D58" t="s">
        <v>385</v>
      </c>
      <c r="E58" t="s">
        <v>247</v>
      </c>
      <c r="F58" t="n">
        <v>1527237.26261035</v>
      </c>
      <c r="G58" t="n">
        <v>2291154.60301936</v>
      </c>
      <c r="H58" t="n">
        <v>2910589.20187876</v>
      </c>
      <c r="I58" t="n">
        <v>3289532.53386915</v>
      </c>
      <c r="J58" t="n">
        <v>3688224.83490408</v>
      </c>
      <c r="K58" t="n">
        <v>3782511.84470206</v>
      </c>
      <c r="L58" t="n">
        <v>3798069.89168003</v>
      </c>
      <c r="M58" t="n">
        <v>4228860.89376546</v>
      </c>
      <c r="N58" t="n">
        <v>5095581.35423064</v>
      </c>
      <c r="O58" t="n">
        <v>5288719.31651793</v>
      </c>
      <c r="P58" t="n">
        <v>6023001.36515684</v>
      </c>
      <c r="Q58" t="n">
        <v>6189417.64531657</v>
      </c>
      <c r="R58" t="n">
        <v>6415052.92673223</v>
      </c>
      <c r="S58" t="n">
        <v>6340339.27868959</v>
      </c>
      <c r="T58" t="n">
        <v>6247313.44896927</v>
      </c>
      <c r="U58" t="n">
        <v>5692949.80826508</v>
      </c>
      <c r="V58" t="n">
        <v>5344446.85213361</v>
      </c>
      <c r="W58" t="n">
        <v>4786849.60322175</v>
      </c>
      <c r="X58" t="n">
        <v>4333370.86416222</v>
      </c>
      <c r="Y58" t="n">
        <v>3593568.4511289</v>
      </c>
      <c r="Z58" t="n">
        <v>3504350.66013225</v>
      </c>
      <c r="AA58" t="n">
        <v>3707093.5839666</v>
      </c>
      <c r="AB58" t="n">
        <v>3808831.60251984</v>
      </c>
      <c r="AC58" t="n">
        <v>3873755.90248965</v>
      </c>
      <c r="AD58" t="n">
        <v>4071185.9183819</v>
      </c>
      <c r="AE58" t="n">
        <v>4199905.14380764</v>
      </c>
    </row>
    <row r="59">
      <c r="A59" t="s">
        <v>97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99</v>
      </c>
      <c r="B2" t="s">
        <v>196</v>
      </c>
      <c r="C2" t="s">
        <v>246</v>
      </c>
      <c r="D2" t="s">
        <v>198</v>
      </c>
      <c r="E2" t="s">
        <v>247</v>
      </c>
      <c r="F2" t="n">
        <v>111122.921943665</v>
      </c>
      <c r="G2" t="n">
        <v>102723.145484924</v>
      </c>
      <c r="H2" t="n">
        <v>93587.0614051819</v>
      </c>
      <c r="I2" t="n">
        <v>93925.7497787476</v>
      </c>
      <c r="J2" t="n">
        <v>97588.686466217</v>
      </c>
      <c r="K2" t="n">
        <v>99610.61835289</v>
      </c>
      <c r="L2" t="n">
        <v>98518.355846405</v>
      </c>
      <c r="M2" t="n">
        <v>98922.0345020294</v>
      </c>
      <c r="N2" t="n">
        <v>93325.6248235703</v>
      </c>
      <c r="O2" t="n">
        <v>87066.9922828674</v>
      </c>
      <c r="P2" t="n">
        <v>79390.4587030411</v>
      </c>
      <c r="Q2" t="n">
        <v>75471.262216568</v>
      </c>
      <c r="R2" t="n">
        <v>71008.6368322372</v>
      </c>
      <c r="S2" t="n">
        <v>67873.4231591225</v>
      </c>
      <c r="T2" t="n">
        <v>65327.3952007294</v>
      </c>
      <c r="U2" t="n">
        <v>62985.2202534676</v>
      </c>
      <c r="V2" t="n">
        <v>57217.1362936497</v>
      </c>
      <c r="W2" t="n">
        <v>55471.124380827</v>
      </c>
      <c r="X2" t="n">
        <v>53880.788564682</v>
      </c>
      <c r="Y2" t="n">
        <v>52172.9219853878</v>
      </c>
      <c r="Z2" t="n">
        <v>51365.1624023914</v>
      </c>
      <c r="AA2" t="n">
        <v>51821.9673037529</v>
      </c>
      <c r="AB2" t="n">
        <v>52752.7220845222</v>
      </c>
      <c r="AC2" t="n">
        <v>52945.3085064888</v>
      </c>
      <c r="AD2" t="n">
        <v>53092.3736691475</v>
      </c>
      <c r="AE2" t="n">
        <v>52253.079354763</v>
      </c>
    </row>
    <row r="3">
      <c r="A3" t="s">
        <v>99</v>
      </c>
      <c r="B3" t="s">
        <v>274</v>
      </c>
      <c r="C3" t="s">
        <v>246</v>
      </c>
      <c r="D3" t="s">
        <v>275</v>
      </c>
      <c r="E3" t="s">
        <v>247</v>
      </c>
      <c r="F3" t="n">
        <v>2212.53347396851</v>
      </c>
      <c r="G3" t="n">
        <v>2267.87829399109</v>
      </c>
      <c r="H3" t="n">
        <v>2289.9215221405</v>
      </c>
      <c r="I3" t="n">
        <v>2414.31212425232</v>
      </c>
      <c r="J3" t="n">
        <v>2633.31890106201</v>
      </c>
      <c r="K3" t="n">
        <v>2919.15917396545</v>
      </c>
      <c r="L3" t="n">
        <v>3136.95240020752</v>
      </c>
      <c r="M3" t="n">
        <v>3240.59724807739</v>
      </c>
      <c r="N3" t="n">
        <v>3186.37084960938</v>
      </c>
      <c r="O3" t="n">
        <v>3147.07565307617</v>
      </c>
      <c r="P3" t="n">
        <v>3064.64719772339</v>
      </c>
      <c r="Q3" t="n">
        <v>3310.06813049316</v>
      </c>
      <c r="R3" t="n">
        <v>3471.05026245117</v>
      </c>
      <c r="S3" t="n">
        <v>3639.9781703949</v>
      </c>
      <c r="T3" t="n">
        <v>3620.46122550964</v>
      </c>
      <c r="U3" t="n">
        <v>3620.4035282135</v>
      </c>
      <c r="V3" t="n">
        <v>3503.95965576172</v>
      </c>
      <c r="W3" t="n">
        <v>3516.34955406189</v>
      </c>
      <c r="X3" t="n">
        <v>3551.32293701172</v>
      </c>
      <c r="Y3" t="n">
        <v>3599.95555877686</v>
      </c>
      <c r="Z3" t="n">
        <v>3186.10191345215</v>
      </c>
      <c r="AA3" t="n">
        <v>2973.37245941162</v>
      </c>
      <c r="AB3" t="n">
        <v>2781.09669685364</v>
      </c>
      <c r="AC3" t="n">
        <v>2695.06978988648</v>
      </c>
      <c r="AD3" t="n">
        <v>2656.12530708313</v>
      </c>
      <c r="AE3" t="n">
        <v>2588.74082565308</v>
      </c>
    </row>
    <row r="4">
      <c r="A4" t="s">
        <v>99</v>
      </c>
      <c r="B4" t="s">
        <v>276</v>
      </c>
      <c r="C4" t="s">
        <v>246</v>
      </c>
      <c r="D4" t="s">
        <v>277</v>
      </c>
      <c r="E4" t="s">
        <v>247</v>
      </c>
      <c r="F4" t="n">
        <v>1278776.52847767</v>
      </c>
      <c r="G4" t="n">
        <v>1303009.4845295</v>
      </c>
      <c r="H4" t="n">
        <v>1330740.37349224</v>
      </c>
      <c r="I4" t="n">
        <v>1478131.49046898</v>
      </c>
      <c r="J4" t="n">
        <v>1702381.70731068</v>
      </c>
      <c r="K4" t="n">
        <v>1989630.19895554</v>
      </c>
      <c r="L4" t="n">
        <v>2202888.16308975</v>
      </c>
      <c r="M4" t="n">
        <v>2377559.04269218</v>
      </c>
      <c r="N4" t="n">
        <v>2450148.69761467</v>
      </c>
      <c r="O4" t="n">
        <v>2507706.45093918</v>
      </c>
      <c r="P4" t="n">
        <v>2531376.30271912</v>
      </c>
      <c r="Q4" t="n">
        <v>2710302.94752121</v>
      </c>
      <c r="R4" t="n">
        <v>2801036.31901741</v>
      </c>
      <c r="S4" t="n">
        <v>2887801.9053936</v>
      </c>
      <c r="T4" t="n">
        <v>2805124.97067451</v>
      </c>
      <c r="U4" t="n">
        <v>2733756.3495636</v>
      </c>
      <c r="V4" t="n">
        <v>2529592.41211414</v>
      </c>
      <c r="W4" t="n">
        <v>2472347.49591351</v>
      </c>
      <c r="X4" t="n">
        <v>2427579.80316877</v>
      </c>
      <c r="Y4" t="n">
        <v>2403930.4677248</v>
      </c>
      <c r="Z4" t="n">
        <v>2363226.97985172</v>
      </c>
      <c r="AA4" t="n">
        <v>2384974.88254309</v>
      </c>
      <c r="AB4" t="n">
        <v>2354462.09853888</v>
      </c>
      <c r="AC4" t="n">
        <v>2365572.20312953</v>
      </c>
      <c r="AD4" t="n">
        <v>2399476.9551158</v>
      </c>
      <c r="AE4" t="n">
        <v>2380053.80806327</v>
      </c>
    </row>
    <row r="5">
      <c r="A5" t="s">
        <v>99</v>
      </c>
      <c r="B5" t="s">
        <v>278</v>
      </c>
      <c r="C5" t="s">
        <v>246</v>
      </c>
      <c r="D5" t="s">
        <v>279</v>
      </c>
      <c r="E5" t="s">
        <v>247</v>
      </c>
      <c r="F5" t="n">
        <v>58879.9277544022</v>
      </c>
      <c r="G5" t="n">
        <v>60476.1049747467</v>
      </c>
      <c r="H5" t="n">
        <v>62697.5778341293</v>
      </c>
      <c r="I5" t="n">
        <v>69922.4787950516</v>
      </c>
      <c r="J5" t="n">
        <v>81149.8231887817</v>
      </c>
      <c r="K5" t="n">
        <v>95729.8321723938</v>
      </c>
      <c r="L5" t="n">
        <v>107109.988689423</v>
      </c>
      <c r="M5" t="n">
        <v>115173.369407654</v>
      </c>
      <c r="N5" t="n">
        <v>118075.931787491</v>
      </c>
      <c r="O5" t="n">
        <v>120642.333507538</v>
      </c>
      <c r="P5" t="n">
        <v>122315.788984299</v>
      </c>
      <c r="Q5" t="n">
        <v>132976.756572723</v>
      </c>
      <c r="R5" t="n">
        <v>139866.926431656</v>
      </c>
      <c r="S5" t="n">
        <v>146377.074718475</v>
      </c>
      <c r="T5" t="n">
        <v>144291.526317596</v>
      </c>
      <c r="U5" t="n">
        <v>142587.776422501</v>
      </c>
      <c r="V5" t="n">
        <v>134876.661062241</v>
      </c>
      <c r="W5" t="n">
        <v>133279.812335968</v>
      </c>
      <c r="X5" t="n">
        <v>131571.449041367</v>
      </c>
      <c r="Y5" t="n">
        <v>131342.648983002</v>
      </c>
      <c r="Z5" t="n">
        <v>123100.911378861</v>
      </c>
      <c r="AA5" t="n">
        <v>120115.869283676</v>
      </c>
      <c r="AB5" t="n">
        <v>115885.919094086</v>
      </c>
      <c r="AC5" t="n">
        <v>114960.679292679</v>
      </c>
      <c r="AD5" t="n">
        <v>115626.148939133</v>
      </c>
      <c r="AE5" t="n">
        <v>114097.9783535</v>
      </c>
    </row>
    <row r="6">
      <c r="A6" t="s">
        <v>99</v>
      </c>
      <c r="B6" t="s">
        <v>280</v>
      </c>
      <c r="C6" t="s">
        <v>246</v>
      </c>
      <c r="D6" t="s">
        <v>281</v>
      </c>
      <c r="E6" t="s">
        <v>247</v>
      </c>
      <c r="F6" t="n">
        <v>29616.9147491455</v>
      </c>
      <c r="G6" t="n">
        <v>28269.419670105</v>
      </c>
      <c r="H6" t="n">
        <v>27108.7710857391</v>
      </c>
      <c r="I6" t="n">
        <v>27993.0982589722</v>
      </c>
      <c r="J6" t="n">
        <v>30396.5992927551</v>
      </c>
      <c r="K6" t="n">
        <v>33481.814622879</v>
      </c>
      <c r="L6" t="n">
        <v>35733.729839325</v>
      </c>
      <c r="M6" t="n">
        <v>37007.6057910919</v>
      </c>
      <c r="N6" t="n">
        <v>36472.9409217834</v>
      </c>
      <c r="O6" t="n">
        <v>36163.7027263641</v>
      </c>
      <c r="P6" t="n">
        <v>35913.5460853577</v>
      </c>
      <c r="Q6" t="n">
        <v>38118.7574863434</v>
      </c>
      <c r="R6" t="n">
        <v>39585.4699611664</v>
      </c>
      <c r="S6" t="n">
        <v>41095.7882404327</v>
      </c>
      <c r="T6" t="n">
        <v>39966.6213989258</v>
      </c>
      <c r="U6" t="n">
        <v>38857.9268455505</v>
      </c>
      <c r="V6" t="n">
        <v>36499.2598295212</v>
      </c>
      <c r="W6" t="n">
        <v>35438.0224943161</v>
      </c>
      <c r="X6" t="n">
        <v>34253.5800337791</v>
      </c>
      <c r="Y6" t="n">
        <v>33487.0611429215</v>
      </c>
      <c r="Z6" t="n">
        <v>30192.2067403793</v>
      </c>
      <c r="AA6" t="n">
        <v>28534.4838500023</v>
      </c>
      <c r="AB6" t="n">
        <v>26933.4341883659</v>
      </c>
      <c r="AC6" t="n">
        <v>26272.0255553722</v>
      </c>
      <c r="AD6" t="n">
        <v>26088.5822176933</v>
      </c>
      <c r="AE6" t="n">
        <v>25502.8947293758</v>
      </c>
    </row>
    <row r="7">
      <c r="A7" t="s">
        <v>99</v>
      </c>
      <c r="B7" t="s">
        <v>282</v>
      </c>
      <c r="C7" t="s">
        <v>246</v>
      </c>
      <c r="D7" t="s">
        <v>283</v>
      </c>
      <c r="E7" t="s">
        <v>247</v>
      </c>
      <c r="F7" t="n">
        <v>48561.0990524292</v>
      </c>
      <c r="G7" t="n">
        <v>53935.0876808167</v>
      </c>
      <c r="H7" t="n">
        <v>58079.8058509827</v>
      </c>
      <c r="I7" t="n">
        <v>65777.4782180786</v>
      </c>
      <c r="J7" t="n">
        <v>76312.6974105835</v>
      </c>
      <c r="K7" t="n">
        <v>88502.0213127136</v>
      </c>
      <c r="L7" t="n">
        <v>97493.6513900757</v>
      </c>
      <c r="M7" t="n">
        <v>105654.161453247</v>
      </c>
      <c r="N7" t="n">
        <v>110125.025749206</v>
      </c>
      <c r="O7" t="n">
        <v>113381.253242493</v>
      </c>
      <c r="P7" t="n">
        <v>114250.691890717</v>
      </c>
      <c r="Q7" t="n">
        <v>121646.886348724</v>
      </c>
      <c r="R7" t="n">
        <v>124721.385478973</v>
      </c>
      <c r="S7" t="n">
        <v>127973.171234131</v>
      </c>
      <c r="T7" t="n">
        <v>124459.273815155</v>
      </c>
      <c r="U7" t="n">
        <v>121391.472816467</v>
      </c>
      <c r="V7" t="n">
        <v>110324.604511261</v>
      </c>
      <c r="W7" t="n">
        <v>106108.56962204</v>
      </c>
      <c r="X7" t="n">
        <v>102915.770053863</v>
      </c>
      <c r="Y7" t="n">
        <v>101087.543010712</v>
      </c>
      <c r="Z7" t="n">
        <v>88998.2919692993</v>
      </c>
      <c r="AA7" t="n">
        <v>82522.6621627808</v>
      </c>
      <c r="AB7" t="n">
        <v>76604.0639877319</v>
      </c>
      <c r="AC7" t="n">
        <v>73219.518661499</v>
      </c>
      <c r="AD7" t="n">
        <v>71465.9411907196</v>
      </c>
      <c r="AE7" t="n">
        <v>68714.9214744568</v>
      </c>
    </row>
    <row r="8">
      <c r="A8" t="s">
        <v>99</v>
      </c>
      <c r="B8" t="s">
        <v>284</v>
      </c>
      <c r="C8" t="s">
        <v>246</v>
      </c>
      <c r="D8" t="s">
        <v>285</v>
      </c>
      <c r="E8" t="s">
        <v>247</v>
      </c>
      <c r="F8" t="n">
        <v>20853.150844574</v>
      </c>
      <c r="G8" t="n">
        <v>22792.6306724548</v>
      </c>
      <c r="H8" t="n">
        <v>25309.9989891052</v>
      </c>
      <c r="I8" t="n">
        <v>29814.7673606872</v>
      </c>
      <c r="J8" t="n">
        <v>36452.1656036377</v>
      </c>
      <c r="K8" t="n">
        <v>45050.7926940918</v>
      </c>
      <c r="L8" t="n">
        <v>52229.1626930237</v>
      </c>
      <c r="M8" t="n">
        <v>57249.5985031128</v>
      </c>
      <c r="N8" t="n">
        <v>59201.5228271484</v>
      </c>
      <c r="O8" t="n">
        <v>60961.4262580872</v>
      </c>
      <c r="P8" t="n">
        <v>62458.899974823</v>
      </c>
      <c r="Q8" t="n">
        <v>68213.5853767395</v>
      </c>
      <c r="R8" t="n">
        <v>71667.5386428833</v>
      </c>
      <c r="S8" t="n">
        <v>74525.2552032471</v>
      </c>
      <c r="T8" t="n">
        <v>72702.1751403809</v>
      </c>
      <c r="U8" t="n">
        <v>70360.6929779053</v>
      </c>
      <c r="V8" t="n">
        <v>65444.0879821777</v>
      </c>
      <c r="W8" t="n">
        <v>63678.4029006958</v>
      </c>
      <c r="X8" t="n">
        <v>62110.4946136475</v>
      </c>
      <c r="Y8" t="n">
        <v>61664.1335487366</v>
      </c>
      <c r="Z8" t="n">
        <v>48070.041179657</v>
      </c>
      <c r="AA8" t="n">
        <v>39895.3104019165</v>
      </c>
      <c r="AB8" t="n">
        <v>33587.2032642365</v>
      </c>
      <c r="AC8" t="n">
        <v>29839.0464782715</v>
      </c>
      <c r="AD8" t="n">
        <v>27446.4933872223</v>
      </c>
      <c r="AE8" t="n">
        <v>25416.3174629211</v>
      </c>
    </row>
    <row r="9">
      <c r="A9" t="s">
        <v>99</v>
      </c>
      <c r="B9" t="s">
        <v>286</v>
      </c>
      <c r="C9" t="s">
        <v>246</v>
      </c>
      <c r="D9" t="s">
        <v>287</v>
      </c>
      <c r="E9" t="s">
        <v>247</v>
      </c>
      <c r="F9" t="n">
        <v>78855.137348175</v>
      </c>
      <c r="G9" t="n">
        <v>88626.6815662384</v>
      </c>
      <c r="H9" t="n">
        <v>96760.7464790344</v>
      </c>
      <c r="I9" t="n">
        <v>109289.945602417</v>
      </c>
      <c r="J9" t="n">
        <v>126650.175094605</v>
      </c>
      <c r="K9" t="n">
        <v>144407.258987427</v>
      </c>
      <c r="L9" t="n">
        <v>160483.589172363</v>
      </c>
      <c r="M9" t="n">
        <v>172741.62197113</v>
      </c>
      <c r="N9" t="n">
        <v>178306.9190979</v>
      </c>
      <c r="O9" t="n">
        <v>184552.342414856</v>
      </c>
      <c r="P9" t="n">
        <v>190591.410636902</v>
      </c>
      <c r="Q9" t="n">
        <v>207070.351600647</v>
      </c>
      <c r="R9" t="n">
        <v>220284.828186035</v>
      </c>
      <c r="S9" t="n">
        <v>230441.960334778</v>
      </c>
      <c r="T9" t="n">
        <v>221105.841636658</v>
      </c>
      <c r="U9" t="n">
        <v>210783.348083496</v>
      </c>
      <c r="V9" t="n">
        <v>194892.793655396</v>
      </c>
      <c r="W9" t="n">
        <v>189663.101196289</v>
      </c>
      <c r="X9" t="n">
        <v>185498.003959656</v>
      </c>
      <c r="Y9" t="n">
        <v>185045.421600342</v>
      </c>
      <c r="Z9" t="n">
        <v>158287.843227387</v>
      </c>
      <c r="AA9" t="n">
        <v>143222.189426422</v>
      </c>
      <c r="AB9" t="n">
        <v>130518.574237824</v>
      </c>
      <c r="AC9" t="n">
        <v>123945.271015167</v>
      </c>
      <c r="AD9" t="n">
        <v>121564.315795898</v>
      </c>
      <c r="AE9" t="n">
        <v>116668.102741241</v>
      </c>
    </row>
    <row r="10">
      <c r="A10" t="s">
        <v>99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99</v>
      </c>
      <c r="B11" t="s">
        <v>290</v>
      </c>
      <c r="C11" t="s">
        <v>246</v>
      </c>
      <c r="D11" t="s">
        <v>291</v>
      </c>
      <c r="E11" t="s">
        <v>247</v>
      </c>
      <c r="F11" t="n">
        <v>60265.6288146973</v>
      </c>
      <c r="G11" t="n">
        <v>60790.9698486328</v>
      </c>
      <c r="H11" t="n">
        <v>64034.3856811523</v>
      </c>
      <c r="I11" t="n">
        <v>74098.5488891602</v>
      </c>
      <c r="J11" t="n">
        <v>89614.0823364258</v>
      </c>
      <c r="K11" t="n">
        <v>113960.067749023</v>
      </c>
      <c r="L11" t="n">
        <v>132152.313232422</v>
      </c>
      <c r="M11" t="n">
        <v>144386.993408203</v>
      </c>
      <c r="N11" t="n">
        <v>147815.307617188</v>
      </c>
      <c r="O11" t="n">
        <v>149754.211425781</v>
      </c>
      <c r="P11" t="n">
        <v>150010.238647461</v>
      </c>
      <c r="Q11" t="n">
        <v>163299.728393555</v>
      </c>
      <c r="R11" t="n">
        <v>167229.156494141</v>
      </c>
      <c r="S11" t="n">
        <v>171236.49597168</v>
      </c>
      <c r="T11" t="n">
        <v>170260.284423828</v>
      </c>
      <c r="U11" t="n">
        <v>168148.971557617</v>
      </c>
      <c r="V11" t="n">
        <v>156874.801635742</v>
      </c>
      <c r="W11" t="n">
        <v>152998.443603516</v>
      </c>
      <c r="X11" t="n">
        <v>149552.047729492</v>
      </c>
      <c r="Y11" t="n">
        <v>147924.667358398</v>
      </c>
      <c r="Z11" t="n">
        <v>125623.458862305</v>
      </c>
      <c r="AA11" t="n">
        <v>113515.586853027</v>
      </c>
      <c r="AB11" t="n">
        <v>102999.900817871</v>
      </c>
      <c r="AC11" t="n">
        <v>97679.3899536133</v>
      </c>
      <c r="AD11" t="n">
        <v>93977.8289794922</v>
      </c>
      <c r="AE11" t="n">
        <v>91153.1066894531</v>
      </c>
    </row>
    <row r="12">
      <c r="A12" t="s">
        <v>99</v>
      </c>
      <c r="B12" t="s">
        <v>292</v>
      </c>
      <c r="C12" t="s">
        <v>246</v>
      </c>
      <c r="D12" t="s">
        <v>293</v>
      </c>
      <c r="E12" t="s">
        <v>247</v>
      </c>
      <c r="F12" t="n">
        <v>57129.2407512665</v>
      </c>
      <c r="G12" t="n">
        <v>53739.652633667</v>
      </c>
      <c r="H12" t="n">
        <v>51407.0696830749</v>
      </c>
      <c r="I12" t="n">
        <v>53654.1403532028</v>
      </c>
      <c r="J12" t="n">
        <v>59521.4387178421</v>
      </c>
      <c r="K12" t="n">
        <v>68264.8499011993</v>
      </c>
      <c r="L12" t="n">
        <v>74890.0842666626</v>
      </c>
      <c r="M12" t="n">
        <v>78552.300453186</v>
      </c>
      <c r="N12" t="n">
        <v>79203.1874656677</v>
      </c>
      <c r="O12" t="n">
        <v>80681.3719272614</v>
      </c>
      <c r="P12" t="n">
        <v>80201.0858058929</v>
      </c>
      <c r="Q12" t="n">
        <v>85702.6069164276</v>
      </c>
      <c r="R12" t="n">
        <v>89650.5353450775</v>
      </c>
      <c r="S12" t="n">
        <v>92039.852142334</v>
      </c>
      <c r="T12" t="n">
        <v>89308.2640171051</v>
      </c>
      <c r="U12" t="n">
        <v>87184.2133998871</v>
      </c>
      <c r="V12" t="n">
        <v>81766.5991783142</v>
      </c>
      <c r="W12" t="n">
        <v>79978.2500267029</v>
      </c>
      <c r="X12" t="n">
        <v>78794.3930625916</v>
      </c>
      <c r="Y12" t="n">
        <v>78701.7021179199</v>
      </c>
      <c r="Z12" t="n">
        <v>76604.398727417</v>
      </c>
      <c r="AA12" t="n">
        <v>76841.6574001312</v>
      </c>
      <c r="AB12" t="n">
        <v>75754.1275024414</v>
      </c>
      <c r="AC12" t="n">
        <v>76451.4980316162</v>
      </c>
      <c r="AD12" t="n">
        <v>77769.3319320679</v>
      </c>
      <c r="AE12" t="n">
        <v>77655.2186012268</v>
      </c>
    </row>
    <row r="13">
      <c r="A13" t="s">
        <v>99</v>
      </c>
      <c r="B13" t="s">
        <v>294</v>
      </c>
      <c r="C13" t="s">
        <v>246</v>
      </c>
      <c r="D13" t="s">
        <v>295</v>
      </c>
      <c r="E13" t="s">
        <v>247</v>
      </c>
      <c r="F13" t="n">
        <v>92265.0573253632</v>
      </c>
      <c r="G13" t="n">
        <v>90235.1071834564</v>
      </c>
      <c r="H13" t="n">
        <v>87768.1233882904</v>
      </c>
      <c r="I13" t="n">
        <v>93441.398859024</v>
      </c>
      <c r="J13" t="n">
        <v>102512.774944305</v>
      </c>
      <c r="K13" t="n">
        <v>115273.449897766</v>
      </c>
      <c r="L13" t="n">
        <v>122423.709869385</v>
      </c>
      <c r="M13" t="n">
        <v>130230.300426483</v>
      </c>
      <c r="N13" t="n">
        <v>130593.085765839</v>
      </c>
      <c r="O13" t="n">
        <v>132950.424671173</v>
      </c>
      <c r="P13" t="n">
        <v>133848.746299744</v>
      </c>
      <c r="Q13" t="n">
        <v>142630.568504333</v>
      </c>
      <c r="R13" t="n">
        <v>145998.576164246</v>
      </c>
      <c r="S13" t="n">
        <v>151208.733558655</v>
      </c>
      <c r="T13" t="n">
        <v>148722.59759903</v>
      </c>
      <c r="U13" t="n">
        <v>145677.485466003</v>
      </c>
      <c r="V13" t="n">
        <v>134545.402050018</v>
      </c>
      <c r="W13" t="n">
        <v>132096.004486084</v>
      </c>
      <c r="X13" t="n">
        <v>130122.097969055</v>
      </c>
      <c r="Y13" t="n">
        <v>128797.451972961</v>
      </c>
      <c r="Z13" t="n">
        <v>150746.535301208</v>
      </c>
      <c r="AA13" t="n">
        <v>168186.122894287</v>
      </c>
      <c r="AB13" t="n">
        <v>176828.037261963</v>
      </c>
      <c r="AC13" t="n">
        <v>184150.181770325</v>
      </c>
      <c r="AD13" t="n">
        <v>193095.190048218</v>
      </c>
      <c r="AE13" t="n">
        <v>195659.741401672</v>
      </c>
    </row>
    <row r="14">
      <c r="A14" t="s">
        <v>99</v>
      </c>
      <c r="B14" t="s">
        <v>296</v>
      </c>
      <c r="C14" t="s">
        <v>246</v>
      </c>
      <c r="D14" t="s">
        <v>297</v>
      </c>
      <c r="E14" t="s">
        <v>247</v>
      </c>
      <c r="F14" t="n">
        <v>189993.207454681</v>
      </c>
      <c r="G14" t="n">
        <v>178508.301734924</v>
      </c>
      <c r="H14" t="n">
        <v>163094.85244751</v>
      </c>
      <c r="I14" t="n">
        <v>171863.292694092</v>
      </c>
      <c r="J14" t="n">
        <v>186029.365539551</v>
      </c>
      <c r="K14" t="n">
        <v>202732.236862183</v>
      </c>
      <c r="L14" t="n">
        <v>204490.029335022</v>
      </c>
      <c r="M14" t="n">
        <v>216128.629684448</v>
      </c>
      <c r="N14" t="n">
        <v>224355.419158935</v>
      </c>
      <c r="O14" t="n">
        <v>223288.463592529</v>
      </c>
      <c r="P14" t="n">
        <v>211241.239547729</v>
      </c>
      <c r="Q14" t="n">
        <v>210194.924354553</v>
      </c>
      <c r="R14" t="n">
        <v>202757.024765015</v>
      </c>
      <c r="S14" t="n">
        <v>202176.637649536</v>
      </c>
      <c r="T14" t="n">
        <v>192599.125385284</v>
      </c>
      <c r="U14" t="n">
        <v>194674.223423004</v>
      </c>
      <c r="V14" t="n">
        <v>174635.844230652</v>
      </c>
      <c r="W14" t="n">
        <v>170544.774532318</v>
      </c>
      <c r="X14" t="n">
        <v>168355.480194092</v>
      </c>
      <c r="Y14" t="n">
        <v>163244.84539032</v>
      </c>
      <c r="Z14" t="n">
        <v>167512.908935547</v>
      </c>
      <c r="AA14" t="n">
        <v>175768.335819244</v>
      </c>
      <c r="AB14" t="n">
        <v>177986.425876617</v>
      </c>
      <c r="AC14" t="n">
        <v>177669.346094131</v>
      </c>
      <c r="AD14" t="n">
        <v>177647.981405258</v>
      </c>
      <c r="AE14" t="n">
        <v>174096.963644028</v>
      </c>
    </row>
    <row r="15">
      <c r="A15" t="s">
        <v>99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99</v>
      </c>
      <c r="B16" t="s">
        <v>300</v>
      </c>
      <c r="C16" t="s">
        <v>246</v>
      </c>
      <c r="D16" t="s">
        <v>301</v>
      </c>
      <c r="E16" t="s">
        <v>247</v>
      </c>
      <c r="F16" t="n">
        <v>386149.322509766</v>
      </c>
      <c r="G16" t="n">
        <v>406808.975219727</v>
      </c>
      <c r="H16" t="n">
        <v>433334.632873535</v>
      </c>
      <c r="I16" t="n">
        <v>495854.232788086</v>
      </c>
      <c r="J16" t="n">
        <v>589138.282775879</v>
      </c>
      <c r="K16" t="n">
        <v>709775.993347168</v>
      </c>
      <c r="L16" t="n">
        <v>806611.480712891</v>
      </c>
      <c r="M16" t="n">
        <v>878752.853393555</v>
      </c>
      <c r="N16" t="n">
        <v>907513.465881348</v>
      </c>
      <c r="O16" t="n">
        <v>932728.439331055</v>
      </c>
      <c r="P16" t="n">
        <v>949428.817749023</v>
      </c>
      <c r="Q16" t="n">
        <v>1027849.609375</v>
      </c>
      <c r="R16" t="n">
        <v>1072075.80566406</v>
      </c>
      <c r="S16" t="n">
        <v>1109886.45935059</v>
      </c>
      <c r="T16" t="n">
        <v>1079180.6640625</v>
      </c>
      <c r="U16" t="n">
        <v>1045631.22558594</v>
      </c>
      <c r="V16" t="n">
        <v>970030.990600586</v>
      </c>
      <c r="W16" t="n">
        <v>946741.775512695</v>
      </c>
      <c r="X16" t="n">
        <v>927091.133117676</v>
      </c>
      <c r="Y16" t="n">
        <v>918488.777160645</v>
      </c>
      <c r="Z16" t="n">
        <v>894973.655700684</v>
      </c>
      <c r="AA16" t="n">
        <v>898075.416564942</v>
      </c>
      <c r="AB16" t="n">
        <v>883174.186706543</v>
      </c>
      <c r="AC16" t="n">
        <v>889204.238891602</v>
      </c>
      <c r="AD16" t="n">
        <v>903648.529052734</v>
      </c>
      <c r="AE16" t="n">
        <v>897713.447570801</v>
      </c>
    </row>
    <row r="17">
      <c r="A17" t="s">
        <v>99</v>
      </c>
      <c r="B17" t="s">
        <v>302</v>
      </c>
      <c r="C17" t="s">
        <v>246</v>
      </c>
      <c r="D17" t="s">
        <v>303</v>
      </c>
      <c r="E17" t="s">
        <v>247</v>
      </c>
      <c r="F17" t="n">
        <v>100596.069335938</v>
      </c>
      <c r="G17" t="n">
        <v>98460.4206085205</v>
      </c>
      <c r="H17" t="n">
        <v>96782.9856872559</v>
      </c>
      <c r="I17" t="n">
        <v>104140.419006348</v>
      </c>
      <c r="J17" t="n">
        <v>116828.033447266</v>
      </c>
      <c r="K17" t="n">
        <v>131853.87802124</v>
      </c>
      <c r="L17" t="n">
        <v>146212.125778198</v>
      </c>
      <c r="M17" t="n">
        <v>160385.913848877</v>
      </c>
      <c r="N17" t="n">
        <v>173566.228866577</v>
      </c>
      <c r="O17" t="n">
        <v>186743.370056152</v>
      </c>
      <c r="P17" t="n">
        <v>197628.211975098</v>
      </c>
      <c r="Q17" t="n">
        <v>212804.550170898</v>
      </c>
      <c r="R17" t="n">
        <v>220789.714813232</v>
      </c>
      <c r="S17" t="n">
        <v>225443.386077881</v>
      </c>
      <c r="T17" t="n">
        <v>216509.452819824</v>
      </c>
      <c r="U17" t="n">
        <v>209961.730957031</v>
      </c>
      <c r="V17" t="n">
        <v>192499.996185303</v>
      </c>
      <c r="W17" t="n">
        <v>188664.176940918</v>
      </c>
      <c r="X17" t="n">
        <v>186640.98739624</v>
      </c>
      <c r="Y17" t="n">
        <v>185033.28704834</v>
      </c>
      <c r="Z17" t="n">
        <v>200428.791046143</v>
      </c>
      <c r="AA17" t="n">
        <v>213355.449676514</v>
      </c>
      <c r="AB17" t="n">
        <v>217692.543029785</v>
      </c>
      <c r="AC17" t="n">
        <v>223378.189086914</v>
      </c>
      <c r="AD17" t="n">
        <v>229357.341766357</v>
      </c>
      <c r="AE17" t="n">
        <v>229323.96697998</v>
      </c>
    </row>
    <row r="18">
      <c r="A18" t="s">
        <v>99</v>
      </c>
      <c r="B18" t="s">
        <v>304</v>
      </c>
      <c r="C18" t="s">
        <v>246</v>
      </c>
      <c r="D18" t="s">
        <v>305</v>
      </c>
      <c r="E18" t="s">
        <v>247</v>
      </c>
      <c r="F18" t="n">
        <v>104242.959976196</v>
      </c>
      <c r="G18" t="n">
        <v>104774.314880371</v>
      </c>
      <c r="H18" t="n">
        <v>104981.994628906</v>
      </c>
      <c r="I18" t="n">
        <v>114757.041931152</v>
      </c>
      <c r="J18" t="n">
        <v>129458.66394043</v>
      </c>
      <c r="K18" t="n">
        <v>148374.336242676</v>
      </c>
      <c r="L18" t="n">
        <v>161555.545806885</v>
      </c>
      <c r="M18" t="n">
        <v>174271.606445312</v>
      </c>
      <c r="N18" t="n">
        <v>179967.56362915</v>
      </c>
      <c r="O18" t="n">
        <v>185312.5</v>
      </c>
      <c r="P18" t="n">
        <v>187255.657196045</v>
      </c>
      <c r="Q18" t="n">
        <v>200207.939147949</v>
      </c>
      <c r="R18" t="n">
        <v>207277.744293213</v>
      </c>
      <c r="S18" t="n">
        <v>215486.373901367</v>
      </c>
      <c r="T18" t="n">
        <v>211473.518371582</v>
      </c>
      <c r="U18" t="n">
        <v>211001.472473145</v>
      </c>
      <c r="V18" t="n">
        <v>198662.086486816</v>
      </c>
      <c r="W18" t="n">
        <v>197800.399780273</v>
      </c>
      <c r="X18" t="n">
        <v>197330.543518066</v>
      </c>
      <c r="Y18" t="n">
        <v>196857.322692871</v>
      </c>
      <c r="Z18" t="n">
        <v>234249.534606934</v>
      </c>
      <c r="AA18" t="n">
        <v>264392.906188965</v>
      </c>
      <c r="AB18" t="n">
        <v>279892.623901367</v>
      </c>
      <c r="AC18" t="n">
        <v>294372.116088867</v>
      </c>
      <c r="AD18" t="n">
        <v>308234.481811523</v>
      </c>
      <c r="AE18" t="n">
        <v>312023.765563965</v>
      </c>
    </row>
    <row r="19">
      <c r="A19" t="s">
        <v>99</v>
      </c>
      <c r="B19" t="s">
        <v>306</v>
      </c>
      <c r="C19" t="s">
        <v>246</v>
      </c>
      <c r="D19" t="s">
        <v>307</v>
      </c>
      <c r="E19" t="s">
        <v>247</v>
      </c>
      <c r="F19" t="n">
        <v>51368.8125610351</v>
      </c>
      <c r="G19" t="n">
        <v>55591.817855835</v>
      </c>
      <c r="H19" t="n">
        <v>59379.4288635254</v>
      </c>
      <c r="I19" t="n">
        <v>67524.6477127075</v>
      </c>
      <c r="J19" t="n">
        <v>78317.6050186157</v>
      </c>
      <c r="K19" t="n">
        <v>92223.6671447754</v>
      </c>
      <c r="L19" t="n">
        <v>101502.752304077</v>
      </c>
      <c r="M19" t="n">
        <v>107024.087905884</v>
      </c>
      <c r="N19" t="n">
        <v>104952.098846436</v>
      </c>
      <c r="O19" t="n">
        <v>100546.611785889</v>
      </c>
      <c r="P19" t="n">
        <v>96231.9679260254</v>
      </c>
      <c r="Q19" t="n">
        <v>99586.6832733154</v>
      </c>
      <c r="R19" t="n">
        <v>99131.61277771</v>
      </c>
      <c r="S19" t="n">
        <v>99910.717010498</v>
      </c>
      <c r="T19" t="n">
        <v>94545.6256866455</v>
      </c>
      <c r="U19" t="n">
        <v>87495.8095550537</v>
      </c>
      <c r="V19" t="n">
        <v>78539.2847061157</v>
      </c>
      <c r="W19" t="n">
        <v>75355.7624816895</v>
      </c>
      <c r="X19" t="n">
        <v>73343.822479248</v>
      </c>
      <c r="Y19" t="n">
        <v>72255.6056976318</v>
      </c>
      <c r="Z19" t="n">
        <v>64438.4021759033</v>
      </c>
      <c r="AA19" t="n">
        <v>60548.8920211792</v>
      </c>
      <c r="AB19" t="n">
        <v>56605.058670044</v>
      </c>
      <c r="AC19" t="n">
        <v>54430.7022094727</v>
      </c>
      <c r="AD19" t="n">
        <v>53554.7885894775</v>
      </c>
      <c r="AE19" t="n">
        <v>52027.382850647</v>
      </c>
    </row>
    <row r="20">
      <c r="A20" t="s">
        <v>99</v>
      </c>
      <c r="B20" t="s">
        <v>308</v>
      </c>
      <c r="C20" t="s">
        <v>246</v>
      </c>
      <c r="D20" t="s">
        <v>309</v>
      </c>
      <c r="E20" t="s">
        <v>247</v>
      </c>
      <c r="F20" t="n">
        <v>32367.9647445679</v>
      </c>
      <c r="G20" t="n">
        <v>34788.800239563</v>
      </c>
      <c r="H20" t="n">
        <v>35840.968132019</v>
      </c>
      <c r="I20" t="n">
        <v>38516.7093276978</v>
      </c>
      <c r="J20" t="n">
        <v>42110.4946136475</v>
      </c>
      <c r="K20" t="n">
        <v>46394.3281173706</v>
      </c>
      <c r="L20" t="n">
        <v>49560.4877471924</v>
      </c>
      <c r="M20" t="n">
        <v>53211.9207382202</v>
      </c>
      <c r="N20" t="n">
        <v>55346.4708328247</v>
      </c>
      <c r="O20" t="n">
        <v>57432.4960708618</v>
      </c>
      <c r="P20" t="n">
        <v>59827.3286819458</v>
      </c>
      <c r="Q20" t="n">
        <v>65702.4574279785</v>
      </c>
      <c r="R20" t="n">
        <v>69046.8254089355</v>
      </c>
      <c r="S20" t="n">
        <v>72124.2599487305</v>
      </c>
      <c r="T20" t="n">
        <v>70556.9744110107</v>
      </c>
      <c r="U20" t="n">
        <v>70062.8147125244</v>
      </c>
      <c r="V20" t="n">
        <v>65659.0137481689</v>
      </c>
      <c r="W20" t="n">
        <v>65414.4649505615</v>
      </c>
      <c r="X20" t="n">
        <v>65041.2092208862</v>
      </c>
      <c r="Y20" t="n">
        <v>65035.0484848022</v>
      </c>
      <c r="Z20" t="n">
        <v>67911.8318557739</v>
      </c>
      <c r="AA20" t="n">
        <v>71092.1306610107</v>
      </c>
      <c r="AB20" t="n">
        <v>71959.545135498</v>
      </c>
      <c r="AC20" t="n">
        <v>74361.2661361694</v>
      </c>
      <c r="AD20" t="n">
        <v>77428.7528991699</v>
      </c>
      <c r="AE20" t="n">
        <v>77409.2302322388</v>
      </c>
    </row>
    <row r="21">
      <c r="A21" t="s">
        <v>99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99</v>
      </c>
      <c r="B22" t="s">
        <v>312</v>
      </c>
      <c r="C22" t="s">
        <v>246</v>
      </c>
      <c r="D22" t="s">
        <v>313</v>
      </c>
      <c r="E22" t="s">
        <v>247</v>
      </c>
      <c r="F22" t="n">
        <v>12009.9961161614</v>
      </c>
      <c r="G22" t="n">
        <v>11213.1703644991</v>
      </c>
      <c r="H22" t="n">
        <v>11156.454987824</v>
      </c>
      <c r="I22" t="n">
        <v>12104.0145009756</v>
      </c>
      <c r="J22" t="n">
        <v>13990.3400987387</v>
      </c>
      <c r="K22" t="n">
        <v>16136.2934857607</v>
      </c>
      <c r="L22" t="n">
        <v>18648.3685970306</v>
      </c>
      <c r="M22" t="n">
        <v>20125.3737807274</v>
      </c>
      <c r="N22" t="n">
        <v>20377.0141005516</v>
      </c>
      <c r="O22" t="n">
        <v>19999.532610178</v>
      </c>
      <c r="P22" t="n">
        <v>19448.6249834299</v>
      </c>
      <c r="Q22" t="n">
        <v>21768.2030051947</v>
      </c>
      <c r="R22" t="n">
        <v>23993.4054017067</v>
      </c>
      <c r="S22" t="n">
        <v>26249.8544305563</v>
      </c>
      <c r="T22" t="n">
        <v>26850.1514494419</v>
      </c>
      <c r="U22" t="n">
        <v>26517.8417563438</v>
      </c>
      <c r="V22" t="n">
        <v>25840.6163156033</v>
      </c>
      <c r="W22" t="n">
        <v>25657.8897535801</v>
      </c>
      <c r="X22" t="n">
        <v>25657.6495468616</v>
      </c>
      <c r="Y22" t="n">
        <v>25702.8609514236</v>
      </c>
      <c r="Z22" t="n">
        <v>26414.8822128773</v>
      </c>
      <c r="AA22" t="n">
        <v>27456.2948942184</v>
      </c>
      <c r="AB22" t="n">
        <v>27868.3384954929</v>
      </c>
      <c r="AC22" t="n">
        <v>29477.4218201637</v>
      </c>
      <c r="AD22" t="n">
        <v>30903.8792550564</v>
      </c>
      <c r="AE22" t="n">
        <v>32006.8176090717</v>
      </c>
    </row>
    <row r="23">
      <c r="A23" t="s">
        <v>99</v>
      </c>
      <c r="B23" t="s">
        <v>314</v>
      </c>
      <c r="C23" t="s">
        <v>246</v>
      </c>
      <c r="D23" t="s">
        <v>315</v>
      </c>
      <c r="E23" t="s">
        <v>247</v>
      </c>
      <c r="F23" t="n">
        <v>70217.4472808838</v>
      </c>
      <c r="G23" t="n">
        <v>69630.0735473633</v>
      </c>
      <c r="H23" t="n">
        <v>68990.327835083</v>
      </c>
      <c r="I23" t="n">
        <v>75452.6519775391</v>
      </c>
      <c r="J23" t="n">
        <v>85560.7795715332</v>
      </c>
      <c r="K23" t="n">
        <v>98681.4117431641</v>
      </c>
      <c r="L23" t="n">
        <v>107520.519256592</v>
      </c>
      <c r="M23" t="n">
        <v>118388.683319092</v>
      </c>
      <c r="N23" t="n">
        <v>126083.305358887</v>
      </c>
      <c r="O23" t="n">
        <v>133475.601196289</v>
      </c>
      <c r="P23" t="n">
        <v>138630.104064941</v>
      </c>
      <c r="Q23" t="n">
        <v>150487.396240234</v>
      </c>
      <c r="R23" t="n">
        <v>157584.495544434</v>
      </c>
      <c r="S23" t="n">
        <v>165393.882751465</v>
      </c>
      <c r="T23" t="n">
        <v>163807.746887207</v>
      </c>
      <c r="U23" t="n">
        <v>165150.993347168</v>
      </c>
      <c r="V23" t="n">
        <v>156743.011474609</v>
      </c>
      <c r="W23" t="n">
        <v>156633.74710083</v>
      </c>
      <c r="X23" t="n">
        <v>156227.924346924</v>
      </c>
      <c r="Y23" t="n">
        <v>155604.202270508</v>
      </c>
      <c r="Z23" t="n">
        <v>161726.104736328</v>
      </c>
      <c r="AA23" t="n">
        <v>169254.371643066</v>
      </c>
      <c r="AB23" t="n">
        <v>171279.777526855</v>
      </c>
      <c r="AC23" t="n">
        <v>174638.008117676</v>
      </c>
      <c r="AD23" t="n">
        <v>178834.030151367</v>
      </c>
      <c r="AE23" t="n">
        <v>178472.663879395</v>
      </c>
    </row>
    <row r="24">
      <c r="A24" t="s">
        <v>99</v>
      </c>
      <c r="B24" t="s">
        <v>316</v>
      </c>
      <c r="C24" t="s">
        <v>246</v>
      </c>
      <c r="D24" t="s">
        <v>317</v>
      </c>
      <c r="E24" t="s">
        <v>247</v>
      </c>
      <c r="F24" t="n">
        <v>666872.669219971</v>
      </c>
      <c r="G24" t="n">
        <v>674435.840606689</v>
      </c>
      <c r="H24" t="n">
        <v>665025.402069092</v>
      </c>
      <c r="I24" t="n">
        <v>696862.892150879</v>
      </c>
      <c r="J24" t="n">
        <v>748997.741699219</v>
      </c>
      <c r="K24" t="n">
        <v>807177.654266357</v>
      </c>
      <c r="L24" t="n">
        <v>855706.127166748</v>
      </c>
      <c r="M24" t="n">
        <v>910481.025695801</v>
      </c>
      <c r="N24" t="n">
        <v>941023.920059204</v>
      </c>
      <c r="O24" t="n">
        <v>961516.986846924</v>
      </c>
      <c r="P24" t="n">
        <v>984139.912605286</v>
      </c>
      <c r="Q24" t="n">
        <v>1086826.9701004</v>
      </c>
      <c r="R24" t="n">
        <v>1168065.81020355</v>
      </c>
      <c r="S24" t="n">
        <v>1250583.66394043</v>
      </c>
      <c r="T24" t="n">
        <v>1262314.60475922</v>
      </c>
      <c r="U24" t="n">
        <v>1296908.74290466</v>
      </c>
      <c r="V24" t="n">
        <v>1273419.9090004</v>
      </c>
      <c r="W24" t="n">
        <v>1291343.74237061</v>
      </c>
      <c r="X24" t="n">
        <v>1298911.0660553</v>
      </c>
      <c r="Y24" t="n">
        <v>1310828.06444168</v>
      </c>
      <c r="Z24" t="n">
        <v>1271666.69130325</v>
      </c>
      <c r="AA24" t="n">
        <v>1271856.71663284</v>
      </c>
      <c r="AB24" t="n">
        <v>1249929.31842804</v>
      </c>
      <c r="AC24" t="n">
        <v>1254660.38227081</v>
      </c>
      <c r="AD24" t="n">
        <v>1272965.24715424</v>
      </c>
      <c r="AE24" t="n">
        <v>1263972.80216217</v>
      </c>
    </row>
    <row r="25">
      <c r="A25" t="s">
        <v>99</v>
      </c>
      <c r="B25" t="s">
        <v>318</v>
      </c>
      <c r="C25" t="s">
        <v>246</v>
      </c>
      <c r="D25" t="s">
        <v>319</v>
      </c>
      <c r="E25" t="s">
        <v>247</v>
      </c>
      <c r="F25" t="n">
        <v>23293.3540344238</v>
      </c>
      <c r="G25" t="n">
        <v>32907.0777893066</v>
      </c>
      <c r="H25" t="n">
        <v>36826.7021179199</v>
      </c>
      <c r="I25" t="n">
        <v>39272.8805541992</v>
      </c>
      <c r="J25" t="n">
        <v>40379.5166015625</v>
      </c>
      <c r="K25" t="n">
        <v>36832.4394226074</v>
      </c>
      <c r="L25" t="n">
        <v>33400.0053405762</v>
      </c>
      <c r="M25" t="n">
        <v>31990.4556274414</v>
      </c>
      <c r="N25" t="n">
        <v>28495.0199127197</v>
      </c>
      <c r="O25" t="n">
        <v>20516.2849426269</v>
      </c>
      <c r="P25" t="n">
        <v>15408.4062576294</v>
      </c>
      <c r="Q25" t="n">
        <v>12952.1226882935</v>
      </c>
      <c r="R25" t="n">
        <v>11174.7274398804</v>
      </c>
      <c r="S25" t="n">
        <v>9883.40759277344</v>
      </c>
      <c r="T25" t="n">
        <v>8481.68849945068</v>
      </c>
      <c r="U25" t="n">
        <v>7388.02146911621</v>
      </c>
      <c r="V25" t="n">
        <v>6064.86749649048</v>
      </c>
      <c r="W25" t="n">
        <v>5416.13006591797</v>
      </c>
      <c r="X25" t="n">
        <v>5337.42713928223</v>
      </c>
      <c r="Y25" t="n">
        <v>5357.78856277466</v>
      </c>
      <c r="Z25" t="n">
        <v>6223.69813919067</v>
      </c>
      <c r="AA25" t="n">
        <v>7238.85774612427</v>
      </c>
      <c r="AB25" t="n">
        <v>8302.3042678833</v>
      </c>
      <c r="AC25" t="n">
        <v>9873.08979034424</v>
      </c>
      <c r="AD25" t="n">
        <v>11899.0240097046</v>
      </c>
      <c r="AE25" t="n">
        <v>14120.6903457642</v>
      </c>
    </row>
    <row r="26">
      <c r="A26" t="s">
        <v>99</v>
      </c>
      <c r="B26" t="s">
        <v>320</v>
      </c>
      <c r="C26" t="s">
        <v>246</v>
      </c>
      <c r="D26" t="s">
        <v>321</v>
      </c>
      <c r="E26" t="s">
        <v>247</v>
      </c>
      <c r="F26" t="n">
        <v>362873.626708984</v>
      </c>
      <c r="G26" t="n">
        <v>404660.919189453</v>
      </c>
      <c r="H26" t="n">
        <v>416649.139404297</v>
      </c>
      <c r="I26" t="n">
        <v>440825.469970703</v>
      </c>
      <c r="J26" t="n">
        <v>473211.303710938</v>
      </c>
      <c r="K26" t="n">
        <v>504901.092529297</v>
      </c>
      <c r="L26" t="n">
        <v>525195.617675781</v>
      </c>
      <c r="M26" t="n">
        <v>565415.283203125</v>
      </c>
      <c r="N26" t="n">
        <v>600585.754394531</v>
      </c>
      <c r="O26" t="n">
        <v>630475.891113281</v>
      </c>
      <c r="P26" t="n">
        <v>676453.674316406</v>
      </c>
      <c r="Q26" t="n">
        <v>748086.9140625</v>
      </c>
      <c r="R26" t="n">
        <v>794370.60546875</v>
      </c>
      <c r="S26" t="n">
        <v>845969.7265625</v>
      </c>
      <c r="T26" t="n">
        <v>827276.3671875</v>
      </c>
      <c r="U26" t="n">
        <v>838657.165527344</v>
      </c>
      <c r="V26" t="n">
        <v>813236.511230469</v>
      </c>
      <c r="W26" t="n">
        <v>816302.551269531</v>
      </c>
      <c r="X26" t="n">
        <v>805641.052246094</v>
      </c>
      <c r="Y26" t="n">
        <v>788081.0546875</v>
      </c>
      <c r="Z26" t="n">
        <v>745083.129882812</v>
      </c>
      <c r="AA26" t="n">
        <v>733030.456542969</v>
      </c>
      <c r="AB26" t="n">
        <v>709896.789550781</v>
      </c>
      <c r="AC26" t="n">
        <v>697283.142089844</v>
      </c>
      <c r="AD26" t="n">
        <v>695038.269042969</v>
      </c>
      <c r="AE26" t="n">
        <v>670486.267089844</v>
      </c>
    </row>
    <row r="27">
      <c r="A27" t="s">
        <v>99</v>
      </c>
      <c r="B27" t="s">
        <v>322</v>
      </c>
      <c r="C27" t="s">
        <v>246</v>
      </c>
      <c r="D27" t="s">
        <v>323</v>
      </c>
      <c r="E27" t="s">
        <v>247</v>
      </c>
      <c r="F27" t="n">
        <v>280705.688476562</v>
      </c>
      <c r="G27" t="n">
        <v>236867.84362793</v>
      </c>
      <c r="H27" t="n">
        <v>211549.560546875</v>
      </c>
      <c r="I27" t="n">
        <v>216764.541625977</v>
      </c>
      <c r="J27" t="n">
        <v>235406.921386719</v>
      </c>
      <c r="K27" t="n">
        <v>265444.122314453</v>
      </c>
      <c r="L27" t="n">
        <v>297110.504150391</v>
      </c>
      <c r="M27" t="n">
        <v>313075.286865234</v>
      </c>
      <c r="N27" t="n">
        <v>311943.145751953</v>
      </c>
      <c r="O27" t="n">
        <v>310524.810791016</v>
      </c>
      <c r="P27" t="n">
        <v>292277.83203125</v>
      </c>
      <c r="Q27" t="n">
        <v>325787.933349609</v>
      </c>
      <c r="R27" t="n">
        <v>362520.477294922</v>
      </c>
      <c r="S27" t="n">
        <v>394730.529785156</v>
      </c>
      <c r="T27" t="n">
        <v>426556.549072266</v>
      </c>
      <c r="U27" t="n">
        <v>450863.555908203</v>
      </c>
      <c r="V27" t="n">
        <v>454118.530273438</v>
      </c>
      <c r="W27" t="n">
        <v>469625.061035156</v>
      </c>
      <c r="X27" t="n">
        <v>487932.586669922</v>
      </c>
      <c r="Y27" t="n">
        <v>517389.221191406</v>
      </c>
      <c r="Z27" t="n">
        <v>520359.86328125</v>
      </c>
      <c r="AA27" t="n">
        <v>531587.40234375</v>
      </c>
      <c r="AB27" t="n">
        <v>531730.224609375</v>
      </c>
      <c r="AC27" t="n">
        <v>547504.150390625</v>
      </c>
      <c r="AD27" t="n">
        <v>566027.954101562</v>
      </c>
      <c r="AE27" t="n">
        <v>579365.844726562</v>
      </c>
    </row>
    <row r="28">
      <c r="A28" t="s">
        <v>99</v>
      </c>
      <c r="B28" t="s">
        <v>324</v>
      </c>
      <c r="C28" t="s">
        <v>246</v>
      </c>
      <c r="D28" t="s">
        <v>325</v>
      </c>
      <c r="E28" t="s">
        <v>247</v>
      </c>
      <c r="F28" t="n">
        <v>196763.404369354</v>
      </c>
      <c r="G28" t="n">
        <v>201668.271064758</v>
      </c>
      <c r="H28" t="n">
        <v>204534.049987793</v>
      </c>
      <c r="I28" t="n">
        <v>221982.706069946</v>
      </c>
      <c r="J28" t="n">
        <v>250879.079818726</v>
      </c>
      <c r="K28" t="n">
        <v>289683.875083923</v>
      </c>
      <c r="L28" t="n">
        <v>315096.994400024</v>
      </c>
      <c r="M28" t="n">
        <v>330463.409423828</v>
      </c>
      <c r="N28" t="n">
        <v>329936.615943909</v>
      </c>
      <c r="O28" t="n">
        <v>329523.742675781</v>
      </c>
      <c r="P28" t="n">
        <v>323219.223022461</v>
      </c>
      <c r="Q28" t="n">
        <v>347000.549316406</v>
      </c>
      <c r="R28" t="n">
        <v>369282.729148865</v>
      </c>
      <c r="S28" t="n">
        <v>401676.076889038</v>
      </c>
      <c r="T28" t="n">
        <v>409380.577087402</v>
      </c>
      <c r="U28" t="n">
        <v>411295.309066773</v>
      </c>
      <c r="V28" t="n">
        <v>379467.903137207</v>
      </c>
      <c r="W28" t="n">
        <v>357783.427715302</v>
      </c>
      <c r="X28" t="n">
        <v>336052.734375</v>
      </c>
      <c r="Y28" t="n">
        <v>321842.722892761</v>
      </c>
      <c r="Z28" t="n">
        <v>323619.880676269</v>
      </c>
      <c r="AA28" t="n">
        <v>329069.14138794</v>
      </c>
      <c r="AB28" t="n">
        <v>329367.164134979</v>
      </c>
      <c r="AC28" t="n">
        <v>349554.796218872</v>
      </c>
      <c r="AD28" t="n">
        <v>367960.953235626</v>
      </c>
      <c r="AE28" t="n">
        <v>377180.636167526</v>
      </c>
    </row>
    <row r="29">
      <c r="A29" t="s">
        <v>99</v>
      </c>
      <c r="B29" t="s">
        <v>326</v>
      </c>
      <c r="C29" t="s">
        <v>246</v>
      </c>
      <c r="D29" t="s">
        <v>327</v>
      </c>
      <c r="E29" t="s">
        <v>247</v>
      </c>
      <c r="F29" t="n">
        <v>52628.0436515808</v>
      </c>
      <c r="G29" t="n">
        <v>58067.4724578857</v>
      </c>
      <c r="H29" t="n">
        <v>61086.5831375122</v>
      </c>
      <c r="I29" t="n">
        <v>66906.1889648438</v>
      </c>
      <c r="J29" t="n">
        <v>73379.5146942139</v>
      </c>
      <c r="K29" t="n">
        <v>85743.2613372803</v>
      </c>
      <c r="L29" t="n">
        <v>95337.8858566284</v>
      </c>
      <c r="M29" t="n">
        <v>106218.280792236</v>
      </c>
      <c r="N29" t="n">
        <v>111013.72051239</v>
      </c>
      <c r="O29" t="n">
        <v>118860.42881012</v>
      </c>
      <c r="P29" t="n">
        <v>118201.075553894</v>
      </c>
      <c r="Q29" t="n">
        <v>131876.445770264</v>
      </c>
      <c r="R29" t="n">
        <v>140087.634086609</v>
      </c>
      <c r="S29" t="n">
        <v>159077.020645142</v>
      </c>
      <c r="T29" t="n">
        <v>166969.791412353</v>
      </c>
      <c r="U29" t="n">
        <v>164306.094169617</v>
      </c>
      <c r="V29" t="n">
        <v>150564.374923706</v>
      </c>
      <c r="W29" t="n">
        <v>137295.156478882</v>
      </c>
      <c r="X29" t="n">
        <v>126300.14705658</v>
      </c>
      <c r="Y29" t="n">
        <v>117453.954696655</v>
      </c>
      <c r="Z29" t="n">
        <v>113874.69959259</v>
      </c>
      <c r="AA29" t="n">
        <v>116169.536590576</v>
      </c>
      <c r="AB29" t="n">
        <v>117702.09312439</v>
      </c>
      <c r="AC29" t="n">
        <v>125920.177459717</v>
      </c>
      <c r="AD29" t="n">
        <v>132364.567756653</v>
      </c>
      <c r="AE29" t="n">
        <v>141578.996658325</v>
      </c>
    </row>
    <row r="30">
      <c r="A30" t="s">
        <v>99</v>
      </c>
      <c r="B30" t="s">
        <v>328</v>
      </c>
      <c r="C30" t="s">
        <v>246</v>
      </c>
      <c r="D30" t="s">
        <v>329</v>
      </c>
      <c r="E30" t="s">
        <v>247</v>
      </c>
      <c r="F30" t="n">
        <v>12240.6120300293</v>
      </c>
      <c r="G30" t="n">
        <v>12675.0249862671</v>
      </c>
      <c r="H30" t="n">
        <v>13383.1987380981</v>
      </c>
      <c r="I30" t="n">
        <v>15202.8427124023</v>
      </c>
      <c r="J30" t="n">
        <v>17547.8534698486</v>
      </c>
      <c r="K30" t="n">
        <v>20983.0436706543</v>
      </c>
      <c r="L30" t="n">
        <v>23278.7017822266</v>
      </c>
      <c r="M30" t="n">
        <v>24044.3000793457</v>
      </c>
      <c r="N30" t="n">
        <v>23661.2892150879</v>
      </c>
      <c r="O30" t="n">
        <v>23118.4616088867</v>
      </c>
      <c r="P30" t="n">
        <v>22319.9863433838</v>
      </c>
      <c r="Q30" t="n">
        <v>24234.0431213379</v>
      </c>
      <c r="R30" t="n">
        <v>26890.7814025879</v>
      </c>
      <c r="S30" t="n">
        <v>30620.8209991455</v>
      </c>
      <c r="T30" t="n">
        <v>31030.0407409668</v>
      </c>
      <c r="U30" t="n">
        <v>31570.1885223389</v>
      </c>
      <c r="V30" t="n">
        <v>29230.0357818604</v>
      </c>
      <c r="W30" t="n">
        <v>26444.9672698975</v>
      </c>
      <c r="X30" t="n">
        <v>24530.7292938232</v>
      </c>
      <c r="Y30" t="n">
        <v>23497.8103637695</v>
      </c>
      <c r="Z30" t="n">
        <v>23759.2334747314</v>
      </c>
      <c r="AA30" t="n">
        <v>23780.2085876465</v>
      </c>
      <c r="AB30" t="n">
        <v>24019.2089080811</v>
      </c>
      <c r="AC30" t="n">
        <v>25166.5115356445</v>
      </c>
      <c r="AD30" t="n">
        <v>24605.9265136719</v>
      </c>
      <c r="AE30" t="n">
        <v>24458.366394043</v>
      </c>
    </row>
    <row r="31">
      <c r="A31" t="s">
        <v>99</v>
      </c>
      <c r="B31" t="s">
        <v>330</v>
      </c>
      <c r="C31" t="s">
        <v>246</v>
      </c>
      <c r="D31" t="s">
        <v>331</v>
      </c>
      <c r="E31" t="s">
        <v>247</v>
      </c>
      <c r="F31" t="n">
        <v>16036.7889404297</v>
      </c>
      <c r="G31" t="n">
        <v>20181.0798645019</v>
      </c>
      <c r="H31" t="n">
        <v>22346.5614318848</v>
      </c>
      <c r="I31" t="n">
        <v>25037.0960235596</v>
      </c>
      <c r="J31" t="n">
        <v>26690.9065246582</v>
      </c>
      <c r="K31" t="n">
        <v>29881.3915252686</v>
      </c>
      <c r="L31" t="n">
        <v>29917.6139831543</v>
      </c>
      <c r="M31" t="n">
        <v>28562.9768371582</v>
      </c>
      <c r="N31" t="n">
        <v>24571.7639923096</v>
      </c>
      <c r="O31" t="n">
        <v>20139.217376709</v>
      </c>
      <c r="P31" t="n">
        <v>14216.6337966919</v>
      </c>
      <c r="Q31" t="n">
        <v>12873.5198974609</v>
      </c>
      <c r="R31" t="n">
        <v>13142.1966552734</v>
      </c>
      <c r="S31" t="n">
        <v>16211.7042541504</v>
      </c>
      <c r="T31" t="n">
        <v>19401.9088745117</v>
      </c>
      <c r="U31" t="n">
        <v>21529.8156738281</v>
      </c>
      <c r="V31" t="n">
        <v>20829.3018341064</v>
      </c>
      <c r="W31" t="n">
        <v>20562.952041626</v>
      </c>
      <c r="X31" t="n">
        <v>20213.981628418</v>
      </c>
      <c r="Y31" t="n">
        <v>19701.3473510742</v>
      </c>
      <c r="Z31" t="n">
        <v>20234.0850830078</v>
      </c>
      <c r="AA31" t="n">
        <v>21575.1533508301</v>
      </c>
      <c r="AB31" t="n">
        <v>22563.4670257568</v>
      </c>
      <c r="AC31" t="n">
        <v>24728.9314270019</v>
      </c>
      <c r="AD31" t="n">
        <v>26085.4454040527</v>
      </c>
      <c r="AE31" t="n">
        <v>27719.0036773682</v>
      </c>
    </row>
    <row r="32">
      <c r="A32" t="s">
        <v>99</v>
      </c>
      <c r="B32" t="s">
        <v>332</v>
      </c>
      <c r="C32" t="s">
        <v>246</v>
      </c>
      <c r="D32" t="s">
        <v>333</v>
      </c>
      <c r="E32" t="s">
        <v>247</v>
      </c>
      <c r="F32" t="n">
        <v>52004.7492980957</v>
      </c>
      <c r="G32" t="n">
        <v>66751.3198852539</v>
      </c>
      <c r="H32" t="n">
        <v>78141.9296264648</v>
      </c>
      <c r="I32" t="n">
        <v>93310.6079101562</v>
      </c>
      <c r="J32" t="n">
        <v>116273.468017578</v>
      </c>
      <c r="K32" t="n">
        <v>138984.05456543</v>
      </c>
      <c r="L32" t="n">
        <v>153829.193115234</v>
      </c>
      <c r="M32" t="n">
        <v>159581.0546875</v>
      </c>
      <c r="N32" t="n">
        <v>158542.80090332</v>
      </c>
      <c r="O32" t="n">
        <v>154962.127685547</v>
      </c>
      <c r="P32" t="n">
        <v>153978.454589844</v>
      </c>
      <c r="Q32" t="n">
        <v>161253.021240234</v>
      </c>
      <c r="R32" t="n">
        <v>171273.468017578</v>
      </c>
      <c r="S32" t="n">
        <v>179754.135131836</v>
      </c>
      <c r="T32" t="n">
        <v>178214.431762695</v>
      </c>
      <c r="U32" t="n">
        <v>182548.721313477</v>
      </c>
      <c r="V32" t="n">
        <v>169828.369140625</v>
      </c>
      <c r="W32" t="n">
        <v>166307.571411133</v>
      </c>
      <c r="X32" t="n">
        <v>159292.495727539</v>
      </c>
      <c r="Y32" t="n">
        <v>156571.487426758</v>
      </c>
      <c r="Z32" t="n">
        <v>161900.161743164</v>
      </c>
      <c r="AA32" t="n">
        <v>164174.072265625</v>
      </c>
      <c r="AB32" t="n">
        <v>162059.020996094</v>
      </c>
      <c r="AC32" t="n">
        <v>170748.016357422</v>
      </c>
      <c r="AD32" t="n">
        <v>181857.971191406</v>
      </c>
      <c r="AE32" t="n">
        <v>180419.189453125</v>
      </c>
    </row>
    <row r="33">
      <c r="A33" t="s">
        <v>99</v>
      </c>
      <c r="B33" t="s">
        <v>334</v>
      </c>
      <c r="C33" t="s">
        <v>246</v>
      </c>
      <c r="D33" t="s">
        <v>335</v>
      </c>
      <c r="E33" t="s">
        <v>247</v>
      </c>
      <c r="F33" t="n">
        <v>63853.2104492188</v>
      </c>
      <c r="G33" t="n">
        <v>43993.3738708496</v>
      </c>
      <c r="H33" t="n">
        <v>29575.777053833</v>
      </c>
      <c r="I33" t="n">
        <v>21525.9704589844</v>
      </c>
      <c r="J33" t="n">
        <v>16987.3371124268</v>
      </c>
      <c r="K33" t="n">
        <v>14092.1239852905</v>
      </c>
      <c r="L33" t="n">
        <v>12733.5996627808</v>
      </c>
      <c r="M33" t="n">
        <v>12056.7970275879</v>
      </c>
      <c r="N33" t="n">
        <v>12147.0413208008</v>
      </c>
      <c r="O33" t="n">
        <v>12443.507194519</v>
      </c>
      <c r="P33" t="n">
        <v>14503.0727386475</v>
      </c>
      <c r="Q33" t="n">
        <v>16763.5192871094</v>
      </c>
      <c r="R33" t="n">
        <v>17888.6489868164</v>
      </c>
      <c r="S33" t="n">
        <v>16012.3958587647</v>
      </c>
      <c r="T33" t="n">
        <v>13764.404296875</v>
      </c>
      <c r="U33" t="n">
        <v>11340.4893875122</v>
      </c>
      <c r="V33" t="n">
        <v>9015.82145690918</v>
      </c>
      <c r="W33" t="n">
        <v>7172.78051376343</v>
      </c>
      <c r="X33" t="n">
        <v>5715.38066864014</v>
      </c>
      <c r="Y33" t="n">
        <v>4618.1230545044</v>
      </c>
      <c r="Z33" t="n">
        <v>3851.70078277588</v>
      </c>
      <c r="AA33" t="n">
        <v>3370.17059326172</v>
      </c>
      <c r="AB33" t="n">
        <v>3023.37408065796</v>
      </c>
      <c r="AC33" t="n">
        <v>2991.15943908691</v>
      </c>
      <c r="AD33" t="n">
        <v>3047.04236984253</v>
      </c>
      <c r="AE33" t="n">
        <v>3005.07998466492</v>
      </c>
    </row>
    <row r="34">
      <c r="A34" t="s">
        <v>99</v>
      </c>
      <c r="B34" t="s">
        <v>336</v>
      </c>
      <c r="C34" t="s">
        <v>246</v>
      </c>
      <c r="D34" t="s">
        <v>337</v>
      </c>
      <c r="E34" t="s">
        <v>247</v>
      </c>
      <c r="F34" t="n">
        <v>80971.155166626</v>
      </c>
      <c r="G34" t="n">
        <v>83515.4342651367</v>
      </c>
      <c r="H34" t="n">
        <v>88298.2292175293</v>
      </c>
      <c r="I34" t="n">
        <v>101861.465454102</v>
      </c>
      <c r="J34" t="n">
        <v>122635.875701904</v>
      </c>
      <c r="K34" t="n">
        <v>148691.898345947</v>
      </c>
      <c r="L34" t="n">
        <v>169704.299926758</v>
      </c>
      <c r="M34" t="n">
        <v>185133.277893066</v>
      </c>
      <c r="N34" t="n">
        <v>189401.161193848</v>
      </c>
      <c r="O34" t="n">
        <v>192784.240722656</v>
      </c>
      <c r="P34" t="n">
        <v>194741.245269775</v>
      </c>
      <c r="Q34" t="n">
        <v>209006.91986084</v>
      </c>
      <c r="R34" t="n">
        <v>216912.567138672</v>
      </c>
      <c r="S34" t="n">
        <v>223604.404449463</v>
      </c>
      <c r="T34" t="n">
        <v>218228.675842285</v>
      </c>
      <c r="U34" t="n">
        <v>211511.573791504</v>
      </c>
      <c r="V34" t="n">
        <v>196345.909118652</v>
      </c>
      <c r="W34" t="n">
        <v>191011.798858642</v>
      </c>
      <c r="X34" t="n">
        <v>186156.719207764</v>
      </c>
      <c r="Y34" t="n">
        <v>184104.011535645</v>
      </c>
      <c r="Z34" t="n">
        <v>174197.364807129</v>
      </c>
      <c r="AA34" t="n">
        <v>171099.075317383</v>
      </c>
      <c r="AB34" t="n">
        <v>166668.228149414</v>
      </c>
      <c r="AC34" t="n">
        <v>166296.30279541</v>
      </c>
      <c r="AD34" t="n">
        <v>167784.847259522</v>
      </c>
      <c r="AE34" t="n">
        <v>165808.151245117</v>
      </c>
    </row>
    <row r="35">
      <c r="A35" t="s">
        <v>99</v>
      </c>
      <c r="B35" t="s">
        <v>338</v>
      </c>
      <c r="C35" t="s">
        <v>246</v>
      </c>
      <c r="D35" t="s">
        <v>339</v>
      </c>
      <c r="E35" t="s">
        <v>247</v>
      </c>
      <c r="F35" t="n">
        <v>1040987.10155487</v>
      </c>
      <c r="G35" t="n">
        <v>1054333.76979828</v>
      </c>
      <c r="H35" t="n">
        <v>1056583.20856094</v>
      </c>
      <c r="I35" t="n">
        <v>1145987.63132095</v>
      </c>
      <c r="J35" t="n">
        <v>1259027.05574036</v>
      </c>
      <c r="K35" t="n">
        <v>1410905.90620041</v>
      </c>
      <c r="L35" t="n">
        <v>1518405.99966049</v>
      </c>
      <c r="M35" t="n">
        <v>1642847.11074829</v>
      </c>
      <c r="N35" t="n">
        <v>1693889.7690773</v>
      </c>
      <c r="O35" t="n">
        <v>1755570.23668289</v>
      </c>
      <c r="P35" t="n">
        <v>1772644.31715012</v>
      </c>
      <c r="Q35" t="n">
        <v>1870237.40386963</v>
      </c>
      <c r="R35" t="n">
        <v>1908426.8283844</v>
      </c>
      <c r="S35" t="n">
        <v>1965283.22410583</v>
      </c>
      <c r="T35" t="n">
        <v>1915976.01604462</v>
      </c>
      <c r="U35" t="n">
        <v>1918267.69351959</v>
      </c>
      <c r="V35" t="n">
        <v>1790543.4422493</v>
      </c>
      <c r="W35" t="n">
        <v>1789644.73199844</v>
      </c>
      <c r="X35" t="n">
        <v>1801457.17334747</v>
      </c>
      <c r="Y35" t="n">
        <v>1797151.45587921</v>
      </c>
      <c r="Z35" t="n">
        <v>1824353.82461548</v>
      </c>
      <c r="AA35" t="n">
        <v>1880245.86200714</v>
      </c>
      <c r="AB35" t="n">
        <v>1878019.8469162</v>
      </c>
      <c r="AC35" t="n">
        <v>1881388.08536529</v>
      </c>
      <c r="AD35" t="n">
        <v>1898644.71721649</v>
      </c>
      <c r="AE35" t="n">
        <v>1874775.28572082</v>
      </c>
    </row>
    <row r="36">
      <c r="A36" t="s">
        <v>99</v>
      </c>
      <c r="B36" t="s">
        <v>340</v>
      </c>
      <c r="C36" t="s">
        <v>246</v>
      </c>
      <c r="D36" t="s">
        <v>341</v>
      </c>
      <c r="E36" t="s">
        <v>247</v>
      </c>
      <c r="F36" t="n">
        <v>39553.0958175659</v>
      </c>
      <c r="G36" t="n">
        <v>49143.6986923218</v>
      </c>
      <c r="H36" t="n">
        <v>55957.6745033264</v>
      </c>
      <c r="I36" t="n">
        <v>62313.6124610901</v>
      </c>
      <c r="J36" t="n">
        <v>66799.5853424072</v>
      </c>
      <c r="K36" t="n">
        <v>72918.2887077332</v>
      </c>
      <c r="L36" t="n">
        <v>72410.523891449</v>
      </c>
      <c r="M36" t="n">
        <v>73224.681854248</v>
      </c>
      <c r="N36" t="n">
        <v>69503.0961036682</v>
      </c>
      <c r="O36" t="n">
        <v>65798.8972663879</v>
      </c>
      <c r="P36" t="n">
        <v>62211.9212150574</v>
      </c>
      <c r="Q36" t="n">
        <v>60597.8851318359</v>
      </c>
      <c r="R36" t="n">
        <v>58291.337966919</v>
      </c>
      <c r="S36" t="n">
        <v>57466.1388397217</v>
      </c>
      <c r="T36" t="n">
        <v>52784.8463058472</v>
      </c>
      <c r="U36" t="n">
        <v>51234.7421646118</v>
      </c>
      <c r="V36" t="n">
        <v>46705.0023078919</v>
      </c>
      <c r="W36" t="n">
        <v>48092.8978919983</v>
      </c>
      <c r="X36" t="n">
        <v>50353.3525466919</v>
      </c>
      <c r="Y36" t="n">
        <v>50826.8175125122</v>
      </c>
      <c r="Z36" t="n">
        <v>51892.650604248</v>
      </c>
      <c r="AA36" t="n">
        <v>52687.1919631958</v>
      </c>
      <c r="AB36" t="n">
        <v>51082.0417404175</v>
      </c>
      <c r="AC36" t="n">
        <v>49416.314125061</v>
      </c>
      <c r="AD36" t="n">
        <v>49233.2487106323</v>
      </c>
      <c r="AE36" t="n">
        <v>47289.3085479736</v>
      </c>
    </row>
    <row r="37">
      <c r="A37" t="s">
        <v>99</v>
      </c>
      <c r="B37" t="s">
        <v>342</v>
      </c>
      <c r="C37" t="s">
        <v>246</v>
      </c>
      <c r="D37" t="s">
        <v>343</v>
      </c>
      <c r="E37" t="s">
        <v>247</v>
      </c>
      <c r="F37" t="n">
        <v>73065.2923583984</v>
      </c>
      <c r="G37" t="n">
        <v>68766.5481567383</v>
      </c>
      <c r="H37" t="n">
        <v>65912.5823974609</v>
      </c>
      <c r="I37" t="n">
        <v>74089.1189575195</v>
      </c>
      <c r="J37" t="n">
        <v>88602.3483276367</v>
      </c>
      <c r="K37" t="n">
        <v>107146.064758301</v>
      </c>
      <c r="L37" t="n">
        <v>113121.452331543</v>
      </c>
      <c r="M37" t="n">
        <v>119877.67791748</v>
      </c>
      <c r="N37" t="n">
        <v>126406.448364258</v>
      </c>
      <c r="O37" t="n">
        <v>125960.060119629</v>
      </c>
      <c r="P37" t="n">
        <v>117220.970153809</v>
      </c>
      <c r="Q37" t="n">
        <v>118782.585144043</v>
      </c>
      <c r="R37" t="n">
        <v>114733.512878418</v>
      </c>
      <c r="S37" t="n">
        <v>110029.609680176</v>
      </c>
      <c r="T37" t="n">
        <v>97496.467590332</v>
      </c>
      <c r="U37" t="n">
        <v>91576.530456543</v>
      </c>
      <c r="V37" t="n">
        <v>83217.8344726562</v>
      </c>
      <c r="W37" t="n">
        <v>88732.8643798828</v>
      </c>
      <c r="X37" t="n">
        <v>96013.3666992188</v>
      </c>
      <c r="Y37" t="n">
        <v>101461.112976074</v>
      </c>
      <c r="Z37" t="n">
        <v>112673.454284668</v>
      </c>
      <c r="AA37" t="n">
        <v>123932.815551758</v>
      </c>
      <c r="AB37" t="n">
        <v>129599.426269531</v>
      </c>
      <c r="AC37" t="n">
        <v>132177.337646484</v>
      </c>
      <c r="AD37" t="n">
        <v>135662.445068359</v>
      </c>
      <c r="AE37" t="n">
        <v>136715.957641602</v>
      </c>
    </row>
    <row r="38">
      <c r="A38" t="s">
        <v>99</v>
      </c>
      <c r="B38" t="s">
        <v>344</v>
      </c>
      <c r="C38" t="s">
        <v>246</v>
      </c>
      <c r="D38" t="s">
        <v>345</v>
      </c>
      <c r="E38" t="s">
        <v>247</v>
      </c>
      <c r="F38" t="n">
        <v>928368.713378906</v>
      </c>
      <c r="G38" t="n">
        <v>936423.522949219</v>
      </c>
      <c r="H38" t="n">
        <v>934712.951660156</v>
      </c>
      <c r="I38" t="n">
        <v>1009584.89990234</v>
      </c>
      <c r="J38" t="n">
        <v>1103625.12207031</v>
      </c>
      <c r="K38" t="n">
        <v>1230841.55273438</v>
      </c>
      <c r="L38" t="n">
        <v>1332874.0234375</v>
      </c>
      <c r="M38" t="n">
        <v>1449744.75097656</v>
      </c>
      <c r="N38" t="n">
        <v>1497980.22460938</v>
      </c>
      <c r="O38" t="n">
        <v>1563811.27929688</v>
      </c>
      <c r="P38" t="n">
        <v>1593211.42578125</v>
      </c>
      <c r="Q38" t="n">
        <v>1690856.93359375</v>
      </c>
      <c r="R38" t="n">
        <v>1735401.97753906</v>
      </c>
      <c r="S38" t="n">
        <v>1797787.47558594</v>
      </c>
      <c r="T38" t="n">
        <v>1765694.70214844</v>
      </c>
      <c r="U38" t="n">
        <v>1775456.42089844</v>
      </c>
      <c r="V38" t="n">
        <v>1660620.60546875</v>
      </c>
      <c r="W38" t="n">
        <v>1652818.96972656</v>
      </c>
      <c r="X38" t="n">
        <v>1655090.45410156</v>
      </c>
      <c r="Y38" t="n">
        <v>1644863.52539062</v>
      </c>
      <c r="Z38" t="n">
        <v>1659787.71972656</v>
      </c>
      <c r="AA38" t="n">
        <v>1703625.85449219</v>
      </c>
      <c r="AB38" t="n">
        <v>1697338.37890625</v>
      </c>
      <c r="AC38" t="n">
        <v>1699794.43359375</v>
      </c>
      <c r="AD38" t="n">
        <v>1713749.0234375</v>
      </c>
      <c r="AE38" t="n">
        <v>1690770.01953125</v>
      </c>
    </row>
    <row r="39">
      <c r="A39" t="s">
        <v>99</v>
      </c>
      <c r="B39" t="s">
        <v>346</v>
      </c>
      <c r="C39" t="s">
        <v>246</v>
      </c>
      <c r="D39" t="s">
        <v>347</v>
      </c>
      <c r="E39" t="s">
        <v>247</v>
      </c>
      <c r="F39" t="n">
        <v>831729.415893555</v>
      </c>
      <c r="G39" t="n">
        <v>881304.016113281</v>
      </c>
      <c r="H39" t="n">
        <v>896358.245849609</v>
      </c>
      <c r="I39" t="n">
        <v>1008740.72265625</v>
      </c>
      <c r="J39" t="n">
        <v>1116776.15356445</v>
      </c>
      <c r="K39" t="n">
        <v>1243621.30737305</v>
      </c>
      <c r="L39" t="n">
        <v>1404225.15869141</v>
      </c>
      <c r="M39" t="n">
        <v>1532998.84033203</v>
      </c>
      <c r="N39" t="n">
        <v>1627628.11279297</v>
      </c>
      <c r="O39" t="n">
        <v>1694578.79638672</v>
      </c>
      <c r="P39" t="n">
        <v>1603233.70361328</v>
      </c>
      <c r="Q39" t="n">
        <v>1625152.83203125</v>
      </c>
      <c r="R39" t="n">
        <v>1604060.79101562</v>
      </c>
      <c r="S39" t="n">
        <v>1629854.43115234</v>
      </c>
      <c r="T39" t="n">
        <v>1755098.02246094</v>
      </c>
      <c r="U39" t="n">
        <v>1798733.58154297</v>
      </c>
      <c r="V39" t="n">
        <v>1654262.08496094</v>
      </c>
      <c r="W39" t="n">
        <v>1598647.21679688</v>
      </c>
      <c r="X39" t="n">
        <v>1552217.83447266</v>
      </c>
      <c r="Y39" t="n">
        <v>1536120.30029297</v>
      </c>
      <c r="Z39" t="n">
        <v>1541216.36962891</v>
      </c>
      <c r="AA39" t="n">
        <v>1576960.99853516</v>
      </c>
      <c r="AB39" t="n">
        <v>1575921.63085938</v>
      </c>
      <c r="AC39" t="n">
        <v>1603175.53710938</v>
      </c>
      <c r="AD39" t="n">
        <v>1642382.99560547</v>
      </c>
      <c r="AE39" t="n">
        <v>1642375.30517578</v>
      </c>
    </row>
    <row r="40">
      <c r="A40" t="s">
        <v>99</v>
      </c>
      <c r="B40" t="s">
        <v>348</v>
      </c>
      <c r="C40" t="s">
        <v>246</v>
      </c>
      <c r="D40" t="s">
        <v>349</v>
      </c>
      <c r="E40" t="s">
        <v>247</v>
      </c>
      <c r="F40" t="n">
        <v>61145.881652832</v>
      </c>
      <c r="G40" t="n">
        <v>62954.6089172363</v>
      </c>
      <c r="H40" t="n">
        <v>61749.8016357422</v>
      </c>
      <c r="I40" t="n">
        <v>64170.7382202148</v>
      </c>
      <c r="J40" t="n">
        <v>68071.2509155273</v>
      </c>
      <c r="K40" t="n">
        <v>76545.5780029297</v>
      </c>
      <c r="L40" t="n">
        <v>79914.3905639648</v>
      </c>
      <c r="M40" t="n">
        <v>81603.3325195312</v>
      </c>
      <c r="N40" t="n">
        <v>82150.1922607422</v>
      </c>
      <c r="O40" t="n">
        <v>82973.3505249023</v>
      </c>
      <c r="P40" t="n">
        <v>83146.9192504883</v>
      </c>
      <c r="Q40" t="n">
        <v>90416.6412353516</v>
      </c>
      <c r="R40" t="n">
        <v>98117.4774169922</v>
      </c>
      <c r="S40" t="n">
        <v>103494.86541748</v>
      </c>
      <c r="T40" t="n">
        <v>99512.1231079102</v>
      </c>
      <c r="U40" t="n">
        <v>94321.5484619141</v>
      </c>
      <c r="V40" t="n">
        <v>86826.5762329102</v>
      </c>
      <c r="W40" t="n">
        <v>83552.3986816406</v>
      </c>
      <c r="X40" t="n">
        <v>79547.3251342773</v>
      </c>
      <c r="Y40" t="n">
        <v>71805.7250976562</v>
      </c>
      <c r="Z40" t="n">
        <v>70361.7324829102</v>
      </c>
      <c r="AA40" t="n">
        <v>70832.1075439453</v>
      </c>
      <c r="AB40" t="n">
        <v>70609.3368530273</v>
      </c>
      <c r="AC40" t="n">
        <v>76146.1868286133</v>
      </c>
      <c r="AD40" t="n">
        <v>79502.8839111328</v>
      </c>
      <c r="AE40" t="n">
        <v>80305.2749633789</v>
      </c>
    </row>
    <row r="41">
      <c r="A41" t="s">
        <v>99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99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99</v>
      </c>
      <c r="B43" t="s">
        <v>354</v>
      </c>
      <c r="C43" t="s">
        <v>246</v>
      </c>
      <c r="D43" t="s">
        <v>355</v>
      </c>
      <c r="E43" t="s">
        <v>247</v>
      </c>
      <c r="F43" t="n">
        <v>411888.070106506</v>
      </c>
      <c r="G43" t="n">
        <v>404647.686004639</v>
      </c>
      <c r="H43" t="n">
        <v>389475.513458252</v>
      </c>
      <c r="I43" t="n">
        <v>402273.13041687</v>
      </c>
      <c r="J43" t="n">
        <v>428688.997268677</v>
      </c>
      <c r="K43" t="n">
        <v>456001.375198364</v>
      </c>
      <c r="L43" t="n">
        <v>476942.016601562</v>
      </c>
      <c r="M43" t="n">
        <v>511140.064239502</v>
      </c>
      <c r="N43" t="n">
        <v>515338.05847168</v>
      </c>
      <c r="O43" t="n">
        <v>524287.883758545</v>
      </c>
      <c r="P43" t="n">
        <v>522627.687454224</v>
      </c>
      <c r="Q43" t="n">
        <v>547030.281066895</v>
      </c>
      <c r="R43" t="n">
        <v>552217.267990112</v>
      </c>
      <c r="S43" t="n">
        <v>561958.066940308</v>
      </c>
      <c r="T43" t="n">
        <v>555485.572814941</v>
      </c>
      <c r="U43" t="n">
        <v>545484.283447266</v>
      </c>
      <c r="V43" t="n">
        <v>520289.966583252</v>
      </c>
      <c r="W43" t="n">
        <v>540302.431106567</v>
      </c>
      <c r="X43" t="n">
        <v>568976.615905762</v>
      </c>
      <c r="Y43" t="n">
        <v>580843.885421753</v>
      </c>
      <c r="Z43" t="n">
        <v>648032.26852417</v>
      </c>
      <c r="AA43" t="n">
        <v>696837.799072266</v>
      </c>
      <c r="AB43" t="n">
        <v>711588.836669922</v>
      </c>
      <c r="AC43" t="n">
        <v>733491.195678711</v>
      </c>
      <c r="AD43" t="n">
        <v>758206.523895264</v>
      </c>
      <c r="AE43" t="n">
        <v>752511.394500732</v>
      </c>
    </row>
    <row r="44">
      <c r="A44" t="s">
        <v>99</v>
      </c>
      <c r="B44" t="s">
        <v>356</v>
      </c>
      <c r="C44" t="s">
        <v>246</v>
      </c>
      <c r="D44" t="s">
        <v>357</v>
      </c>
      <c r="E44" t="s">
        <v>247</v>
      </c>
      <c r="F44" t="n">
        <v>4875016.06363058</v>
      </c>
      <c r="G44" t="n">
        <v>4943350.49934685</v>
      </c>
      <c r="H44" t="n">
        <v>4948038.83916885</v>
      </c>
      <c r="I44" t="n">
        <v>5384154.89111841</v>
      </c>
      <c r="J44" t="n">
        <v>5985517.70113409</v>
      </c>
      <c r="K44" t="n">
        <v>6734778.79960835</v>
      </c>
      <c r="L44" t="n">
        <v>7351776.09062195</v>
      </c>
      <c r="M44" t="n">
        <v>7924350.72416067</v>
      </c>
      <c r="N44" t="n">
        <v>8188643.22191477</v>
      </c>
      <c r="O44" t="n">
        <v>8418441.54730439</v>
      </c>
      <c r="P44" t="n">
        <v>8388264.04680312</v>
      </c>
      <c r="Q44" t="n">
        <v>8879028.29293907</v>
      </c>
      <c r="R44" t="n">
        <v>9117804.35794592</v>
      </c>
      <c r="S44" t="n">
        <v>9435255.49404323</v>
      </c>
      <c r="T44" t="n">
        <v>9427223.75503182</v>
      </c>
      <c r="U44" t="n">
        <v>9412588.5591507</v>
      </c>
      <c r="V44" t="n">
        <v>8805954.17273045</v>
      </c>
      <c r="W44" t="n">
        <v>8697012.87198067</v>
      </c>
      <c r="X44" t="n">
        <v>8621081.43779635</v>
      </c>
      <c r="Y44" t="n">
        <v>8577445.7899034</v>
      </c>
      <c r="Z44" t="n">
        <v>8605876.52772665</v>
      </c>
      <c r="AA44" t="n">
        <v>8790771.68726921</v>
      </c>
      <c r="AB44" t="n">
        <v>8754753.24431062</v>
      </c>
      <c r="AC44" t="n">
        <v>8866214.35841918</v>
      </c>
      <c r="AD44" t="n">
        <v>9047593.33452582</v>
      </c>
      <c r="AE44" t="n">
        <v>9005335.22635698</v>
      </c>
    </row>
    <row r="45">
      <c r="A45" t="s">
        <v>99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99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99</v>
      </c>
      <c r="B47" t="s">
        <v>362</v>
      </c>
      <c r="C47" t="s">
        <v>246</v>
      </c>
      <c r="D47" t="s">
        <v>363</v>
      </c>
      <c r="E47" t="s">
        <v>247</v>
      </c>
      <c r="F47" t="n">
        <v>176895.523071289</v>
      </c>
      <c r="G47" t="n">
        <v>206715.179443359</v>
      </c>
      <c r="H47" t="n">
        <v>230768.23425293</v>
      </c>
      <c r="I47" t="n">
        <v>271446.807861328</v>
      </c>
      <c r="J47" t="n">
        <v>304148.620605469</v>
      </c>
      <c r="K47" t="n">
        <v>361729.827880859</v>
      </c>
      <c r="L47" t="n">
        <v>414003.41796875</v>
      </c>
      <c r="M47" t="n">
        <v>427883.453369141</v>
      </c>
      <c r="N47" t="n">
        <v>443363.922119141</v>
      </c>
      <c r="O47" t="n">
        <v>453145.294189453</v>
      </c>
      <c r="P47" t="n">
        <v>423574.432373047</v>
      </c>
      <c r="Q47" t="n">
        <v>423127.319335938</v>
      </c>
      <c r="R47" t="n">
        <v>407271.423339844</v>
      </c>
      <c r="S47" t="n">
        <v>387934.112548828</v>
      </c>
      <c r="T47" t="n">
        <v>362918.151855469</v>
      </c>
      <c r="U47" t="n">
        <v>366718.414306641</v>
      </c>
      <c r="V47" t="n">
        <v>340557.647705078</v>
      </c>
      <c r="W47" t="n">
        <v>299758.758544922</v>
      </c>
      <c r="X47" t="n">
        <v>248262.20703125</v>
      </c>
      <c r="Y47" t="n">
        <v>261573.120117188</v>
      </c>
      <c r="Z47" t="n">
        <v>300973.052978516</v>
      </c>
      <c r="AA47" t="n">
        <v>356493.011474609</v>
      </c>
      <c r="AB47" t="n">
        <v>406442.565917969</v>
      </c>
      <c r="AC47" t="n">
        <v>380595.367431641</v>
      </c>
      <c r="AD47" t="n">
        <v>371929.840087891</v>
      </c>
      <c r="AE47" t="n">
        <v>362955.108642578</v>
      </c>
    </row>
    <row r="48">
      <c r="A48" t="s">
        <v>99</v>
      </c>
      <c r="B48" t="s">
        <v>364</v>
      </c>
      <c r="C48" t="s">
        <v>246</v>
      </c>
      <c r="D48" t="s">
        <v>365</v>
      </c>
      <c r="E48" t="s">
        <v>247</v>
      </c>
      <c r="F48" t="n">
        <v>592486.408233643</v>
      </c>
      <c r="G48" t="n">
        <v>619190.490722656</v>
      </c>
      <c r="H48" t="n">
        <v>638720.085144043</v>
      </c>
      <c r="I48" t="n">
        <v>706338.203430176</v>
      </c>
      <c r="J48" t="n">
        <v>808189.743041992</v>
      </c>
      <c r="K48" t="n">
        <v>908862.5010252</v>
      </c>
      <c r="L48" t="n">
        <v>998055.520772934</v>
      </c>
      <c r="M48" t="n">
        <v>1056346.05836868</v>
      </c>
      <c r="N48" t="n">
        <v>1074455.06334305</v>
      </c>
      <c r="O48" t="n">
        <v>1080610.27812958</v>
      </c>
      <c r="P48" t="n">
        <v>1047609.87281799</v>
      </c>
      <c r="Q48" t="n">
        <v>1079351.57203674</v>
      </c>
      <c r="R48" t="n">
        <v>1077770.70808411</v>
      </c>
      <c r="S48" t="n">
        <v>1073927.86312103</v>
      </c>
      <c r="T48" t="n">
        <v>1053806.03790283</v>
      </c>
      <c r="U48" t="n">
        <v>1045375.03910065</v>
      </c>
      <c r="V48" t="n">
        <v>983462.552070618</v>
      </c>
      <c r="W48" t="n">
        <v>964515.837669373</v>
      </c>
      <c r="X48" t="n">
        <v>942333.687782288</v>
      </c>
      <c r="Y48" t="n">
        <v>958333.941459656</v>
      </c>
      <c r="Z48" t="n">
        <v>1007077.33345032</v>
      </c>
      <c r="AA48" t="n">
        <v>1075919.73686218</v>
      </c>
      <c r="AB48" t="n">
        <v>1112785.50720215</v>
      </c>
      <c r="AC48" t="n">
        <v>1112374.81307983</v>
      </c>
      <c r="AD48" t="n">
        <v>1118393.88275147</v>
      </c>
      <c r="AE48" t="n">
        <v>1112961.45057678</v>
      </c>
    </row>
    <row r="49">
      <c r="A49" t="s">
        <v>99</v>
      </c>
      <c r="B49" t="s">
        <v>366</v>
      </c>
      <c r="C49" t="s">
        <v>246</v>
      </c>
      <c r="D49" t="s">
        <v>367</v>
      </c>
      <c r="E49" t="s">
        <v>247</v>
      </c>
      <c r="F49" t="n">
        <v>62580.6007385254</v>
      </c>
      <c r="G49" t="n">
        <v>68043.4341430664</v>
      </c>
      <c r="H49" t="n">
        <v>71233.5357666016</v>
      </c>
      <c r="I49" t="n">
        <v>79341.5222167969</v>
      </c>
      <c r="J49" t="n">
        <v>93922.4853515625</v>
      </c>
      <c r="K49" t="n">
        <v>101739.807128906</v>
      </c>
      <c r="L49" t="n">
        <v>110613.166809082</v>
      </c>
      <c r="M49" t="n">
        <v>128523.834228516</v>
      </c>
      <c r="N49" t="n">
        <v>133215.438842773</v>
      </c>
      <c r="O49" t="n">
        <v>139383.010864258</v>
      </c>
      <c r="P49" t="n">
        <v>150499.114990234</v>
      </c>
      <c r="Q49" t="n">
        <v>178788.619995117</v>
      </c>
      <c r="R49" t="n">
        <v>205073.181152344</v>
      </c>
      <c r="S49" t="n">
        <v>231184.631347656</v>
      </c>
      <c r="T49" t="n">
        <v>251755.599975586</v>
      </c>
      <c r="U49" t="n">
        <v>261099.12109375</v>
      </c>
      <c r="V49" t="n">
        <v>256136.871337891</v>
      </c>
      <c r="W49" t="n">
        <v>267923.889160156</v>
      </c>
      <c r="X49" t="n">
        <v>278821.716308594</v>
      </c>
      <c r="Y49" t="n">
        <v>278758.117675781</v>
      </c>
      <c r="Z49" t="n">
        <v>257597.351074219</v>
      </c>
      <c r="AA49" t="n">
        <v>242870.101928711</v>
      </c>
      <c r="AB49" t="n">
        <v>222219.909667969</v>
      </c>
      <c r="AC49" t="n">
        <v>246781.631469727</v>
      </c>
      <c r="AD49" t="n">
        <v>261970.21484375</v>
      </c>
      <c r="AE49" t="n">
        <v>285450.958251953</v>
      </c>
    </row>
    <row r="50">
      <c r="A50" t="s">
        <v>99</v>
      </c>
      <c r="B50" t="s">
        <v>368</v>
      </c>
      <c r="C50" t="s">
        <v>246</v>
      </c>
      <c r="D50" t="s">
        <v>369</v>
      </c>
      <c r="E50" t="s">
        <v>247</v>
      </c>
      <c r="F50" t="n">
        <v>353010.284423828</v>
      </c>
      <c r="G50" t="n">
        <v>344431.877136231</v>
      </c>
      <c r="H50" t="n">
        <v>336718.315124512</v>
      </c>
      <c r="I50" t="n">
        <v>355549.873352051</v>
      </c>
      <c r="J50" t="n">
        <v>410118.637084961</v>
      </c>
      <c r="K50" t="n">
        <v>445392.866015434</v>
      </c>
      <c r="L50" t="n">
        <v>473438.935995102</v>
      </c>
      <c r="M50" t="n">
        <v>499938.770771027</v>
      </c>
      <c r="N50" t="n">
        <v>497875.702381134</v>
      </c>
      <c r="O50" t="n">
        <v>488081.973075867</v>
      </c>
      <c r="P50" t="n">
        <v>473536.325454712</v>
      </c>
      <c r="Q50" t="n">
        <v>477435.632705688</v>
      </c>
      <c r="R50" t="n">
        <v>465426.103591919</v>
      </c>
      <c r="S50" t="n">
        <v>454809.119224548</v>
      </c>
      <c r="T50" t="n">
        <v>439132.286071777</v>
      </c>
      <c r="U50" t="n">
        <v>417557.503700257</v>
      </c>
      <c r="V50" t="n">
        <v>386768.033027649</v>
      </c>
      <c r="W50" t="n">
        <v>396833.189964294</v>
      </c>
      <c r="X50" t="n">
        <v>415249.764442444</v>
      </c>
      <c r="Y50" t="n">
        <v>418002.703666687</v>
      </c>
      <c r="Z50" t="n">
        <v>448506.929397583</v>
      </c>
      <c r="AA50" t="n">
        <v>476556.623458862</v>
      </c>
      <c r="AB50" t="n">
        <v>484123.031616211</v>
      </c>
      <c r="AC50" t="n">
        <v>484997.814178467</v>
      </c>
      <c r="AD50" t="n">
        <v>484493.827819824</v>
      </c>
      <c r="AE50" t="n">
        <v>464555.383682251</v>
      </c>
    </row>
    <row r="51">
      <c r="A51" t="s">
        <v>99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99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99</v>
      </c>
      <c r="B53" t="s">
        <v>374</v>
      </c>
      <c r="C53" t="s">
        <v>246</v>
      </c>
      <c r="D53" t="s">
        <v>375</v>
      </c>
      <c r="E53" t="s">
        <v>247</v>
      </c>
      <c r="F53" t="n">
        <v>114705.451965332</v>
      </c>
      <c r="G53" t="n">
        <v>95496.8032836914</v>
      </c>
      <c r="H53" t="n">
        <v>79714.1647338867</v>
      </c>
      <c r="I53" t="n">
        <v>74976.7608642578</v>
      </c>
      <c r="J53" t="n">
        <v>76711.7080688477</v>
      </c>
      <c r="K53" t="n">
        <v>82055.3283691406</v>
      </c>
      <c r="L53" t="n">
        <v>87374.1073608398</v>
      </c>
      <c r="M53" t="n">
        <v>93916.6412353516</v>
      </c>
      <c r="N53" t="n">
        <v>96732.6889038086</v>
      </c>
      <c r="O53" t="n">
        <v>103894.996643066</v>
      </c>
      <c r="P53" t="n">
        <v>105382.07244873</v>
      </c>
      <c r="Q53" t="n">
        <v>113408.996582031</v>
      </c>
      <c r="R53" t="n">
        <v>114507.507324219</v>
      </c>
      <c r="S53" t="n">
        <v>117076.271057129</v>
      </c>
      <c r="T53" t="n">
        <v>113085.182189941</v>
      </c>
      <c r="U53" t="n">
        <v>105074.203491211</v>
      </c>
      <c r="V53" t="n">
        <v>89904.1748046875</v>
      </c>
      <c r="W53" t="n">
        <v>82060.7223510742</v>
      </c>
      <c r="X53" t="n">
        <v>78864.5401000977</v>
      </c>
      <c r="Y53" t="n">
        <v>74623.1079101562</v>
      </c>
      <c r="Z53" t="n">
        <v>80214.6377563477</v>
      </c>
      <c r="AA53" t="n">
        <v>86555.0689697266</v>
      </c>
      <c r="AB53" t="n">
        <v>90532.2723388672</v>
      </c>
      <c r="AC53" t="n">
        <v>100401.245117188</v>
      </c>
      <c r="AD53" t="n">
        <v>111369.46105957</v>
      </c>
      <c r="AE53" t="n">
        <v>112366.119384766</v>
      </c>
    </row>
    <row r="54">
      <c r="A54" t="s">
        <v>99</v>
      </c>
      <c r="B54" t="s">
        <v>376</v>
      </c>
      <c r="C54" t="s">
        <v>246</v>
      </c>
      <c r="D54" t="s">
        <v>377</v>
      </c>
      <c r="E54" t="s">
        <v>247</v>
      </c>
      <c r="F54" t="n">
        <v>139096.855282784</v>
      </c>
      <c r="G54" t="n">
        <v>119812.929034233</v>
      </c>
      <c r="H54" t="n">
        <v>105159.082651138</v>
      </c>
      <c r="I54" t="n">
        <v>105901.414871216</v>
      </c>
      <c r="J54" t="n">
        <v>114247.470378876</v>
      </c>
      <c r="K54" t="n">
        <v>125324.773311615</v>
      </c>
      <c r="L54" t="n">
        <v>131422.647237778</v>
      </c>
      <c r="M54" t="n">
        <v>139839.343547821</v>
      </c>
      <c r="N54" t="n">
        <v>142958.100795746</v>
      </c>
      <c r="O54" t="n">
        <v>151351.511478424</v>
      </c>
      <c r="P54" t="n">
        <v>155920.491337776</v>
      </c>
      <c r="Q54" t="n">
        <v>166731.002151966</v>
      </c>
      <c r="R54" t="n">
        <v>172697.631597519</v>
      </c>
      <c r="S54" t="n">
        <v>179212.322711945</v>
      </c>
      <c r="T54" t="n">
        <v>175452.586174011</v>
      </c>
      <c r="U54" t="n">
        <v>168293.751716614</v>
      </c>
      <c r="V54" t="n">
        <v>153068.808078766</v>
      </c>
      <c r="W54" t="n">
        <v>149238.451480866</v>
      </c>
      <c r="X54" t="n">
        <v>145370.596647263</v>
      </c>
      <c r="Y54" t="n">
        <v>140509.892463684</v>
      </c>
      <c r="Z54" t="n">
        <v>148959.065198898</v>
      </c>
      <c r="AA54" t="n">
        <v>157129.074811935</v>
      </c>
      <c r="AB54" t="n">
        <v>162154.640674591</v>
      </c>
      <c r="AC54" t="n">
        <v>177958.781480789</v>
      </c>
      <c r="AD54" t="n">
        <v>197255.933761597</v>
      </c>
      <c r="AE54" t="n">
        <v>205927.311420441</v>
      </c>
    </row>
    <row r="55">
      <c r="A55" t="s">
        <v>99</v>
      </c>
      <c r="B55" t="s">
        <v>378</v>
      </c>
      <c r="C55" t="s">
        <v>246</v>
      </c>
      <c r="D55" t="s">
        <v>379</v>
      </c>
      <c r="E55" t="s">
        <v>247</v>
      </c>
      <c r="F55" t="n">
        <v>24391.4033174515</v>
      </c>
      <c r="G55" t="n">
        <v>24316.1257505417</v>
      </c>
      <c r="H55" t="n">
        <v>25444.9179172516</v>
      </c>
      <c r="I55" t="n">
        <v>30924.654006958</v>
      </c>
      <c r="J55" t="n">
        <v>37535.7623100281</v>
      </c>
      <c r="K55" t="n">
        <v>43269.4449424744</v>
      </c>
      <c r="L55" t="n">
        <v>44048.5398769379</v>
      </c>
      <c r="M55" t="n">
        <v>45922.7023124695</v>
      </c>
      <c r="N55" t="n">
        <v>46225.4118919373</v>
      </c>
      <c r="O55" t="n">
        <v>47456.5148353577</v>
      </c>
      <c r="P55" t="n">
        <v>50538.4188890457</v>
      </c>
      <c r="Q55" t="n">
        <v>53322.0055699349</v>
      </c>
      <c r="R55" t="n">
        <v>58190.1242733002</v>
      </c>
      <c r="S55" t="n">
        <v>62136.0516548157</v>
      </c>
      <c r="T55" t="n">
        <v>62367.4039840698</v>
      </c>
      <c r="U55" t="n">
        <v>63219.5482254028</v>
      </c>
      <c r="V55" t="n">
        <v>63164.6332740784</v>
      </c>
      <c r="W55" t="n">
        <v>67177.7291297912</v>
      </c>
      <c r="X55" t="n">
        <v>66506.0565471649</v>
      </c>
      <c r="Y55" t="n">
        <v>65886.7845535278</v>
      </c>
      <c r="Z55" t="n">
        <v>68744.4274425507</v>
      </c>
      <c r="AA55" t="n">
        <v>70574.0058422089</v>
      </c>
      <c r="AB55" t="n">
        <v>71622.3683357239</v>
      </c>
      <c r="AC55" t="n">
        <v>77557.5363636017</v>
      </c>
      <c r="AD55" t="n">
        <v>85886.4727020264</v>
      </c>
      <c r="AE55" t="n">
        <v>93561.192035675</v>
      </c>
    </row>
    <row r="56">
      <c r="A56" t="s">
        <v>99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99</v>
      </c>
      <c r="B57" t="s">
        <v>382</v>
      </c>
      <c r="C57" t="s">
        <v>246</v>
      </c>
      <c r="D57" t="s">
        <v>383</v>
      </c>
      <c r="E57" t="s">
        <v>247</v>
      </c>
      <c r="F57" t="n">
        <v>5528648.35351706</v>
      </c>
      <c r="G57" t="n">
        <v>5625495.59898674</v>
      </c>
      <c r="H57" t="n">
        <v>5648508.72594863</v>
      </c>
      <c r="I57" t="n">
        <v>6154663.8327688</v>
      </c>
      <c r="J57" t="n">
        <v>6861778.69509161</v>
      </c>
      <c r="K57" t="n">
        <v>7720186.87863648</v>
      </c>
      <c r="L57" t="n">
        <v>8429746.00195885</v>
      </c>
      <c r="M57" t="n">
        <v>9062300.11504889</v>
      </c>
      <c r="N57" t="n">
        <v>9345248.47751856</v>
      </c>
      <c r="O57" t="n">
        <v>9582025.17595887</v>
      </c>
      <c r="P57" t="n">
        <v>9519020.8388716</v>
      </c>
      <c r="Q57" t="n">
        <v>10048796.5062112</v>
      </c>
      <c r="R57" t="n">
        <v>10293692.543447</v>
      </c>
      <c r="S57" t="n">
        <v>10612678.2225817</v>
      </c>
      <c r="T57" t="n">
        <v>10580541.9160426</v>
      </c>
      <c r="U57" t="n">
        <v>10552285.1467133</v>
      </c>
      <c r="V57" t="n">
        <v>9876243.30103397</v>
      </c>
      <c r="W57" t="n">
        <v>9745081.10833168</v>
      </c>
      <c r="X57" t="n">
        <v>9642962.45071292</v>
      </c>
      <c r="Y57" t="n">
        <v>9607585.45646071</v>
      </c>
      <c r="Z57" t="n">
        <v>9683315.59365988</v>
      </c>
      <c r="AA57" t="n">
        <v>9937523.53167534</v>
      </c>
      <c r="AB57" t="n">
        <v>9938148.08836579</v>
      </c>
      <c r="AC57" t="n">
        <v>10054735.3583276</v>
      </c>
      <c r="AD57" t="n">
        <v>10245490.1011884</v>
      </c>
      <c r="AE57" t="n">
        <v>10198601.9518971</v>
      </c>
    </row>
    <row r="58">
      <c r="A58" t="s">
        <v>99</v>
      </c>
      <c r="B58" t="s">
        <v>384</v>
      </c>
      <c r="C58" t="s">
        <v>246</v>
      </c>
      <c r="D58" t="s">
        <v>385</v>
      </c>
      <c r="E58" t="s">
        <v>247</v>
      </c>
      <c r="F58" t="n">
        <v>5528648.35351706</v>
      </c>
      <c r="G58" t="n">
        <v>5625495.59898674</v>
      </c>
      <c r="H58" t="n">
        <v>5648508.72594863</v>
      </c>
      <c r="I58" t="n">
        <v>6154663.8327688</v>
      </c>
      <c r="J58" t="n">
        <v>6861778.69509161</v>
      </c>
      <c r="K58" t="n">
        <v>7720186.87863648</v>
      </c>
      <c r="L58" t="n">
        <v>8429746.00195885</v>
      </c>
      <c r="M58" t="n">
        <v>9062300.11504889</v>
      </c>
      <c r="N58" t="n">
        <v>9345248.47751856</v>
      </c>
      <c r="O58" t="n">
        <v>9582025.17595887</v>
      </c>
      <c r="P58" t="n">
        <v>9519020.8388716</v>
      </c>
      <c r="Q58" t="n">
        <v>10048796.5062112</v>
      </c>
      <c r="R58" t="n">
        <v>10293692.543447</v>
      </c>
      <c r="S58" t="n">
        <v>10612678.2225817</v>
      </c>
      <c r="T58" t="n">
        <v>10580541.9160426</v>
      </c>
      <c r="U58" t="n">
        <v>10552285.1467133</v>
      </c>
      <c r="V58" t="n">
        <v>9876243.30103397</v>
      </c>
      <c r="W58" t="n">
        <v>9745081.10833168</v>
      </c>
      <c r="X58" t="n">
        <v>9642962.45071292</v>
      </c>
      <c r="Y58" t="n">
        <v>9607585.45646071</v>
      </c>
      <c r="Z58" t="n">
        <v>9683315.59365988</v>
      </c>
      <c r="AA58" t="n">
        <v>9937523.53167534</v>
      </c>
      <c r="AB58" t="n">
        <v>9938148.08836579</v>
      </c>
      <c r="AC58" t="n">
        <v>10054735.3583276</v>
      </c>
      <c r="AD58" t="n">
        <v>10245490.1011884</v>
      </c>
      <c r="AE58" t="n">
        <v>10198601.9518971</v>
      </c>
    </row>
    <row r="59">
      <c r="A59" t="s">
        <v>99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101</v>
      </c>
      <c r="B2" t="s">
        <v>196</v>
      </c>
      <c r="C2" t="s">
        <v>246</v>
      </c>
      <c r="D2" t="s">
        <v>198</v>
      </c>
      <c r="E2" t="s">
        <v>247</v>
      </c>
      <c r="F2" t="n">
        <v>276096.26531601</v>
      </c>
      <c r="G2" t="n">
        <v>264474.346637726</v>
      </c>
      <c r="H2" t="n">
        <v>251096.835136414</v>
      </c>
      <c r="I2" t="n">
        <v>242641.444206238</v>
      </c>
      <c r="J2" t="n">
        <v>232626.586914062</v>
      </c>
      <c r="K2" t="n">
        <v>215918.069839478</v>
      </c>
      <c r="L2" t="n">
        <v>204023.653030396</v>
      </c>
      <c r="M2" t="n">
        <v>192374.652385712</v>
      </c>
      <c r="N2" t="n">
        <v>192068.369865417</v>
      </c>
      <c r="O2" t="n">
        <v>199588.299751282</v>
      </c>
      <c r="P2" t="n">
        <v>201945.158004761</v>
      </c>
      <c r="Q2" t="n">
        <v>190635.966777802</v>
      </c>
      <c r="R2" t="n">
        <v>184059.632301331</v>
      </c>
      <c r="S2" t="n">
        <v>182599.129676819</v>
      </c>
      <c r="T2" t="n">
        <v>171556.678533554</v>
      </c>
      <c r="U2" t="n">
        <v>166156.121730805</v>
      </c>
      <c r="V2" t="n">
        <v>165312.435388565</v>
      </c>
      <c r="W2" t="n">
        <v>159595.923423767</v>
      </c>
      <c r="X2" t="n">
        <v>161833.722352982</v>
      </c>
      <c r="Y2" t="n">
        <v>152447.420835495</v>
      </c>
      <c r="Z2" t="n">
        <v>162016.649246216</v>
      </c>
      <c r="AA2" t="n">
        <v>152647.733449936</v>
      </c>
      <c r="AB2" t="n">
        <v>163255.675315857</v>
      </c>
      <c r="AC2" t="n">
        <v>147599.937677383</v>
      </c>
      <c r="AD2" t="n">
        <v>132404.802918434</v>
      </c>
      <c r="AE2" t="n">
        <v>118616.408824921</v>
      </c>
    </row>
    <row r="3">
      <c r="A3" t="s">
        <v>101</v>
      </c>
      <c r="B3" t="s">
        <v>274</v>
      </c>
      <c r="C3" t="s">
        <v>246</v>
      </c>
      <c r="D3" t="s">
        <v>275</v>
      </c>
      <c r="E3" t="s">
        <v>247</v>
      </c>
      <c r="F3" t="n">
        <v>23663.6848449707</v>
      </c>
      <c r="G3" t="n">
        <v>21132.2956085205</v>
      </c>
      <c r="H3" t="n">
        <v>18941.9345855713</v>
      </c>
      <c r="I3" t="n">
        <v>17446.2280273438</v>
      </c>
      <c r="J3" t="n">
        <v>15596.8265533447</v>
      </c>
      <c r="K3" t="n">
        <v>14998.4588623047</v>
      </c>
      <c r="L3" t="n">
        <v>14196.0220336914</v>
      </c>
      <c r="M3" t="n">
        <v>15789.5860671997</v>
      </c>
      <c r="N3" t="n">
        <v>15919.9476242065</v>
      </c>
      <c r="O3" t="n">
        <v>15839.7178649902</v>
      </c>
      <c r="P3" t="n">
        <v>15898.8485336304</v>
      </c>
      <c r="Q3" t="n">
        <v>16856.1191558838</v>
      </c>
      <c r="R3" t="n">
        <v>18747.5700378418</v>
      </c>
      <c r="S3" t="n">
        <v>19858.4117889404</v>
      </c>
      <c r="T3" t="n">
        <v>18576.9824981689</v>
      </c>
      <c r="U3" t="n">
        <v>16542.2058105469</v>
      </c>
      <c r="V3" t="n">
        <v>14522.6020812988</v>
      </c>
      <c r="W3" t="n">
        <v>13111.946105957</v>
      </c>
      <c r="X3" t="n">
        <v>12714.6186828613</v>
      </c>
      <c r="Y3" t="n">
        <v>12555.1509857178</v>
      </c>
      <c r="Z3" t="n">
        <v>12308.9838027954</v>
      </c>
      <c r="AA3" t="n">
        <v>11791.6135787964</v>
      </c>
      <c r="AB3" t="n">
        <v>11938.5709762573</v>
      </c>
      <c r="AC3" t="n">
        <v>10509.7513198853</v>
      </c>
      <c r="AD3" t="n">
        <v>9401.06773376465</v>
      </c>
      <c r="AE3" t="n">
        <v>8162.47844696045</v>
      </c>
    </row>
    <row r="4">
      <c r="A4" t="s">
        <v>101</v>
      </c>
      <c r="B4" t="s">
        <v>276</v>
      </c>
      <c r="C4" t="s">
        <v>246</v>
      </c>
      <c r="D4" t="s">
        <v>277</v>
      </c>
      <c r="E4" t="s">
        <v>247</v>
      </c>
      <c r="F4" t="n">
        <v>587535.169839859</v>
      </c>
      <c r="G4" t="n">
        <v>620137.994468212</v>
      </c>
      <c r="H4" t="n">
        <v>626730.83281517</v>
      </c>
      <c r="I4" t="n">
        <v>628858.717679977</v>
      </c>
      <c r="J4" t="n">
        <v>616267.156362534</v>
      </c>
      <c r="K4" t="n">
        <v>630249.606609344</v>
      </c>
      <c r="L4" t="n">
        <v>655543.693840504</v>
      </c>
      <c r="M4" t="n">
        <v>646424.772500992</v>
      </c>
      <c r="N4" t="n">
        <v>670343.865513802</v>
      </c>
      <c r="O4" t="n">
        <v>686692.661643028</v>
      </c>
      <c r="P4" t="n">
        <v>723050.568163395</v>
      </c>
      <c r="Q4" t="n">
        <v>735456.455647945</v>
      </c>
      <c r="R4" t="n">
        <v>774863.449811935</v>
      </c>
      <c r="S4" t="n">
        <v>812579.748809338</v>
      </c>
      <c r="T4" t="n">
        <v>757440.968811512</v>
      </c>
      <c r="U4" t="n">
        <v>704102.33682394</v>
      </c>
      <c r="V4" t="n">
        <v>686413.05321455</v>
      </c>
      <c r="W4" t="n">
        <v>702153.13565731</v>
      </c>
      <c r="X4" t="n">
        <v>695744.778215885</v>
      </c>
      <c r="Y4" t="n">
        <v>691350.611805916</v>
      </c>
      <c r="Z4" t="n">
        <v>722896.759748459</v>
      </c>
      <c r="AA4" t="n">
        <v>760297.137141228</v>
      </c>
      <c r="AB4" t="n">
        <v>767543.515086174</v>
      </c>
      <c r="AC4" t="n">
        <v>768150.478065014</v>
      </c>
      <c r="AD4" t="n">
        <v>774493.359744549</v>
      </c>
      <c r="AE4" t="n">
        <v>747563.650012016</v>
      </c>
    </row>
    <row r="5">
      <c r="A5" t="s">
        <v>101</v>
      </c>
      <c r="B5" t="s">
        <v>278</v>
      </c>
      <c r="C5" t="s">
        <v>246</v>
      </c>
      <c r="D5" t="s">
        <v>279</v>
      </c>
      <c r="E5" t="s">
        <v>247</v>
      </c>
      <c r="F5" t="n">
        <v>70940.9160614014</v>
      </c>
      <c r="G5" t="n">
        <v>73304.437816143</v>
      </c>
      <c r="H5" t="n">
        <v>72756.671667099</v>
      </c>
      <c r="I5" t="n">
        <v>71116.0353422165</v>
      </c>
      <c r="J5" t="n">
        <v>69334.3098163605</v>
      </c>
      <c r="K5" t="n">
        <v>69513.8223171234</v>
      </c>
      <c r="L5" t="n">
        <v>71252.0054578781</v>
      </c>
      <c r="M5" t="n">
        <v>73244.7097301483</v>
      </c>
      <c r="N5" t="n">
        <v>75453.3706903458</v>
      </c>
      <c r="O5" t="n">
        <v>79017.5201892853</v>
      </c>
      <c r="P5" t="n">
        <v>85243.2972192764</v>
      </c>
      <c r="Q5" t="n">
        <v>88858.1759929657</v>
      </c>
      <c r="R5" t="n">
        <v>92073.7829208374</v>
      </c>
      <c r="S5" t="n">
        <v>92810.4853630066</v>
      </c>
      <c r="T5" t="n">
        <v>89166.5164232254</v>
      </c>
      <c r="U5" t="n">
        <v>86826.0679244995</v>
      </c>
      <c r="V5" t="n">
        <v>91720.9950685501</v>
      </c>
      <c r="W5" t="n">
        <v>96439.2224550247</v>
      </c>
      <c r="X5" t="n">
        <v>96555.3169250488</v>
      </c>
      <c r="Y5" t="n">
        <v>98923.0672121048</v>
      </c>
      <c r="Z5" t="n">
        <v>103193.623185158</v>
      </c>
      <c r="AA5" t="n">
        <v>111891.132235527</v>
      </c>
      <c r="AB5" t="n">
        <v>118947.193861008</v>
      </c>
      <c r="AC5" t="n">
        <v>122146.700739861</v>
      </c>
      <c r="AD5" t="n">
        <v>123644.233465195</v>
      </c>
      <c r="AE5" t="n">
        <v>119121.185004711</v>
      </c>
    </row>
    <row r="6">
      <c r="A6" t="s">
        <v>101</v>
      </c>
      <c r="B6" t="s">
        <v>280</v>
      </c>
      <c r="C6" t="s">
        <v>246</v>
      </c>
      <c r="D6" t="s">
        <v>281</v>
      </c>
      <c r="E6" t="s">
        <v>247</v>
      </c>
      <c r="F6" t="n">
        <v>23846.5803861618</v>
      </c>
      <c r="G6" t="n">
        <v>22590.6213521957</v>
      </c>
      <c r="H6" t="n">
        <v>20901.9116163254</v>
      </c>
      <c r="I6" t="n">
        <v>19349.1040468216</v>
      </c>
      <c r="J6" t="n">
        <v>17426.741361618</v>
      </c>
      <c r="K6" t="n">
        <v>16211.8859291077</v>
      </c>
      <c r="L6" t="n">
        <v>15121.4365363121</v>
      </c>
      <c r="M6" t="n">
        <v>13432.9978227615</v>
      </c>
      <c r="N6" t="n">
        <v>11687.8913640976</v>
      </c>
      <c r="O6" t="n">
        <v>10331.6961526871</v>
      </c>
      <c r="P6" t="n">
        <v>9421.68736457825</v>
      </c>
      <c r="Q6" t="n">
        <v>8714.82580900192</v>
      </c>
      <c r="R6" t="n">
        <v>9216.30263328552</v>
      </c>
      <c r="S6" t="n">
        <v>10328.6043405533</v>
      </c>
      <c r="T6" t="n">
        <v>9710.41989326477</v>
      </c>
      <c r="U6" t="n">
        <v>9921.77212238312</v>
      </c>
      <c r="V6" t="n">
        <v>11121.7566728592</v>
      </c>
      <c r="W6" t="n">
        <v>11854.0637493134</v>
      </c>
      <c r="X6" t="n">
        <v>12536.0627174377</v>
      </c>
      <c r="Y6" t="n">
        <v>12179.1807413101</v>
      </c>
      <c r="Z6" t="n">
        <v>12133.5850954056</v>
      </c>
      <c r="AA6" t="n">
        <v>11961.0331058502</v>
      </c>
      <c r="AB6" t="n">
        <v>11425.1046180725</v>
      </c>
      <c r="AC6" t="n">
        <v>10587.7679586411</v>
      </c>
      <c r="AD6" t="n">
        <v>11245.3854084015</v>
      </c>
      <c r="AE6" t="n">
        <v>10580.0361633301</v>
      </c>
    </row>
    <row r="7">
      <c r="A7" t="s">
        <v>101</v>
      </c>
      <c r="B7" t="s">
        <v>282</v>
      </c>
      <c r="C7" t="s">
        <v>246</v>
      </c>
      <c r="D7" t="s">
        <v>283</v>
      </c>
      <c r="E7" t="s">
        <v>247</v>
      </c>
      <c r="F7" t="n">
        <v>58690.5117034912</v>
      </c>
      <c r="G7" t="n">
        <v>62384.3488693237</v>
      </c>
      <c r="H7" t="n">
        <v>62801.7454147339</v>
      </c>
      <c r="I7" t="n">
        <v>61849.7562408447</v>
      </c>
      <c r="J7" t="n">
        <v>59073.9526748657</v>
      </c>
      <c r="K7" t="n">
        <v>58785.1057052612</v>
      </c>
      <c r="L7" t="n">
        <v>58341.8073654175</v>
      </c>
      <c r="M7" t="n">
        <v>55718.6069488525</v>
      </c>
      <c r="N7" t="n">
        <v>55342.9479598999</v>
      </c>
      <c r="O7" t="n">
        <v>53539.7911071777</v>
      </c>
      <c r="P7" t="n">
        <v>55228.8999557495</v>
      </c>
      <c r="Q7" t="n">
        <v>56137.143611908</v>
      </c>
      <c r="R7" t="n">
        <v>60151.8349647522</v>
      </c>
      <c r="S7" t="n">
        <v>61593.1696891785</v>
      </c>
      <c r="T7" t="n">
        <v>57583.2982063294</v>
      </c>
      <c r="U7" t="n">
        <v>55675.9519577026</v>
      </c>
      <c r="V7" t="n">
        <v>54350.2497673035</v>
      </c>
      <c r="W7" t="n">
        <v>55352.1375656128</v>
      </c>
      <c r="X7" t="n">
        <v>57128.9954185486</v>
      </c>
      <c r="Y7" t="n">
        <v>57630.0849914551</v>
      </c>
      <c r="Z7" t="n">
        <v>60714.0130996704</v>
      </c>
      <c r="AA7" t="n">
        <v>63905.6177139282</v>
      </c>
      <c r="AB7" t="n">
        <v>62521.7113494873</v>
      </c>
      <c r="AC7" t="n">
        <v>60609.384059906</v>
      </c>
      <c r="AD7" t="n">
        <v>59879.5528411865</v>
      </c>
      <c r="AE7" t="n">
        <v>59043.2987213135</v>
      </c>
    </row>
    <row r="8">
      <c r="A8" t="s">
        <v>101</v>
      </c>
      <c r="B8" t="s">
        <v>284</v>
      </c>
      <c r="C8" t="s">
        <v>246</v>
      </c>
      <c r="D8" t="s">
        <v>285</v>
      </c>
      <c r="E8" t="s">
        <v>247</v>
      </c>
      <c r="F8" t="n">
        <v>8264.49644565582</v>
      </c>
      <c r="G8" t="n">
        <v>8801.06782913208</v>
      </c>
      <c r="H8" t="n">
        <v>8017.22061634064</v>
      </c>
      <c r="I8" t="n">
        <v>7350.29006004333</v>
      </c>
      <c r="J8" t="n">
        <v>6892.18294620514</v>
      </c>
      <c r="K8" t="n">
        <v>6252.18152999878</v>
      </c>
      <c r="L8" t="n">
        <v>5582.77916908264</v>
      </c>
      <c r="M8" t="n">
        <v>5453.32193374634</v>
      </c>
      <c r="N8" t="n">
        <v>5320.62935829163</v>
      </c>
      <c r="O8" t="n">
        <v>5231.18793964386</v>
      </c>
      <c r="P8" t="n">
        <v>4941.77407026291</v>
      </c>
      <c r="Q8" t="n">
        <v>5037.5497341156</v>
      </c>
      <c r="R8" t="n">
        <v>5061.17343902588</v>
      </c>
      <c r="S8" t="n">
        <v>5409.50280427933</v>
      </c>
      <c r="T8" t="n">
        <v>5098.37979078293</v>
      </c>
      <c r="U8" t="n">
        <v>4579.51241731644</v>
      </c>
      <c r="V8" t="n">
        <v>3974.75689649582</v>
      </c>
      <c r="W8" t="n">
        <v>3780.02882003784</v>
      </c>
      <c r="X8" t="n">
        <v>3750.67633390427</v>
      </c>
      <c r="Y8" t="n">
        <v>3698.08530807495</v>
      </c>
      <c r="Z8" t="n">
        <v>4093.81997585297</v>
      </c>
      <c r="AA8" t="n">
        <v>4039.9307012558</v>
      </c>
      <c r="AB8" t="n">
        <v>3915.44759273529</v>
      </c>
      <c r="AC8" t="n">
        <v>3600.72964429855</v>
      </c>
      <c r="AD8" t="n">
        <v>3317.33423471451</v>
      </c>
      <c r="AE8" t="n">
        <v>3212.92454004288</v>
      </c>
    </row>
    <row r="9">
      <c r="A9" t="s">
        <v>101</v>
      </c>
      <c r="B9" t="s">
        <v>286</v>
      </c>
      <c r="C9" t="s">
        <v>246</v>
      </c>
      <c r="D9" t="s">
        <v>287</v>
      </c>
      <c r="E9" t="s">
        <v>247</v>
      </c>
      <c r="F9" t="n">
        <v>34812.1026754379</v>
      </c>
      <c r="G9" t="n">
        <v>38759.814620018</v>
      </c>
      <c r="H9" t="n">
        <v>41078.9490938187</v>
      </c>
      <c r="I9" t="n">
        <v>43586.3292217255</v>
      </c>
      <c r="J9" t="n">
        <v>44008.6424350739</v>
      </c>
      <c r="K9" t="n">
        <v>44258.3228349686</v>
      </c>
      <c r="L9" t="n">
        <v>47082.181096077</v>
      </c>
      <c r="M9" t="n">
        <v>48769.9022293091</v>
      </c>
      <c r="N9" t="n">
        <v>52421.1051464081</v>
      </c>
      <c r="O9" t="n">
        <v>53286.9820594788</v>
      </c>
      <c r="P9" t="n">
        <v>57454.7030925751</v>
      </c>
      <c r="Q9" t="n">
        <v>57242.2978878021</v>
      </c>
      <c r="R9" t="n">
        <v>59768.6192989349</v>
      </c>
      <c r="S9" t="n">
        <v>65870.8488941193</v>
      </c>
      <c r="T9" t="n">
        <v>61512.3116970062</v>
      </c>
      <c r="U9" t="n">
        <v>57841.4251804352</v>
      </c>
      <c r="V9" t="n">
        <v>55413.7208461761</v>
      </c>
      <c r="W9" t="n">
        <v>53266.9022083282</v>
      </c>
      <c r="X9" t="n">
        <v>49786.8431806564</v>
      </c>
      <c r="Y9" t="n">
        <v>46353.9916276932</v>
      </c>
      <c r="Z9" t="n">
        <v>45131.4088106155</v>
      </c>
      <c r="AA9" t="n">
        <v>43625.1230239868</v>
      </c>
      <c r="AB9" t="n">
        <v>41140.5993700027</v>
      </c>
      <c r="AC9" t="n">
        <v>40473.1867313385</v>
      </c>
      <c r="AD9" t="n">
        <v>42202.7357816696</v>
      </c>
      <c r="AE9" t="n">
        <v>41235.6357574463</v>
      </c>
    </row>
    <row r="10">
      <c r="A10" t="s">
        <v>101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101</v>
      </c>
      <c r="B11" t="s">
        <v>290</v>
      </c>
      <c r="C11" t="s">
        <v>246</v>
      </c>
      <c r="D11" t="s">
        <v>291</v>
      </c>
      <c r="E11" t="s">
        <v>247</v>
      </c>
      <c r="F11" t="n">
        <v>16108.1466674805</v>
      </c>
      <c r="G11" t="n">
        <v>19497.163772583</v>
      </c>
      <c r="H11" t="n">
        <v>22295.747756958</v>
      </c>
      <c r="I11" t="n">
        <v>24163.0344390869</v>
      </c>
      <c r="J11" t="n">
        <v>25334.47265625</v>
      </c>
      <c r="K11" t="n">
        <v>27674.4651794434</v>
      </c>
      <c r="L11" t="n">
        <v>30710.6170654297</v>
      </c>
      <c r="M11" t="n">
        <v>33262.8135681152</v>
      </c>
      <c r="N11" t="n">
        <v>36039.3257141113</v>
      </c>
      <c r="O11" t="n">
        <v>37046.3752746582</v>
      </c>
      <c r="P11" t="n">
        <v>37351.4175415039</v>
      </c>
      <c r="Q11" t="n">
        <v>36726.2725830078</v>
      </c>
      <c r="R11" t="n">
        <v>36391.2887573242</v>
      </c>
      <c r="S11" t="n">
        <v>35942.8062438965</v>
      </c>
      <c r="T11" t="n">
        <v>33522.2625732422</v>
      </c>
      <c r="U11" t="n">
        <v>30230.7605743408</v>
      </c>
      <c r="V11" t="n">
        <v>28735.0158691406</v>
      </c>
      <c r="W11" t="n">
        <v>32427.734375</v>
      </c>
      <c r="X11" t="n">
        <v>34339.3287658691</v>
      </c>
      <c r="Y11" t="n">
        <v>34640.3160095215</v>
      </c>
      <c r="Z11" t="n">
        <v>35109.9014282227</v>
      </c>
      <c r="AA11" t="n">
        <v>38262.9318237305</v>
      </c>
      <c r="AB11" t="n">
        <v>38326.3511657715</v>
      </c>
      <c r="AC11" t="n">
        <v>37295.108795166</v>
      </c>
      <c r="AD11" t="n">
        <v>36633.2168579102</v>
      </c>
      <c r="AE11" t="n">
        <v>35646.2745666504</v>
      </c>
    </row>
    <row r="12">
      <c r="A12" t="s">
        <v>101</v>
      </c>
      <c r="B12" t="s">
        <v>292</v>
      </c>
      <c r="C12" t="s">
        <v>246</v>
      </c>
      <c r="D12" t="s">
        <v>293</v>
      </c>
      <c r="E12" t="s">
        <v>247</v>
      </c>
      <c r="F12" t="n">
        <v>111585.566043854</v>
      </c>
      <c r="G12" t="n">
        <v>115658.994197846</v>
      </c>
      <c r="H12" t="n">
        <v>116535.043716431</v>
      </c>
      <c r="I12" t="n">
        <v>116593.958377838</v>
      </c>
      <c r="J12" t="n">
        <v>112197.100639343</v>
      </c>
      <c r="K12" t="n">
        <v>114237.846851349</v>
      </c>
      <c r="L12" t="n">
        <v>117303.097724915</v>
      </c>
      <c r="M12" t="n">
        <v>111833.26292038</v>
      </c>
      <c r="N12" t="n">
        <v>117254.917621613</v>
      </c>
      <c r="O12" t="n">
        <v>120603.545188904</v>
      </c>
      <c r="P12" t="n">
        <v>124298.361301422</v>
      </c>
      <c r="Q12" t="n">
        <v>129422.107219696</v>
      </c>
      <c r="R12" t="n">
        <v>134562.099933624</v>
      </c>
      <c r="S12" t="n">
        <v>137685.159683228</v>
      </c>
      <c r="T12" t="n">
        <v>126753.987312317</v>
      </c>
      <c r="U12" t="n">
        <v>114527.7967453</v>
      </c>
      <c r="V12" t="n">
        <v>109578.864574432</v>
      </c>
      <c r="W12" t="n">
        <v>107555.035114288</v>
      </c>
      <c r="X12" t="n">
        <v>104731.543064117</v>
      </c>
      <c r="Y12" t="n">
        <v>103756.66475296</v>
      </c>
      <c r="Z12" t="n">
        <v>107507.246017456</v>
      </c>
      <c r="AA12" t="n">
        <v>109109.563350678</v>
      </c>
      <c r="AB12" t="n">
        <v>109797.132968903</v>
      </c>
      <c r="AC12" t="n">
        <v>111561.208724976</v>
      </c>
      <c r="AD12" t="n">
        <v>111077.569961548</v>
      </c>
      <c r="AE12" t="n">
        <v>108918.63155365</v>
      </c>
    </row>
    <row r="13">
      <c r="A13" t="s">
        <v>101</v>
      </c>
      <c r="B13" t="s">
        <v>294</v>
      </c>
      <c r="C13" t="s">
        <v>246</v>
      </c>
      <c r="D13" t="s">
        <v>295</v>
      </c>
      <c r="E13" t="s">
        <v>247</v>
      </c>
      <c r="F13" t="n">
        <v>96755.5524110794</v>
      </c>
      <c r="G13" t="n">
        <v>102680.768609047</v>
      </c>
      <c r="H13" t="n">
        <v>102859.124541283</v>
      </c>
      <c r="I13" t="n">
        <v>98411.4588499069</v>
      </c>
      <c r="J13" t="n">
        <v>95149.0287780762</v>
      </c>
      <c r="K13" t="n">
        <v>98349.4081497192</v>
      </c>
      <c r="L13" t="n">
        <v>103747.51162529</v>
      </c>
      <c r="M13" t="n">
        <v>101765.163421631</v>
      </c>
      <c r="N13" t="n">
        <v>101211.385726929</v>
      </c>
      <c r="O13" t="n">
        <v>103754.835963249</v>
      </c>
      <c r="P13" t="n">
        <v>110175.264835358</v>
      </c>
      <c r="Q13" t="n">
        <v>115025.886297226</v>
      </c>
      <c r="R13" t="n">
        <v>127288.84935379</v>
      </c>
      <c r="S13" t="n">
        <v>136737.281560898</v>
      </c>
      <c r="T13" t="n">
        <v>127284.398555756</v>
      </c>
      <c r="U13" t="n">
        <v>117866.506099701</v>
      </c>
      <c r="V13" t="n">
        <v>114441.196680069</v>
      </c>
      <c r="W13" t="n">
        <v>118201.021194458</v>
      </c>
      <c r="X13" t="n">
        <v>114663.731336594</v>
      </c>
      <c r="Y13" t="n">
        <v>114744.720935822</v>
      </c>
      <c r="Z13" t="n">
        <v>119549.028158188</v>
      </c>
      <c r="AA13" t="n">
        <v>124034.273147583</v>
      </c>
      <c r="AB13" t="n">
        <v>130463.039636612</v>
      </c>
      <c r="AC13" t="n">
        <v>130410.755395889</v>
      </c>
      <c r="AD13" t="n">
        <v>132923.792123795</v>
      </c>
      <c r="AE13" t="n">
        <v>126690.52863121</v>
      </c>
    </row>
    <row r="14">
      <c r="A14" t="s">
        <v>101</v>
      </c>
      <c r="B14" t="s">
        <v>296</v>
      </c>
      <c r="C14" t="s">
        <v>246</v>
      </c>
      <c r="D14" t="s">
        <v>297</v>
      </c>
      <c r="E14" t="s">
        <v>247</v>
      </c>
      <c r="F14" t="n">
        <v>44303.8166761398</v>
      </c>
      <c r="G14" t="n">
        <v>45806.5776824951</v>
      </c>
      <c r="H14" t="n">
        <v>45555.1419258118</v>
      </c>
      <c r="I14" t="n">
        <v>48093.9970016479</v>
      </c>
      <c r="J14" t="n">
        <v>47773.8180160523</v>
      </c>
      <c r="K14" t="n">
        <v>51001.7430782318</v>
      </c>
      <c r="L14" t="n">
        <v>54440.887928009</v>
      </c>
      <c r="M14" t="n">
        <v>51835.9501361847</v>
      </c>
      <c r="N14" t="n">
        <v>53315.327167511</v>
      </c>
      <c r="O14" t="n">
        <v>56641.9017314911</v>
      </c>
      <c r="P14" t="n">
        <v>59426.9020557404</v>
      </c>
      <c r="Q14" t="n">
        <v>58103.3177375794</v>
      </c>
      <c r="R14" t="n">
        <v>57667.0839786529</v>
      </c>
      <c r="S14" t="n">
        <v>60217.2527313232</v>
      </c>
      <c r="T14" t="n">
        <v>54731.7049503326</v>
      </c>
      <c r="U14" t="n">
        <v>49912.4732017517</v>
      </c>
      <c r="V14" t="n">
        <v>46356.75740242</v>
      </c>
      <c r="W14" t="n">
        <v>46373.4107017517</v>
      </c>
      <c r="X14" t="n">
        <v>44145.1165676117</v>
      </c>
      <c r="Y14" t="n">
        <v>43118.145108223</v>
      </c>
      <c r="Z14" t="n">
        <v>44483.108997345</v>
      </c>
      <c r="AA14" t="n">
        <v>46526.5690088272</v>
      </c>
      <c r="AB14" t="n">
        <v>45685.1634979248</v>
      </c>
      <c r="AC14" t="n">
        <v>46600.6835699081</v>
      </c>
      <c r="AD14" t="n">
        <v>47790.6303405762</v>
      </c>
      <c r="AE14" t="n">
        <v>46915.7025814056</v>
      </c>
    </row>
    <row r="15">
      <c r="A15" t="s">
        <v>101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101</v>
      </c>
      <c r="B16" t="s">
        <v>300</v>
      </c>
      <c r="C16" t="s">
        <v>246</v>
      </c>
      <c r="D16" t="s">
        <v>301</v>
      </c>
      <c r="E16" t="s">
        <v>247</v>
      </c>
      <c r="F16" t="n">
        <v>14458.2933187485</v>
      </c>
      <c r="G16" t="n">
        <v>15362.2342348099</v>
      </c>
      <c r="H16" t="n">
        <v>15587.3966217041</v>
      </c>
      <c r="I16" t="n">
        <v>15615.8083677292</v>
      </c>
      <c r="J16" t="n">
        <v>15548.8060712814</v>
      </c>
      <c r="K16" t="n">
        <v>16692.9405927658</v>
      </c>
      <c r="L16" t="n">
        <v>17500.2955198288</v>
      </c>
      <c r="M16" t="n">
        <v>16978.5615205765</v>
      </c>
      <c r="N16" t="n">
        <v>17837.8878831863</v>
      </c>
      <c r="O16" t="n">
        <v>18631.1123371124</v>
      </c>
      <c r="P16" t="n">
        <v>19139.1048431396</v>
      </c>
      <c r="Q16" t="n">
        <v>18799.3834018707</v>
      </c>
      <c r="R16" t="n">
        <v>19121.0250854492</v>
      </c>
      <c r="S16" t="n">
        <v>19487.1809482574</v>
      </c>
      <c r="T16" t="n">
        <v>17704.3154239655</v>
      </c>
      <c r="U16" t="n">
        <v>16697.586774826</v>
      </c>
      <c r="V16" t="n">
        <v>16174.042224884</v>
      </c>
      <c r="W16" t="n">
        <v>16528.6700725555</v>
      </c>
      <c r="X16" t="n">
        <v>16054.3503761292</v>
      </c>
      <c r="Y16" t="n">
        <v>15436.1387491226</v>
      </c>
      <c r="Z16" t="n">
        <v>15208.265542984</v>
      </c>
      <c r="AA16" t="n">
        <v>16059.0689182281</v>
      </c>
      <c r="AB16" t="n">
        <v>16325.5676031113</v>
      </c>
      <c r="AC16" t="n">
        <v>15936.4703893661</v>
      </c>
      <c r="AD16" t="n">
        <v>15383.4714889526</v>
      </c>
      <c r="AE16" t="n">
        <v>14249.0893602371</v>
      </c>
    </row>
    <row r="17">
      <c r="A17" t="s">
        <v>101</v>
      </c>
      <c r="B17" t="s">
        <v>302</v>
      </c>
      <c r="C17" t="s">
        <v>246</v>
      </c>
      <c r="D17" t="s">
        <v>303</v>
      </c>
      <c r="E17" t="s">
        <v>247</v>
      </c>
      <c r="F17" t="n">
        <v>35063.0707740784</v>
      </c>
      <c r="G17" t="n">
        <v>37591.8130874634</v>
      </c>
      <c r="H17" t="n">
        <v>38315.0253295898</v>
      </c>
      <c r="I17" t="n">
        <v>39809.8473548889</v>
      </c>
      <c r="J17" t="n">
        <v>40191.388130188</v>
      </c>
      <c r="K17" t="n">
        <v>42999.1722106934</v>
      </c>
      <c r="L17" t="n">
        <v>45641.5748596191</v>
      </c>
      <c r="M17" t="n">
        <v>46220.3702926636</v>
      </c>
      <c r="N17" t="n">
        <v>48762.6991271973</v>
      </c>
      <c r="O17" t="n">
        <v>52985.3477478027</v>
      </c>
      <c r="P17" t="n">
        <v>58605.4658889771</v>
      </c>
      <c r="Q17" t="n">
        <v>58681.0312271118</v>
      </c>
      <c r="R17" t="n">
        <v>65205.509185791</v>
      </c>
      <c r="S17" t="n">
        <v>73906.2118530273</v>
      </c>
      <c r="T17" t="n">
        <v>70412.4536514282</v>
      </c>
      <c r="U17" t="n">
        <v>64149.1403579712</v>
      </c>
      <c r="V17" t="n">
        <v>63012.677192688</v>
      </c>
      <c r="W17" t="n">
        <v>68197.0777511597</v>
      </c>
      <c r="X17" t="n">
        <v>68744.1873550415</v>
      </c>
      <c r="Y17" t="n">
        <v>68735.5470657349</v>
      </c>
      <c r="Z17" t="n">
        <v>75695.9524154663</v>
      </c>
      <c r="AA17" t="n">
        <v>80877.1352767944</v>
      </c>
      <c r="AB17" t="n">
        <v>78658.860206604</v>
      </c>
      <c r="AC17" t="n">
        <v>80011.7225646973</v>
      </c>
      <c r="AD17" t="n">
        <v>81888.9417648315</v>
      </c>
      <c r="AE17" t="n">
        <v>77712.724685669</v>
      </c>
    </row>
    <row r="18">
      <c r="A18" t="s">
        <v>101</v>
      </c>
      <c r="B18" t="s">
        <v>304</v>
      </c>
      <c r="C18" t="s">
        <v>246</v>
      </c>
      <c r="D18" t="s">
        <v>305</v>
      </c>
      <c r="E18" t="s">
        <v>247</v>
      </c>
      <c r="F18" t="n">
        <v>39769.4683074951</v>
      </c>
      <c r="G18" t="n">
        <v>43595.8700180054</v>
      </c>
      <c r="H18" t="n">
        <v>46423.9549636841</v>
      </c>
      <c r="I18" t="n">
        <v>49352.4055480957</v>
      </c>
      <c r="J18" t="n">
        <v>50897.255897522</v>
      </c>
      <c r="K18" t="n">
        <v>53348.9294052124</v>
      </c>
      <c r="L18" t="n">
        <v>57327.9151916504</v>
      </c>
      <c r="M18" t="n">
        <v>58519.7696685791</v>
      </c>
      <c r="N18" t="n">
        <v>64610.0006103516</v>
      </c>
      <c r="O18" t="n">
        <v>65034.3742370605</v>
      </c>
      <c r="P18" t="n">
        <v>69654.2730331421</v>
      </c>
      <c r="Q18" t="n">
        <v>69457.3802947998</v>
      </c>
      <c r="R18" t="n">
        <v>73631.3676834106</v>
      </c>
      <c r="S18" t="n">
        <v>77940.1121139526</v>
      </c>
      <c r="T18" t="n">
        <v>71089.0626907349</v>
      </c>
      <c r="U18" t="n">
        <v>63496.7079162598</v>
      </c>
      <c r="V18" t="n">
        <v>59087.929725647</v>
      </c>
      <c r="W18" t="n">
        <v>58830.8744430542</v>
      </c>
      <c r="X18" t="n">
        <v>58825.2182006836</v>
      </c>
      <c r="Y18" t="n">
        <v>58203.4482955933</v>
      </c>
      <c r="Z18" t="n">
        <v>63704.0033340454</v>
      </c>
      <c r="AA18" t="n">
        <v>72294.8999404907</v>
      </c>
      <c r="AB18" t="n">
        <v>74315.3686523438</v>
      </c>
      <c r="AC18" t="n">
        <v>75184.3585968018</v>
      </c>
      <c r="AD18" t="n">
        <v>75556.8761825562</v>
      </c>
      <c r="AE18" t="n">
        <v>73035.6540679932</v>
      </c>
    </row>
    <row r="19">
      <c r="A19" t="s">
        <v>101</v>
      </c>
      <c r="B19" t="s">
        <v>306</v>
      </c>
      <c r="C19" t="s">
        <v>246</v>
      </c>
      <c r="D19" t="s">
        <v>307</v>
      </c>
      <c r="E19" t="s">
        <v>247</v>
      </c>
      <c r="F19" t="n">
        <v>32936.6483688354</v>
      </c>
      <c r="G19" t="n">
        <v>34104.2823791504</v>
      </c>
      <c r="H19" t="n">
        <v>33602.8995513916</v>
      </c>
      <c r="I19" t="n">
        <v>33566.6928291321</v>
      </c>
      <c r="J19" t="n">
        <v>32439.4569396973</v>
      </c>
      <c r="K19" t="n">
        <v>30923.78282547</v>
      </c>
      <c r="L19" t="n">
        <v>31491.5843009949</v>
      </c>
      <c r="M19" t="n">
        <v>29389.3423080444</v>
      </c>
      <c r="N19" t="n">
        <v>31086.3771438599</v>
      </c>
      <c r="O19" t="n">
        <v>30587.9917144775</v>
      </c>
      <c r="P19" t="n">
        <v>32109.4169616699</v>
      </c>
      <c r="Q19" t="n">
        <v>33251.0838508606</v>
      </c>
      <c r="R19" t="n">
        <v>34724.5125770569</v>
      </c>
      <c r="S19" t="n">
        <v>34651.1325836182</v>
      </c>
      <c r="T19" t="n">
        <v>32871.8576431274</v>
      </c>
      <c r="U19" t="n">
        <v>32376.6355514526</v>
      </c>
      <c r="V19" t="n">
        <v>32445.0902938843</v>
      </c>
      <c r="W19" t="n">
        <v>33346.9572067261</v>
      </c>
      <c r="X19" t="n">
        <v>34483.4079742432</v>
      </c>
      <c r="Y19" t="n">
        <v>33931.2210083008</v>
      </c>
      <c r="Z19" t="n">
        <v>36372.8036880493</v>
      </c>
      <c r="AA19" t="n">
        <v>37709.8588943481</v>
      </c>
      <c r="AB19" t="n">
        <v>36021.9745635986</v>
      </c>
      <c r="AC19" t="n">
        <v>33732.400894165</v>
      </c>
      <c r="AD19" t="n">
        <v>32949.6192932129</v>
      </c>
      <c r="AE19" t="n">
        <v>31201.9643783569</v>
      </c>
    </row>
    <row r="20">
      <c r="A20" t="s">
        <v>101</v>
      </c>
      <c r="B20" t="s">
        <v>308</v>
      </c>
      <c r="C20" t="s">
        <v>246</v>
      </c>
      <c r="D20" t="s">
        <v>309</v>
      </c>
      <c r="E20" t="s">
        <v>247</v>
      </c>
      <c r="F20" t="n">
        <v>38860.8283996582</v>
      </c>
      <c r="G20" t="n">
        <v>47104.9451828003</v>
      </c>
      <c r="H20" t="n">
        <v>50715.0812149048</v>
      </c>
      <c r="I20" t="n">
        <v>55170.1011657715</v>
      </c>
      <c r="J20" t="n">
        <v>57486.7858886719</v>
      </c>
      <c r="K20" t="n">
        <v>57750.8735656738</v>
      </c>
      <c r="L20" t="n">
        <v>58254.4345855713</v>
      </c>
      <c r="M20" t="n">
        <v>56758.7795257568</v>
      </c>
      <c r="N20" t="n">
        <v>58626.0147094726</v>
      </c>
      <c r="O20" t="n">
        <v>53925.8728027344</v>
      </c>
      <c r="P20" t="n">
        <v>52171.7662811279</v>
      </c>
      <c r="Q20" t="n">
        <v>45658.3070755005</v>
      </c>
      <c r="R20" t="n">
        <v>42081.0708999634</v>
      </c>
      <c r="S20" t="n">
        <v>42362.6012802124</v>
      </c>
      <c r="T20" t="n">
        <v>38992.753982544</v>
      </c>
      <c r="U20" t="n">
        <v>35004.9858093262</v>
      </c>
      <c r="V20" t="n">
        <v>30064.63098526</v>
      </c>
      <c r="W20" t="n">
        <v>26510.0893974304</v>
      </c>
      <c r="X20" t="n">
        <v>23806.0793876648</v>
      </c>
      <c r="Y20" t="n">
        <v>21223.0429649353</v>
      </c>
      <c r="Z20" t="n">
        <v>20223.837852478</v>
      </c>
      <c r="AA20" t="n">
        <v>19987.0409965515</v>
      </c>
      <c r="AB20" t="n">
        <v>19205.4052352905</v>
      </c>
      <c r="AC20" t="n">
        <v>18727.4985313415</v>
      </c>
      <c r="AD20" t="n">
        <v>17312.3750686646</v>
      </c>
      <c r="AE20" t="n">
        <v>15782.3071479797</v>
      </c>
    </row>
    <row r="21">
      <c r="A21" t="s">
        <v>101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101</v>
      </c>
      <c r="B22" t="s">
        <v>312</v>
      </c>
      <c r="C22" t="s">
        <v>246</v>
      </c>
      <c r="D22" t="s">
        <v>313</v>
      </c>
      <c r="E22" t="s">
        <v>247</v>
      </c>
      <c r="F22" t="n">
        <v>18541.9919788838</v>
      </c>
      <c r="G22" t="n">
        <v>16562.905408442</v>
      </c>
      <c r="H22" t="n">
        <v>14261.811695993</v>
      </c>
      <c r="I22" t="n">
        <v>12284.2212617397</v>
      </c>
      <c r="J22" t="n">
        <v>10401.0829478502</v>
      </c>
      <c r="K22" t="n">
        <v>8740.58592692018</v>
      </c>
      <c r="L22" t="n">
        <v>7540.63834808767</v>
      </c>
      <c r="M22" t="n">
        <v>6616.6969537735</v>
      </c>
      <c r="N22" t="n">
        <v>5942.14382953942</v>
      </c>
      <c r="O22" t="n">
        <v>5070.10449003428</v>
      </c>
      <c r="P22" t="n">
        <v>4452.28044781834</v>
      </c>
      <c r="Q22" t="n">
        <v>3962.26415783167</v>
      </c>
      <c r="R22" t="n">
        <v>3931.9316521287</v>
      </c>
      <c r="S22" t="n">
        <v>4980.07398098707</v>
      </c>
      <c r="T22" t="n">
        <v>6557.92797822505</v>
      </c>
      <c r="U22" t="n">
        <v>9828.82399298251</v>
      </c>
      <c r="V22" t="n">
        <v>15394.7506370023</v>
      </c>
      <c r="W22" t="n">
        <v>20839.2586149275</v>
      </c>
      <c r="X22" t="n">
        <v>26097.128007561</v>
      </c>
      <c r="Y22" t="n">
        <v>29252.3463014513</v>
      </c>
      <c r="Z22" t="n">
        <v>33999.1234540939</v>
      </c>
      <c r="AA22" t="n">
        <v>41179.7539293766</v>
      </c>
      <c r="AB22" t="n">
        <v>44839.5662959665</v>
      </c>
      <c r="AC22" t="n">
        <v>49296.9536799938</v>
      </c>
      <c r="AD22" t="n">
        <v>51045.2147610486</v>
      </c>
      <c r="AE22" t="n">
        <v>52658.2474038005</v>
      </c>
    </row>
    <row r="23">
      <c r="A23" t="s">
        <v>101</v>
      </c>
      <c r="B23" t="s">
        <v>314</v>
      </c>
      <c r="C23" t="s">
        <v>246</v>
      </c>
      <c r="D23" t="s">
        <v>315</v>
      </c>
      <c r="E23" t="s">
        <v>247</v>
      </c>
      <c r="F23" t="n">
        <v>1195958.49609375</v>
      </c>
      <c r="G23" t="n">
        <v>1210924.01123047</v>
      </c>
      <c r="H23" t="n">
        <v>1160418.79272461</v>
      </c>
      <c r="I23" t="n">
        <v>1086586.6394043</v>
      </c>
      <c r="J23" t="n">
        <v>1032453.67431641</v>
      </c>
      <c r="K23" t="n">
        <v>1025265.80810547</v>
      </c>
      <c r="L23" t="n">
        <v>977318.206787109</v>
      </c>
      <c r="M23" t="n">
        <v>915804.748535156</v>
      </c>
      <c r="N23" t="n">
        <v>854204.437255859</v>
      </c>
      <c r="O23" t="n">
        <v>812818.511962891</v>
      </c>
      <c r="P23" t="n">
        <v>777335.083007812</v>
      </c>
      <c r="Q23" t="n">
        <v>746139.862060547</v>
      </c>
      <c r="R23" t="n">
        <v>787620.178222656</v>
      </c>
      <c r="S23" t="n">
        <v>775563.842773438</v>
      </c>
      <c r="T23" t="n">
        <v>725319.3359375</v>
      </c>
      <c r="U23" t="n">
        <v>702994.110107422</v>
      </c>
      <c r="V23" t="n">
        <v>675084.777832031</v>
      </c>
      <c r="W23" t="n">
        <v>675606.536865234</v>
      </c>
      <c r="X23" t="n">
        <v>730848.358154297</v>
      </c>
      <c r="Y23" t="n">
        <v>785435.302734375</v>
      </c>
      <c r="Z23" t="n">
        <v>852492.156982422</v>
      </c>
      <c r="AA23" t="n">
        <v>899196.624755859</v>
      </c>
      <c r="AB23" t="n">
        <v>973668.518066406</v>
      </c>
      <c r="AC23" t="n">
        <v>988943.084716797</v>
      </c>
      <c r="AD23" t="n">
        <v>1021985.53466797</v>
      </c>
      <c r="AE23" t="n">
        <v>1045060.546875</v>
      </c>
    </row>
    <row r="24">
      <c r="A24" t="s">
        <v>101</v>
      </c>
      <c r="B24" t="s">
        <v>316</v>
      </c>
      <c r="C24" t="s">
        <v>246</v>
      </c>
      <c r="D24" t="s">
        <v>317</v>
      </c>
      <c r="E24" t="s">
        <v>247</v>
      </c>
      <c r="F24" t="n">
        <v>1412557.30819702</v>
      </c>
      <c r="G24" t="n">
        <v>1558287.8074646</v>
      </c>
      <c r="H24" t="n">
        <v>1600433.68911743</v>
      </c>
      <c r="I24" t="n">
        <v>1549196.68960571</v>
      </c>
      <c r="J24" t="n">
        <v>1510117.90847778</v>
      </c>
      <c r="K24" t="n">
        <v>1549865.19241333</v>
      </c>
      <c r="L24" t="n">
        <v>1525513.09204102</v>
      </c>
      <c r="M24" t="n">
        <v>1481691.20788574</v>
      </c>
      <c r="N24" t="n">
        <v>1490617.01202393</v>
      </c>
      <c r="O24" t="n">
        <v>1568537.30773926</v>
      </c>
      <c r="P24" t="n">
        <v>1628168.79272461</v>
      </c>
      <c r="Q24" t="n">
        <v>1684718.64318848</v>
      </c>
      <c r="R24" t="n">
        <v>1677032.35626221</v>
      </c>
      <c r="S24" t="n">
        <v>1714565.7043457</v>
      </c>
      <c r="T24" t="n">
        <v>1656292.95349121</v>
      </c>
      <c r="U24" t="n">
        <v>1574636.21520996</v>
      </c>
      <c r="V24" t="n">
        <v>1545834.42687988</v>
      </c>
      <c r="W24" t="n">
        <v>1564853.67584228</v>
      </c>
      <c r="X24" t="n">
        <v>1593486.328125</v>
      </c>
      <c r="Y24" t="n">
        <v>1637259.38415527</v>
      </c>
      <c r="Z24" t="n">
        <v>1721471.51947022</v>
      </c>
      <c r="AA24" t="n">
        <v>1767288.15460205</v>
      </c>
      <c r="AB24" t="n">
        <v>1767651.3671875</v>
      </c>
      <c r="AC24" t="n">
        <v>1683197.24273682</v>
      </c>
      <c r="AD24" t="n">
        <v>1690181.24389648</v>
      </c>
      <c r="AE24" t="n">
        <v>1638374.34005737</v>
      </c>
    </row>
    <row r="25">
      <c r="A25" t="s">
        <v>101</v>
      </c>
      <c r="B25" t="s">
        <v>318</v>
      </c>
      <c r="C25" t="s">
        <v>246</v>
      </c>
      <c r="D25" t="s">
        <v>319</v>
      </c>
      <c r="E25" t="s">
        <v>247</v>
      </c>
      <c r="F25" t="n">
        <v>24465.5723571777</v>
      </c>
      <c r="G25" t="n">
        <v>38131.8016052246</v>
      </c>
      <c r="H25" t="n">
        <v>48153.6598205566</v>
      </c>
      <c r="I25" t="n">
        <v>45377.2315979004</v>
      </c>
      <c r="J25" t="n">
        <v>50494.1291809082</v>
      </c>
      <c r="K25" t="n">
        <v>61835.2241516113</v>
      </c>
      <c r="L25" t="n">
        <v>72871.2463378906</v>
      </c>
      <c r="M25" t="n">
        <v>73554.2144775391</v>
      </c>
      <c r="N25" t="n">
        <v>81538.7954711914</v>
      </c>
      <c r="O25" t="n">
        <v>96658.1268310547</v>
      </c>
      <c r="P25" t="n">
        <v>110840.118408203</v>
      </c>
      <c r="Q25" t="n">
        <v>120574.142456055</v>
      </c>
      <c r="R25" t="n">
        <v>116610.664367676</v>
      </c>
      <c r="S25" t="n">
        <v>134661.468505859</v>
      </c>
      <c r="T25" t="n">
        <v>131127.182006836</v>
      </c>
      <c r="U25" t="n">
        <v>110166.915893555</v>
      </c>
      <c r="V25" t="n">
        <v>93324.2950439453</v>
      </c>
      <c r="W25" t="n">
        <v>79055.4580688477</v>
      </c>
      <c r="X25" t="n">
        <v>72208.1909179688</v>
      </c>
      <c r="Y25" t="n">
        <v>71220.6878662109</v>
      </c>
      <c r="Z25" t="n">
        <v>70942.1615600586</v>
      </c>
      <c r="AA25" t="n">
        <v>67257.1487426758</v>
      </c>
      <c r="AB25" t="n">
        <v>65660.0341796875</v>
      </c>
      <c r="AC25" t="n">
        <v>58493.6904907227</v>
      </c>
      <c r="AD25" t="n">
        <v>67233.3068847656</v>
      </c>
      <c r="AE25" t="n">
        <v>62658.6418151855</v>
      </c>
    </row>
    <row r="26">
      <c r="A26" t="s">
        <v>101</v>
      </c>
      <c r="B26" t="s">
        <v>320</v>
      </c>
      <c r="C26" t="s">
        <v>246</v>
      </c>
      <c r="D26" t="s">
        <v>321</v>
      </c>
      <c r="E26" t="s">
        <v>247</v>
      </c>
      <c r="F26" t="n">
        <v>566574.523925781</v>
      </c>
      <c r="G26" t="n">
        <v>606674.865722656</v>
      </c>
      <c r="H26" t="n">
        <v>628425.537109375</v>
      </c>
      <c r="I26" t="n">
        <v>597210.815429688</v>
      </c>
      <c r="J26" t="n">
        <v>566734.252929688</v>
      </c>
      <c r="K26" t="n">
        <v>549475.646972656</v>
      </c>
      <c r="L26" t="n">
        <v>515863.586425781</v>
      </c>
      <c r="M26" t="n">
        <v>492832.244873047</v>
      </c>
      <c r="N26" t="n">
        <v>481538.299560547</v>
      </c>
      <c r="O26" t="n">
        <v>482807.220458984</v>
      </c>
      <c r="P26" t="n">
        <v>487113.708496094</v>
      </c>
      <c r="Q26" t="n">
        <v>507821.502685547</v>
      </c>
      <c r="R26" t="n">
        <v>520448.303222656</v>
      </c>
      <c r="S26" t="n">
        <v>550595.031738281</v>
      </c>
      <c r="T26" t="n">
        <v>548970.581054688</v>
      </c>
      <c r="U26" t="n">
        <v>536993.103027344</v>
      </c>
      <c r="V26" t="n">
        <v>539634.094238281</v>
      </c>
      <c r="W26" t="n">
        <v>555941.223144531</v>
      </c>
      <c r="X26" t="n">
        <v>567461.242675781</v>
      </c>
      <c r="Y26" t="n">
        <v>580664.428710938</v>
      </c>
      <c r="Z26" t="n">
        <v>609525.939941406</v>
      </c>
      <c r="AA26" t="n">
        <v>621018.188476562</v>
      </c>
      <c r="AB26" t="n">
        <v>622685.668945312</v>
      </c>
      <c r="AC26" t="n">
        <v>584995.300292969</v>
      </c>
      <c r="AD26" t="n">
        <v>568773.864746094</v>
      </c>
      <c r="AE26" t="n">
        <v>547358.032226562</v>
      </c>
    </row>
    <row r="27">
      <c r="A27" t="s">
        <v>101</v>
      </c>
      <c r="B27" t="s">
        <v>322</v>
      </c>
      <c r="C27" t="s">
        <v>246</v>
      </c>
      <c r="D27" t="s">
        <v>323</v>
      </c>
      <c r="E27" t="s">
        <v>247</v>
      </c>
      <c r="F27" t="n">
        <v>821517.211914062</v>
      </c>
      <c r="G27" t="n">
        <v>913481.140136719</v>
      </c>
      <c r="H27" t="n">
        <v>923854.4921875</v>
      </c>
      <c r="I27" t="n">
        <v>906608.642578125</v>
      </c>
      <c r="J27" t="n">
        <v>892889.526367188</v>
      </c>
      <c r="K27" t="n">
        <v>938554.321289062</v>
      </c>
      <c r="L27" t="n">
        <v>936778.259277344</v>
      </c>
      <c r="M27" t="n">
        <v>915304.748535156</v>
      </c>
      <c r="N27" t="n">
        <v>927539.916992188</v>
      </c>
      <c r="O27" t="n">
        <v>989071.960449219</v>
      </c>
      <c r="P27" t="n">
        <v>1030214.96582031</v>
      </c>
      <c r="Q27" t="n">
        <v>1056322.99804688</v>
      </c>
      <c r="R27" t="n">
        <v>1039973.38867188</v>
      </c>
      <c r="S27" t="n">
        <v>1029309.20410156</v>
      </c>
      <c r="T27" t="n">
        <v>976195.190429688</v>
      </c>
      <c r="U27" t="n">
        <v>927476.196289062</v>
      </c>
      <c r="V27" t="n">
        <v>912876.037597656</v>
      </c>
      <c r="W27" t="n">
        <v>929856.994628906</v>
      </c>
      <c r="X27" t="n">
        <v>953816.89453125</v>
      </c>
      <c r="Y27" t="n">
        <v>985374.267578125</v>
      </c>
      <c r="Z27" t="n">
        <v>1041003.41796875</v>
      </c>
      <c r="AA27" t="n">
        <v>1079012.81738281</v>
      </c>
      <c r="AB27" t="n">
        <v>1079305.6640625</v>
      </c>
      <c r="AC27" t="n">
        <v>1039708.25195312</v>
      </c>
      <c r="AD27" t="n">
        <v>1054174.07226562</v>
      </c>
      <c r="AE27" t="n">
        <v>1028357.66601562</v>
      </c>
    </row>
    <row r="28">
      <c r="A28" t="s">
        <v>101</v>
      </c>
      <c r="B28" t="s">
        <v>324</v>
      </c>
      <c r="C28" t="s">
        <v>246</v>
      </c>
      <c r="D28" t="s">
        <v>325</v>
      </c>
      <c r="E28" t="s">
        <v>247</v>
      </c>
      <c r="F28" t="n">
        <v>2243195.61052322</v>
      </c>
      <c r="G28" t="n">
        <v>2149120.17631531</v>
      </c>
      <c r="H28" t="n">
        <v>2091638.7887001</v>
      </c>
      <c r="I28" t="n">
        <v>1943123.94857407</v>
      </c>
      <c r="J28" t="n">
        <v>1844760.80226898</v>
      </c>
      <c r="K28" t="n">
        <v>1738456.74228668</v>
      </c>
      <c r="L28" t="n">
        <v>1592295.38917542</v>
      </c>
      <c r="M28" t="n">
        <v>1456845.63827515</v>
      </c>
      <c r="N28" t="n">
        <v>1463948.67324829</v>
      </c>
      <c r="O28" t="n">
        <v>1448645.17688751</v>
      </c>
      <c r="P28" t="n">
        <v>1472750.96321106</v>
      </c>
      <c r="Q28" t="n">
        <v>1469638.18359375</v>
      </c>
      <c r="R28" t="n">
        <v>1580128.08990478</v>
      </c>
      <c r="S28" t="n">
        <v>1689697.33047485</v>
      </c>
      <c r="T28" t="n">
        <v>1678297.93930054</v>
      </c>
      <c r="U28" t="n">
        <v>1642792.60635376</v>
      </c>
      <c r="V28" t="n">
        <v>1572528.21350098</v>
      </c>
      <c r="W28" t="n">
        <v>1605145.33233643</v>
      </c>
      <c r="X28" t="n">
        <v>1635732.52487183</v>
      </c>
      <c r="Y28" t="n">
        <v>1690615.0932312</v>
      </c>
      <c r="Z28" t="n">
        <v>1790301.31912231</v>
      </c>
      <c r="AA28" t="n">
        <v>1818789.72244263</v>
      </c>
      <c r="AB28" t="n">
        <v>1829184.55123901</v>
      </c>
      <c r="AC28" t="n">
        <v>1812743.70574951</v>
      </c>
      <c r="AD28" t="n">
        <v>1851723.84643555</v>
      </c>
      <c r="AE28" t="n">
        <v>1762955.8467865</v>
      </c>
    </row>
    <row r="29">
      <c r="A29" t="s">
        <v>101</v>
      </c>
      <c r="B29" t="s">
        <v>326</v>
      </c>
      <c r="C29" t="s">
        <v>246</v>
      </c>
      <c r="D29" t="s">
        <v>327</v>
      </c>
      <c r="E29" t="s">
        <v>247</v>
      </c>
      <c r="F29" t="n">
        <v>1154440.36865234</v>
      </c>
      <c r="G29" t="n">
        <v>1176339.38598633</v>
      </c>
      <c r="H29" t="n">
        <v>1214995.57495117</v>
      </c>
      <c r="I29" t="n">
        <v>1157842.52929688</v>
      </c>
      <c r="J29" t="n">
        <v>1117972.77832031</v>
      </c>
      <c r="K29" t="n">
        <v>1080657.13500977</v>
      </c>
      <c r="L29" t="n">
        <v>986520.294189453</v>
      </c>
      <c r="M29" t="n">
        <v>896487.976074219</v>
      </c>
      <c r="N29" t="n">
        <v>882544.067382812</v>
      </c>
      <c r="O29" t="n">
        <v>861490.844726562</v>
      </c>
      <c r="P29" t="n">
        <v>868592.559814453</v>
      </c>
      <c r="Q29" t="n">
        <v>857815.551757812</v>
      </c>
      <c r="R29" t="n">
        <v>860890.914916992</v>
      </c>
      <c r="S29" t="n">
        <v>871666.015625</v>
      </c>
      <c r="T29" t="n">
        <v>827637.680053711</v>
      </c>
      <c r="U29" t="n">
        <v>792427.017211914</v>
      </c>
      <c r="V29" t="n">
        <v>759478.500366211</v>
      </c>
      <c r="W29" t="n">
        <v>764744.232177734</v>
      </c>
      <c r="X29" t="n">
        <v>765180.770874023</v>
      </c>
      <c r="Y29" t="n">
        <v>801423.858642578</v>
      </c>
      <c r="Z29" t="n">
        <v>844763.641357422</v>
      </c>
      <c r="AA29" t="n">
        <v>835343.444824219</v>
      </c>
      <c r="AB29" t="n">
        <v>809615.295410156</v>
      </c>
      <c r="AC29" t="n">
        <v>821084.930419922</v>
      </c>
      <c r="AD29" t="n">
        <v>869997.955322266</v>
      </c>
      <c r="AE29" t="n">
        <v>812144.622802734</v>
      </c>
    </row>
    <row r="30">
      <c r="A30" t="s">
        <v>101</v>
      </c>
      <c r="B30" t="s">
        <v>328</v>
      </c>
      <c r="C30" t="s">
        <v>246</v>
      </c>
      <c r="D30" t="s">
        <v>329</v>
      </c>
      <c r="E30" t="s">
        <v>247</v>
      </c>
      <c r="F30" t="n">
        <v>535348.14453125</v>
      </c>
      <c r="G30" t="n">
        <v>460924.987792969</v>
      </c>
      <c r="H30" t="n">
        <v>381938.659667969</v>
      </c>
      <c r="I30" t="n">
        <v>324900.238037109</v>
      </c>
      <c r="J30" t="n">
        <v>284251.586914062</v>
      </c>
      <c r="K30" t="n">
        <v>243048.095703125</v>
      </c>
      <c r="L30" t="n">
        <v>218134.780883789</v>
      </c>
      <c r="M30" t="n">
        <v>208132.110595703</v>
      </c>
      <c r="N30" t="n">
        <v>219531.860351562</v>
      </c>
      <c r="O30" t="n">
        <v>220474.761962891</v>
      </c>
      <c r="P30" t="n">
        <v>199809.906005859</v>
      </c>
      <c r="Q30" t="n">
        <v>182865.234375</v>
      </c>
      <c r="R30" t="n">
        <v>172084.732055664</v>
      </c>
      <c r="S30" t="n">
        <v>174160.980224609</v>
      </c>
      <c r="T30" t="n">
        <v>182702.896118164</v>
      </c>
      <c r="U30" t="n">
        <v>180186.813354492</v>
      </c>
      <c r="V30" t="n">
        <v>193576.33972168</v>
      </c>
      <c r="W30" t="n">
        <v>202817.565917969</v>
      </c>
      <c r="X30" t="n">
        <v>213895.431518555</v>
      </c>
      <c r="Y30" t="n">
        <v>220266.92199707</v>
      </c>
      <c r="Z30" t="n">
        <v>242918.746948242</v>
      </c>
      <c r="AA30" t="n">
        <v>272120.697021484</v>
      </c>
      <c r="AB30" t="n">
        <v>294311.767578125</v>
      </c>
      <c r="AC30" t="n">
        <v>295252.258300781</v>
      </c>
      <c r="AD30" t="n">
        <v>290519.134521484</v>
      </c>
      <c r="AE30" t="n">
        <v>258515.563964844</v>
      </c>
    </row>
    <row r="31">
      <c r="A31" t="s">
        <v>101</v>
      </c>
      <c r="B31" t="s">
        <v>330</v>
      </c>
      <c r="C31" t="s">
        <v>246</v>
      </c>
      <c r="D31" t="s">
        <v>331</v>
      </c>
      <c r="E31" t="s">
        <v>247</v>
      </c>
      <c r="F31" t="n">
        <v>389860.076904297</v>
      </c>
      <c r="G31" t="n">
        <v>358305.450439453</v>
      </c>
      <c r="H31" t="n">
        <v>356881.439208984</v>
      </c>
      <c r="I31" t="n">
        <v>333748.199462891</v>
      </c>
      <c r="J31" t="n">
        <v>311178.619384766</v>
      </c>
      <c r="K31" t="n">
        <v>292246.917724609</v>
      </c>
      <c r="L31" t="n">
        <v>271621.459960938</v>
      </c>
      <c r="M31" t="n">
        <v>247663.787841797</v>
      </c>
      <c r="N31" t="n">
        <v>259510.162353516</v>
      </c>
      <c r="O31" t="n">
        <v>270185.577392578</v>
      </c>
      <c r="P31" t="n">
        <v>309711.273193359</v>
      </c>
      <c r="Q31" t="n">
        <v>332405.487060547</v>
      </c>
      <c r="R31" t="n">
        <v>410272.94921875</v>
      </c>
      <c r="S31" t="n">
        <v>516028.503417969</v>
      </c>
      <c r="T31" t="n">
        <v>548319.458007812</v>
      </c>
      <c r="U31" t="n">
        <v>549270.141601562</v>
      </c>
      <c r="V31" t="n">
        <v>498772.827148438</v>
      </c>
      <c r="W31" t="n">
        <v>504996.063232422</v>
      </c>
      <c r="X31" t="n">
        <v>526672.912597656</v>
      </c>
      <c r="Y31" t="n">
        <v>531511.047363281</v>
      </c>
      <c r="Z31" t="n">
        <v>548525.329589844</v>
      </c>
      <c r="AA31" t="n">
        <v>558936.462402344</v>
      </c>
      <c r="AB31" t="n">
        <v>578828.063964844</v>
      </c>
      <c r="AC31" t="n">
        <v>559835.754394531</v>
      </c>
      <c r="AD31" t="n">
        <v>558353.088378906</v>
      </c>
      <c r="AE31" t="n">
        <v>574608.459472656</v>
      </c>
    </row>
    <row r="32">
      <c r="A32" t="s">
        <v>101</v>
      </c>
      <c r="B32" t="s">
        <v>332</v>
      </c>
      <c r="C32" t="s">
        <v>246</v>
      </c>
      <c r="D32" t="s">
        <v>333</v>
      </c>
      <c r="E32" t="s">
        <v>247</v>
      </c>
      <c r="F32" t="n">
        <v>159169.26574707</v>
      </c>
      <c r="G32" t="n">
        <v>147714.889526367</v>
      </c>
      <c r="H32" t="n">
        <v>130698.318481445</v>
      </c>
      <c r="I32" t="n">
        <v>119152.458190918</v>
      </c>
      <c r="J32" t="n">
        <v>121954.597473145</v>
      </c>
      <c r="K32" t="n">
        <v>113420.509338379</v>
      </c>
      <c r="L32" t="n">
        <v>105917.663574219</v>
      </c>
      <c r="M32" t="n">
        <v>94420.8984375</v>
      </c>
      <c r="N32" t="n">
        <v>92551.155090332</v>
      </c>
      <c r="O32" t="n">
        <v>87395.3628540039</v>
      </c>
      <c r="P32" t="n">
        <v>85079.0481567383</v>
      </c>
      <c r="Q32" t="n">
        <v>79868.7515258789</v>
      </c>
      <c r="R32" t="n">
        <v>82305.7250976562</v>
      </c>
      <c r="S32" t="n">
        <v>80807.5637817383</v>
      </c>
      <c r="T32" t="n">
        <v>79246.2615966797</v>
      </c>
      <c r="U32" t="n">
        <v>83865.6311035156</v>
      </c>
      <c r="V32" t="n">
        <v>88139.2211914062</v>
      </c>
      <c r="W32" t="n">
        <v>96433.5784912109</v>
      </c>
      <c r="X32" t="n">
        <v>96610.2905273438</v>
      </c>
      <c r="Y32" t="n">
        <v>104789.291381836</v>
      </c>
      <c r="Z32" t="n">
        <v>112789.581298828</v>
      </c>
      <c r="AA32" t="n">
        <v>110775.71105957</v>
      </c>
      <c r="AB32" t="n">
        <v>107346.374511719</v>
      </c>
      <c r="AC32" t="n">
        <v>103933.334350586</v>
      </c>
      <c r="AD32" t="n">
        <v>104845.985412598</v>
      </c>
      <c r="AE32" t="n">
        <v>94685.3561401367</v>
      </c>
    </row>
    <row r="33">
      <c r="A33" t="s">
        <v>101</v>
      </c>
      <c r="B33" t="s">
        <v>334</v>
      </c>
      <c r="C33" t="s">
        <v>246</v>
      </c>
      <c r="D33" t="s">
        <v>335</v>
      </c>
      <c r="E33" t="s">
        <v>247</v>
      </c>
      <c r="F33" t="n">
        <v>4377.75468826294</v>
      </c>
      <c r="G33" t="n">
        <v>5835.46257019043</v>
      </c>
      <c r="H33" t="n">
        <v>7124.79639053345</v>
      </c>
      <c r="I33" t="n">
        <v>7480.52358627319</v>
      </c>
      <c r="J33" t="n">
        <v>9403.22017669678</v>
      </c>
      <c r="K33" t="n">
        <v>9084.08451080322</v>
      </c>
      <c r="L33" t="n">
        <v>10101.1905670166</v>
      </c>
      <c r="M33" t="n">
        <v>10140.8653259277</v>
      </c>
      <c r="N33" t="n">
        <v>9811.42807006836</v>
      </c>
      <c r="O33" t="n">
        <v>9098.62995147705</v>
      </c>
      <c r="P33" t="n">
        <v>9558.17604064941</v>
      </c>
      <c r="Q33" t="n">
        <v>16683.1588745117</v>
      </c>
      <c r="R33" t="n">
        <v>54573.7686157227</v>
      </c>
      <c r="S33" t="n">
        <v>47034.2674255371</v>
      </c>
      <c r="T33" t="n">
        <v>40391.6435241699</v>
      </c>
      <c r="U33" t="n">
        <v>37043.0030822754</v>
      </c>
      <c r="V33" t="n">
        <v>32561.3250732422</v>
      </c>
      <c r="W33" t="n">
        <v>36153.8925170898</v>
      </c>
      <c r="X33" t="n">
        <v>33373.119354248</v>
      </c>
      <c r="Y33" t="n">
        <v>32623.9738464356</v>
      </c>
      <c r="Z33" t="n">
        <v>41304.0199279785</v>
      </c>
      <c r="AA33" t="n">
        <v>41613.4071350098</v>
      </c>
      <c r="AB33" t="n">
        <v>39083.0497741699</v>
      </c>
      <c r="AC33" t="n">
        <v>32637.4282836914</v>
      </c>
      <c r="AD33" t="n">
        <v>28007.682800293</v>
      </c>
      <c r="AE33" t="n">
        <v>23001.8444061279</v>
      </c>
    </row>
    <row r="34">
      <c r="A34" t="s">
        <v>101</v>
      </c>
      <c r="B34" t="s">
        <v>336</v>
      </c>
      <c r="C34" t="s">
        <v>246</v>
      </c>
      <c r="D34" t="s">
        <v>337</v>
      </c>
      <c r="E34" t="s">
        <v>247</v>
      </c>
      <c r="F34" t="n">
        <v>245922.233581543</v>
      </c>
      <c r="G34" t="n">
        <v>285162.315368652</v>
      </c>
      <c r="H34" t="n">
        <v>298669.441223144</v>
      </c>
      <c r="I34" t="n">
        <v>294666.687011719</v>
      </c>
      <c r="J34" t="n">
        <v>300901.817321777</v>
      </c>
      <c r="K34" t="n">
        <v>307593.063354492</v>
      </c>
      <c r="L34" t="n">
        <v>310604.598999023</v>
      </c>
      <c r="M34" t="n">
        <v>301513.465881348</v>
      </c>
      <c r="N34" t="n">
        <v>279320.579528809</v>
      </c>
      <c r="O34" t="n">
        <v>262213.439941406</v>
      </c>
      <c r="P34" t="n">
        <v>234203.392028809</v>
      </c>
      <c r="Q34" t="n">
        <v>239617.446899414</v>
      </c>
      <c r="R34" t="n">
        <v>245977.676391602</v>
      </c>
      <c r="S34" t="n">
        <v>244443.565368652</v>
      </c>
      <c r="T34" t="n">
        <v>228581.321716309</v>
      </c>
      <c r="U34" t="n">
        <v>210752.815246582</v>
      </c>
      <c r="V34" t="n">
        <v>195994.598388672</v>
      </c>
      <c r="W34" t="n">
        <v>193648.300170898</v>
      </c>
      <c r="X34" t="n">
        <v>178948.059082031</v>
      </c>
      <c r="Y34" t="n">
        <v>173805.85861206</v>
      </c>
      <c r="Z34" t="n">
        <v>171740.928649902</v>
      </c>
      <c r="AA34" t="n">
        <v>165062.103271484</v>
      </c>
      <c r="AB34" t="n">
        <v>159514.892578125</v>
      </c>
      <c r="AC34" t="n">
        <v>145562.397003174</v>
      </c>
      <c r="AD34" t="n">
        <v>137098.075866699</v>
      </c>
      <c r="AE34" t="n">
        <v>122400.808334351</v>
      </c>
    </row>
    <row r="35">
      <c r="A35" t="s">
        <v>101</v>
      </c>
      <c r="B35" t="s">
        <v>338</v>
      </c>
      <c r="C35" t="s">
        <v>246</v>
      </c>
      <c r="D35" t="s">
        <v>339</v>
      </c>
      <c r="E35" t="s">
        <v>247</v>
      </c>
      <c r="F35" t="n">
        <v>154992.412090302</v>
      </c>
      <c r="G35" t="n">
        <v>172177.926063538</v>
      </c>
      <c r="H35" t="n">
        <v>180622.386932373</v>
      </c>
      <c r="I35" t="n">
        <v>189920.246124268</v>
      </c>
      <c r="J35" t="n">
        <v>204732.652664185</v>
      </c>
      <c r="K35" t="n">
        <v>224335.525512695</v>
      </c>
      <c r="L35" t="n">
        <v>243773.859024048</v>
      </c>
      <c r="M35" t="n">
        <v>248424.831390381</v>
      </c>
      <c r="N35" t="n">
        <v>251988.842010498</v>
      </c>
      <c r="O35" t="n">
        <v>238597.04208374</v>
      </c>
      <c r="P35" t="n">
        <v>214545.80116272</v>
      </c>
      <c r="Q35" t="n">
        <v>201174.49760437</v>
      </c>
      <c r="R35" t="n">
        <v>181094.33555603</v>
      </c>
      <c r="S35" t="n">
        <v>161681.763648987</v>
      </c>
      <c r="T35" t="n">
        <v>144307.792663574</v>
      </c>
      <c r="U35" t="n">
        <v>123455.177307129</v>
      </c>
      <c r="V35" t="n">
        <v>105762.44354248</v>
      </c>
      <c r="W35" t="n">
        <v>94492.075920105</v>
      </c>
      <c r="X35" t="n">
        <v>84263.7052536011</v>
      </c>
      <c r="Y35" t="n">
        <v>75143.7249183655</v>
      </c>
      <c r="Z35" t="n">
        <v>70781.3868522644</v>
      </c>
      <c r="AA35" t="n">
        <v>66547.9779243469</v>
      </c>
      <c r="AB35" t="n">
        <v>63430.6683540344</v>
      </c>
      <c r="AC35" t="n">
        <v>56693.5572624206</v>
      </c>
      <c r="AD35" t="n">
        <v>53145.1292037964</v>
      </c>
      <c r="AE35" t="n">
        <v>49654.2320251465</v>
      </c>
    </row>
    <row r="36">
      <c r="A36" t="s">
        <v>101</v>
      </c>
      <c r="B36" t="s">
        <v>340</v>
      </c>
      <c r="C36" t="s">
        <v>246</v>
      </c>
      <c r="D36" t="s">
        <v>341</v>
      </c>
      <c r="E36" t="s">
        <v>247</v>
      </c>
      <c r="F36" t="n">
        <v>49068.9635276794</v>
      </c>
      <c r="G36" t="n">
        <v>65323.977470398</v>
      </c>
      <c r="H36" t="n">
        <v>71379.9343109131</v>
      </c>
      <c r="I36" t="n">
        <v>73408.655166626</v>
      </c>
      <c r="J36" t="n">
        <v>80373.5675811768</v>
      </c>
      <c r="K36" t="n">
        <v>80117.6319122314</v>
      </c>
      <c r="L36" t="n">
        <v>83607.8853607178</v>
      </c>
      <c r="M36" t="n">
        <v>83189.5771026611</v>
      </c>
      <c r="N36" t="n">
        <v>88469.4137573242</v>
      </c>
      <c r="O36" t="n">
        <v>83800.2014160156</v>
      </c>
      <c r="P36" t="n">
        <v>80355.4420471191</v>
      </c>
      <c r="Q36" t="n">
        <v>80057.9147338867</v>
      </c>
      <c r="R36" t="n">
        <v>75605.6060791016</v>
      </c>
      <c r="S36" t="n">
        <v>68376.1692047119</v>
      </c>
      <c r="T36" t="n">
        <v>62875.1773834229</v>
      </c>
      <c r="U36" t="n">
        <v>55564.7201538086</v>
      </c>
      <c r="V36" t="n">
        <v>49256.0234069824</v>
      </c>
      <c r="W36" t="n">
        <v>46982.2273254395</v>
      </c>
      <c r="X36" t="n">
        <v>43596.4393615723</v>
      </c>
      <c r="Y36" t="n">
        <v>40384.3755722046</v>
      </c>
      <c r="Z36" t="n">
        <v>38149.4779586792</v>
      </c>
      <c r="AA36" t="n">
        <v>36436.0857009888</v>
      </c>
      <c r="AB36" t="n">
        <v>34748.4517097473</v>
      </c>
      <c r="AC36" t="n">
        <v>30034.049987793</v>
      </c>
      <c r="AD36" t="n">
        <v>28479.8793792725</v>
      </c>
      <c r="AE36" t="n">
        <v>26570.4970359802</v>
      </c>
    </row>
    <row r="37">
      <c r="A37" t="s">
        <v>101</v>
      </c>
      <c r="B37" t="s">
        <v>342</v>
      </c>
      <c r="C37" t="s">
        <v>246</v>
      </c>
      <c r="D37" t="s">
        <v>343</v>
      </c>
      <c r="E37" t="s">
        <v>247</v>
      </c>
      <c r="F37" t="n">
        <v>15565.8893585205</v>
      </c>
      <c r="G37" t="n">
        <v>16457.1056365967</v>
      </c>
      <c r="H37" t="n">
        <v>17426.6796112061</v>
      </c>
      <c r="I37" t="n">
        <v>19222.9175567627</v>
      </c>
      <c r="J37" t="n">
        <v>21960.5255126953</v>
      </c>
      <c r="K37" t="n">
        <v>23966.6881561279</v>
      </c>
      <c r="L37" t="n">
        <v>25536.7622375488</v>
      </c>
      <c r="M37" t="n">
        <v>24032.4649810791</v>
      </c>
      <c r="N37" t="n">
        <v>22066.3642883301</v>
      </c>
      <c r="O37" t="n">
        <v>19275.3257751465</v>
      </c>
      <c r="P37" t="n">
        <v>16565.221786499</v>
      </c>
      <c r="Q37" t="n">
        <v>15510.8165740967</v>
      </c>
      <c r="R37" t="n">
        <v>14462.8734588623</v>
      </c>
      <c r="S37" t="n">
        <v>13357.741355896</v>
      </c>
      <c r="T37" t="n">
        <v>12955.6407928467</v>
      </c>
      <c r="U37" t="n">
        <v>11068.0847167969</v>
      </c>
      <c r="V37" t="n">
        <v>9564.51797485352</v>
      </c>
      <c r="W37" t="n">
        <v>8762.58373260498</v>
      </c>
      <c r="X37" t="n">
        <v>7868.15547943115</v>
      </c>
      <c r="Y37" t="n">
        <v>6887.05778121948</v>
      </c>
      <c r="Z37" t="n">
        <v>6425.65774917603</v>
      </c>
      <c r="AA37" t="n">
        <v>6154.57487106323</v>
      </c>
      <c r="AB37" t="n">
        <v>6176.02920532227</v>
      </c>
      <c r="AC37" t="n">
        <v>5346.32444381714</v>
      </c>
      <c r="AD37" t="n">
        <v>4907.11116790771</v>
      </c>
      <c r="AE37" t="n">
        <v>4733.78801345825</v>
      </c>
    </row>
    <row r="38">
      <c r="A38" t="s">
        <v>101</v>
      </c>
      <c r="B38" t="s">
        <v>344</v>
      </c>
      <c r="C38" t="s">
        <v>246</v>
      </c>
      <c r="D38" t="s">
        <v>345</v>
      </c>
      <c r="E38" t="s">
        <v>247</v>
      </c>
      <c r="F38" t="n">
        <v>90357.5592041016</v>
      </c>
      <c r="G38" t="n">
        <v>90396.842956543</v>
      </c>
      <c r="H38" t="n">
        <v>91815.7730102539</v>
      </c>
      <c r="I38" t="n">
        <v>97288.6734008789</v>
      </c>
      <c r="J38" t="n">
        <v>102398.559570312</v>
      </c>
      <c r="K38" t="n">
        <v>120251.205444336</v>
      </c>
      <c r="L38" t="n">
        <v>134629.211425781</v>
      </c>
      <c r="M38" t="n">
        <v>141202.789306641</v>
      </c>
      <c r="N38" t="n">
        <v>141453.063964844</v>
      </c>
      <c r="O38" t="n">
        <v>135521.514892578</v>
      </c>
      <c r="P38" t="n">
        <v>117625.137329102</v>
      </c>
      <c r="Q38" t="n">
        <v>105605.766296387</v>
      </c>
      <c r="R38" t="n">
        <v>91025.8560180664</v>
      </c>
      <c r="S38" t="n">
        <v>79947.8530883789</v>
      </c>
      <c r="T38" t="n">
        <v>68476.9744873047</v>
      </c>
      <c r="U38" t="n">
        <v>56822.3724365234</v>
      </c>
      <c r="V38" t="n">
        <v>46941.9021606445</v>
      </c>
      <c r="W38" t="n">
        <v>38747.2648620605</v>
      </c>
      <c r="X38" t="n">
        <v>32799.1104125977</v>
      </c>
      <c r="Y38" t="n">
        <v>27872.2915649414</v>
      </c>
      <c r="Z38" t="n">
        <v>26206.2511444092</v>
      </c>
      <c r="AA38" t="n">
        <v>23957.3173522949</v>
      </c>
      <c r="AB38" t="n">
        <v>22506.1874389648</v>
      </c>
      <c r="AC38" t="n">
        <v>21313.1828308106</v>
      </c>
      <c r="AD38" t="n">
        <v>19758.1386566162</v>
      </c>
      <c r="AE38" t="n">
        <v>18349.946975708</v>
      </c>
    </row>
    <row r="39">
      <c r="A39" t="s">
        <v>101</v>
      </c>
      <c r="B39" t="s">
        <v>346</v>
      </c>
      <c r="C39" t="s">
        <v>246</v>
      </c>
      <c r="D39" t="s">
        <v>347</v>
      </c>
      <c r="E39" t="s">
        <v>247</v>
      </c>
      <c r="F39" t="n">
        <v>31810.5278015137</v>
      </c>
      <c r="G39" t="n">
        <v>37341.6242599487</v>
      </c>
      <c r="H39" t="n">
        <v>39143.5394287109</v>
      </c>
      <c r="I39" t="n">
        <v>41222.0458984375</v>
      </c>
      <c r="J39" t="n">
        <v>41731.6818237305</v>
      </c>
      <c r="K39" t="n">
        <v>43515.7508850098</v>
      </c>
      <c r="L39" t="n">
        <v>45621.80519104</v>
      </c>
      <c r="M39" t="n">
        <v>46817.3675537109</v>
      </c>
      <c r="N39" t="n">
        <v>50494.6422576904</v>
      </c>
      <c r="O39" t="n">
        <v>52434.3595504761</v>
      </c>
      <c r="P39" t="n">
        <v>51716.2761688232</v>
      </c>
      <c r="Q39" t="n">
        <v>51193.4547424316</v>
      </c>
      <c r="R39" t="n">
        <v>50256.7081451416</v>
      </c>
      <c r="S39" t="n">
        <v>50610.4831695557</v>
      </c>
      <c r="T39" t="n">
        <v>51932.1174621582</v>
      </c>
      <c r="U39" t="n">
        <v>51295.4978942871</v>
      </c>
      <c r="V39" t="n">
        <v>49385.6830596924</v>
      </c>
      <c r="W39" t="n">
        <v>51030.7598114014</v>
      </c>
      <c r="X39" t="n">
        <v>52521.7590332031</v>
      </c>
      <c r="Y39" t="n">
        <v>56106.4682006836</v>
      </c>
      <c r="Z39" t="n">
        <v>58634.3193054199</v>
      </c>
      <c r="AA39" t="n">
        <v>60948.9994049072</v>
      </c>
      <c r="AB39" t="n">
        <v>62361.3357543945</v>
      </c>
      <c r="AC39" t="n">
        <v>60676.4030456543</v>
      </c>
      <c r="AD39" t="n">
        <v>59335.6056213379</v>
      </c>
      <c r="AE39" t="n">
        <v>56965.5704498291</v>
      </c>
    </row>
    <row r="40">
      <c r="A40" t="s">
        <v>101</v>
      </c>
      <c r="B40" t="s">
        <v>348</v>
      </c>
      <c r="C40" t="s">
        <v>246</v>
      </c>
      <c r="D40" t="s">
        <v>349</v>
      </c>
      <c r="E40" t="s">
        <v>247</v>
      </c>
      <c r="F40" t="n">
        <v>126581.680297852</v>
      </c>
      <c r="G40" t="n">
        <v>149506.774902344</v>
      </c>
      <c r="H40" t="n">
        <v>150283.447265625</v>
      </c>
      <c r="I40" t="n">
        <v>142479.949951172</v>
      </c>
      <c r="J40" t="n">
        <v>139882.507324219</v>
      </c>
      <c r="K40" t="n">
        <v>135296.752929688</v>
      </c>
      <c r="L40" t="n">
        <v>132158.004760742</v>
      </c>
      <c r="M40" t="n">
        <v>125717.666625977</v>
      </c>
      <c r="N40" t="n">
        <v>121659.202575684</v>
      </c>
      <c r="O40" t="n">
        <v>115427.879333496</v>
      </c>
      <c r="P40" t="n">
        <v>123229.713439941</v>
      </c>
      <c r="Q40" t="n">
        <v>120073.043823242</v>
      </c>
      <c r="R40" t="n">
        <v>115028.23638916</v>
      </c>
      <c r="S40" t="n">
        <v>114319.412231445</v>
      </c>
      <c r="T40" t="n">
        <v>110465.141296387</v>
      </c>
      <c r="U40" t="n">
        <v>106444.213867188</v>
      </c>
      <c r="V40" t="n">
        <v>95375.9994506836</v>
      </c>
      <c r="W40" t="n">
        <v>92506.3629150391</v>
      </c>
      <c r="X40" t="n">
        <v>92145.5078125</v>
      </c>
      <c r="Y40" t="n">
        <v>102289.367675781</v>
      </c>
      <c r="Z40" t="n">
        <v>112649.353027344</v>
      </c>
      <c r="AA40" t="n">
        <v>115762.168884277</v>
      </c>
      <c r="AB40" t="n">
        <v>117496.482849121</v>
      </c>
      <c r="AC40" t="n">
        <v>125935.569763184</v>
      </c>
      <c r="AD40" t="n">
        <v>144421.722412109</v>
      </c>
      <c r="AE40" t="n">
        <v>156052.001953125</v>
      </c>
    </row>
    <row r="41">
      <c r="A41" t="s">
        <v>101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101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101</v>
      </c>
      <c r="B43" t="s">
        <v>354</v>
      </c>
      <c r="C43" t="s">
        <v>246</v>
      </c>
      <c r="D43" t="s">
        <v>355</v>
      </c>
      <c r="E43" t="s">
        <v>247</v>
      </c>
      <c r="F43" t="n">
        <v>182576.735973358</v>
      </c>
      <c r="G43" t="n">
        <v>207463.793754578</v>
      </c>
      <c r="H43" t="n">
        <v>258721.700668335</v>
      </c>
      <c r="I43" t="n">
        <v>264488.22593689</v>
      </c>
      <c r="J43" t="n">
        <v>242736.42539978</v>
      </c>
      <c r="K43" t="n">
        <v>223290.689468384</v>
      </c>
      <c r="L43" t="n">
        <v>208554.473876953</v>
      </c>
      <c r="M43" t="n">
        <v>227921.358108521</v>
      </c>
      <c r="N43" t="n">
        <v>251651.735305786</v>
      </c>
      <c r="O43" t="n">
        <v>269092.203140259</v>
      </c>
      <c r="P43" t="n">
        <v>273162.271499634</v>
      </c>
      <c r="Q43" t="n">
        <v>355193.046569824</v>
      </c>
      <c r="R43" t="n">
        <v>366972.892761231</v>
      </c>
      <c r="S43" t="n">
        <v>352244.262695312</v>
      </c>
      <c r="T43" t="n">
        <v>336295.570373535</v>
      </c>
      <c r="U43" t="n">
        <v>324654.325485229</v>
      </c>
      <c r="V43" t="n">
        <v>332056.369781494</v>
      </c>
      <c r="W43" t="n">
        <v>346970.160484314</v>
      </c>
      <c r="X43" t="n">
        <v>374683.304786682</v>
      </c>
      <c r="Y43" t="n">
        <v>393378.198623657</v>
      </c>
      <c r="Z43" t="n">
        <v>438959.774971008</v>
      </c>
      <c r="AA43" t="n">
        <v>501319.612503052</v>
      </c>
      <c r="AB43" t="n">
        <v>558125.008583069</v>
      </c>
      <c r="AC43" t="n">
        <v>587611.351966858</v>
      </c>
      <c r="AD43" t="n">
        <v>633721.961975098</v>
      </c>
      <c r="AE43" t="n">
        <v>623723.313331604</v>
      </c>
    </row>
    <row r="44">
      <c r="A44" t="s">
        <v>101</v>
      </c>
      <c r="B44" t="s">
        <v>356</v>
      </c>
      <c r="C44" t="s">
        <v>246</v>
      </c>
      <c r="D44" t="s">
        <v>357</v>
      </c>
      <c r="E44" t="s">
        <v>247</v>
      </c>
      <c r="F44" t="n">
        <v>6762493.81926656</v>
      </c>
      <c r="G44" t="n">
        <v>6967059.79088694</v>
      </c>
      <c r="H44" t="n">
        <v>6991347.21537679</v>
      </c>
      <c r="I44" t="n">
        <v>6718983.96763206</v>
      </c>
      <c r="J44" t="n">
        <v>6520648.95315468</v>
      </c>
      <c r="K44" t="n">
        <v>6490435.73868647</v>
      </c>
      <c r="L44" t="n">
        <v>6343668.78004931</v>
      </c>
      <c r="M44" t="n">
        <v>6087346.53127194</v>
      </c>
      <c r="N44" t="n">
        <v>6096038.6510212</v>
      </c>
      <c r="O44" t="n">
        <v>6164673.16557001</v>
      </c>
      <c r="P44" t="n">
        <v>6202862.56598029</v>
      </c>
      <c r="Q44" t="n">
        <v>6288868.85837466</v>
      </c>
      <c r="R44" t="n">
        <v>6426688.55277449</v>
      </c>
      <c r="S44" t="n">
        <v>6570797.64723033</v>
      </c>
      <c r="T44" t="n">
        <v>6286828.21936626</v>
      </c>
      <c r="U44" t="n">
        <v>5981686.62489392</v>
      </c>
      <c r="V44" t="n">
        <v>5760433.94516129</v>
      </c>
      <c r="W44" t="n">
        <v>5783267.41534844</v>
      </c>
      <c r="X44" t="n">
        <v>5887849.64505211</v>
      </c>
      <c r="Y44" t="n">
        <v>6019700.95648803</v>
      </c>
      <c r="Z44" t="n">
        <v>6363868.32916737</v>
      </c>
      <c r="AA44" t="n">
        <v>6570678.67305875</v>
      </c>
      <c r="AB44" t="n">
        <v>6725135.77217422</v>
      </c>
      <c r="AC44" t="n">
        <v>6631520.72090097</v>
      </c>
      <c r="AD44" t="n">
        <v>6725912.71536425</v>
      </c>
      <c r="AE44" t="n">
        <v>6514905.60846776</v>
      </c>
    </row>
    <row r="45">
      <c r="A45" t="s">
        <v>101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101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101</v>
      </c>
      <c r="B47" t="s">
        <v>362</v>
      </c>
      <c r="C47" t="s">
        <v>246</v>
      </c>
      <c r="D47" t="s">
        <v>363</v>
      </c>
      <c r="E47" t="s">
        <v>247</v>
      </c>
      <c r="F47" t="n">
        <v>362601.226806641</v>
      </c>
      <c r="G47" t="n">
        <v>369178.7109375</v>
      </c>
      <c r="H47" t="n">
        <v>366189.514160156</v>
      </c>
      <c r="I47" t="n">
        <v>340472.290039062</v>
      </c>
      <c r="J47" t="n">
        <v>334104.766845703</v>
      </c>
      <c r="K47" t="n">
        <v>324166.107177734</v>
      </c>
      <c r="L47" t="n">
        <v>301540.832519531</v>
      </c>
      <c r="M47" t="n">
        <v>292593.26171875</v>
      </c>
      <c r="N47" t="n">
        <v>296796.478271484</v>
      </c>
      <c r="O47" t="n">
        <v>292547.119140625</v>
      </c>
      <c r="P47" t="n">
        <v>286768.737792969</v>
      </c>
      <c r="Q47" t="n">
        <v>275350.494384766</v>
      </c>
      <c r="R47" t="n">
        <v>263096.923828125</v>
      </c>
      <c r="S47" t="n">
        <v>252782.653808594</v>
      </c>
      <c r="T47" t="n">
        <v>241786.529541016</v>
      </c>
      <c r="U47" t="n">
        <v>240291.488647461</v>
      </c>
      <c r="V47" t="n">
        <v>232582.717895508</v>
      </c>
      <c r="W47" t="n">
        <v>214352.783203125</v>
      </c>
      <c r="X47" t="n">
        <v>221500.350952148</v>
      </c>
      <c r="Y47" t="n">
        <v>228097.48840332</v>
      </c>
      <c r="Z47" t="n">
        <v>263131.652832031</v>
      </c>
      <c r="AA47" t="n">
        <v>272829.010009766</v>
      </c>
      <c r="AB47" t="n">
        <v>289799.987792969</v>
      </c>
      <c r="AC47" t="n">
        <v>285227.355957031</v>
      </c>
      <c r="AD47" t="n">
        <v>276943.542480469</v>
      </c>
      <c r="AE47" t="n">
        <v>282470.062255859</v>
      </c>
    </row>
    <row r="48">
      <c r="A48" t="s">
        <v>101</v>
      </c>
      <c r="B48" t="s">
        <v>364</v>
      </c>
      <c r="C48" t="s">
        <v>246</v>
      </c>
      <c r="D48" t="s">
        <v>365</v>
      </c>
      <c r="E48" t="s">
        <v>247</v>
      </c>
      <c r="F48" t="n">
        <v>571007.278442383</v>
      </c>
      <c r="G48" t="n">
        <v>612436.684608459</v>
      </c>
      <c r="H48" t="n">
        <v>619558.973312378</v>
      </c>
      <c r="I48" t="n">
        <v>599010.486602783</v>
      </c>
      <c r="J48" t="n">
        <v>606199.520111084</v>
      </c>
      <c r="K48" t="n">
        <v>605769.793748856</v>
      </c>
      <c r="L48" t="n">
        <v>587179.032564163</v>
      </c>
      <c r="M48" t="n">
        <v>594377.139568329</v>
      </c>
      <c r="N48" t="n">
        <v>611357.350349426</v>
      </c>
      <c r="O48" t="n">
        <v>633245.980739594</v>
      </c>
      <c r="P48" t="n">
        <v>642864.297866821</v>
      </c>
      <c r="Q48" t="n">
        <v>625605.801582336</v>
      </c>
      <c r="R48" t="n">
        <v>600038.307189941</v>
      </c>
      <c r="S48" t="n">
        <v>576480.445861816</v>
      </c>
      <c r="T48" t="n">
        <v>540375.779151917</v>
      </c>
      <c r="U48" t="n">
        <v>529150.680541992</v>
      </c>
      <c r="V48" t="n">
        <v>511950.490951538</v>
      </c>
      <c r="W48" t="n">
        <v>497276.155471802</v>
      </c>
      <c r="X48" t="n">
        <v>511753.076553345</v>
      </c>
      <c r="Y48" t="n">
        <v>530147.602081299</v>
      </c>
      <c r="Z48" t="n">
        <v>574296.47064209</v>
      </c>
      <c r="AA48" t="n">
        <v>588076.644897461</v>
      </c>
      <c r="AB48" t="n">
        <v>604904.968261719</v>
      </c>
      <c r="AC48" t="n">
        <v>575708.873748779</v>
      </c>
      <c r="AD48" t="n">
        <v>559095.031738281</v>
      </c>
      <c r="AE48" t="n">
        <v>546992.755889893</v>
      </c>
    </row>
    <row r="49">
      <c r="A49" t="s">
        <v>101</v>
      </c>
      <c r="B49" t="s">
        <v>366</v>
      </c>
      <c r="C49" t="s">
        <v>246</v>
      </c>
      <c r="D49" t="s">
        <v>367</v>
      </c>
      <c r="E49" t="s">
        <v>247</v>
      </c>
      <c r="F49" t="n">
        <v>72887.2985839844</v>
      </c>
      <c r="G49" t="n">
        <v>76163.5284423828</v>
      </c>
      <c r="H49" t="n">
        <v>75086.669921875</v>
      </c>
      <c r="I49" t="n">
        <v>73827.9190063477</v>
      </c>
      <c r="J49" t="n">
        <v>73511.7034912109</v>
      </c>
      <c r="K49" t="n">
        <v>72485.1455688477</v>
      </c>
      <c r="L49" t="n">
        <v>75707.3135375977</v>
      </c>
      <c r="M49" t="n">
        <v>81244.6517944336</v>
      </c>
      <c r="N49" t="n">
        <v>88626.4114379883</v>
      </c>
      <c r="O49" t="n">
        <v>96251.5487670898</v>
      </c>
      <c r="P49" t="n">
        <v>105215.324401855</v>
      </c>
      <c r="Q49" t="n">
        <v>111356.689453125</v>
      </c>
      <c r="R49" t="n">
        <v>114197.227478027</v>
      </c>
      <c r="S49" t="n">
        <v>116494.117736816</v>
      </c>
      <c r="T49" t="n">
        <v>112208.786010742</v>
      </c>
      <c r="U49" t="n">
        <v>109366.165161133</v>
      </c>
      <c r="V49" t="n">
        <v>104122.184753418</v>
      </c>
      <c r="W49" t="n">
        <v>100932.975769043</v>
      </c>
      <c r="X49" t="n">
        <v>100481.803894043</v>
      </c>
      <c r="Y49" t="n">
        <v>100629.096984863</v>
      </c>
      <c r="Z49" t="n">
        <v>102704.139709473</v>
      </c>
      <c r="AA49" t="n">
        <v>102958.946228027</v>
      </c>
      <c r="AB49" t="n">
        <v>98690.315246582</v>
      </c>
      <c r="AC49" t="n">
        <v>89797.0962524414</v>
      </c>
      <c r="AD49" t="n">
        <v>87180.0689697266</v>
      </c>
      <c r="AE49" t="n">
        <v>81051.4602661133</v>
      </c>
    </row>
    <row r="50">
      <c r="A50" t="s">
        <v>101</v>
      </c>
      <c r="B50" t="s">
        <v>368</v>
      </c>
      <c r="C50" t="s">
        <v>246</v>
      </c>
      <c r="D50" t="s">
        <v>369</v>
      </c>
      <c r="E50" t="s">
        <v>247</v>
      </c>
      <c r="F50" t="n">
        <v>135518.753051758</v>
      </c>
      <c r="G50" t="n">
        <v>167094.445228577</v>
      </c>
      <c r="H50" t="n">
        <v>178282.789230347</v>
      </c>
      <c r="I50" t="n">
        <v>184710.277557373</v>
      </c>
      <c r="J50" t="n">
        <v>198583.04977417</v>
      </c>
      <c r="K50" t="n">
        <v>209118.541002274</v>
      </c>
      <c r="L50" t="n">
        <v>209930.886507034</v>
      </c>
      <c r="M50" t="n">
        <v>220539.226055145</v>
      </c>
      <c r="N50" t="n">
        <v>225934.460639954</v>
      </c>
      <c r="O50" t="n">
        <v>244447.312831879</v>
      </c>
      <c r="P50" t="n">
        <v>250880.235671997</v>
      </c>
      <c r="Q50" t="n">
        <v>238898.617744446</v>
      </c>
      <c r="R50" t="n">
        <v>222744.155883789</v>
      </c>
      <c r="S50" t="n">
        <v>207203.674316406</v>
      </c>
      <c r="T50" t="n">
        <v>186380.463600159</v>
      </c>
      <c r="U50" t="n">
        <v>179493.026733398</v>
      </c>
      <c r="V50" t="n">
        <v>175245.588302612</v>
      </c>
      <c r="W50" t="n">
        <v>181990.396499634</v>
      </c>
      <c r="X50" t="n">
        <v>189770.921707153</v>
      </c>
      <c r="Y50" t="n">
        <v>201421.016693115</v>
      </c>
      <c r="Z50" t="n">
        <v>208460.678100586</v>
      </c>
      <c r="AA50" t="n">
        <v>212288.688659668</v>
      </c>
      <c r="AB50" t="n">
        <v>216414.665222168</v>
      </c>
      <c r="AC50" t="n">
        <v>200684.421539307</v>
      </c>
      <c r="AD50" t="n">
        <v>194971.420288086</v>
      </c>
      <c r="AE50" t="n">
        <v>183471.23336792</v>
      </c>
    </row>
    <row r="51">
      <c r="A51" t="s">
        <v>101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101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101</v>
      </c>
      <c r="B53" t="s">
        <v>374</v>
      </c>
      <c r="C53" t="s">
        <v>246</v>
      </c>
      <c r="D53" t="s">
        <v>375</v>
      </c>
      <c r="E53" t="s">
        <v>247</v>
      </c>
      <c r="F53" t="n">
        <v>239538.986206055</v>
      </c>
      <c r="G53" t="n">
        <v>251000.48828125</v>
      </c>
      <c r="H53" t="n">
        <v>261997.772216797</v>
      </c>
      <c r="I53" t="n">
        <v>256079.803466797</v>
      </c>
      <c r="J53" t="n">
        <v>259341.156005859</v>
      </c>
      <c r="K53" t="n">
        <v>278048.553466797</v>
      </c>
      <c r="L53" t="n">
        <v>311939.361572266</v>
      </c>
      <c r="M53" t="n">
        <v>306834.289550781</v>
      </c>
      <c r="N53" t="n">
        <v>316150.756835938</v>
      </c>
      <c r="O53" t="n">
        <v>325050.29296875</v>
      </c>
      <c r="P53" t="n">
        <v>311721.923828125</v>
      </c>
      <c r="Q53" t="n">
        <v>306685.974121094</v>
      </c>
      <c r="R53" t="n">
        <v>282097.808837891</v>
      </c>
      <c r="S53" t="n">
        <v>285584.228515625</v>
      </c>
      <c r="T53" t="n">
        <v>263099.548339844</v>
      </c>
      <c r="U53" t="n">
        <v>234684.89074707</v>
      </c>
      <c r="V53" t="n">
        <v>211289.779663086</v>
      </c>
      <c r="W53" t="n">
        <v>189934.112548828</v>
      </c>
      <c r="X53" t="n">
        <v>183364.654541016</v>
      </c>
      <c r="Y53" t="n">
        <v>176804.992675781</v>
      </c>
      <c r="Z53" t="n">
        <v>183836.990356445</v>
      </c>
      <c r="AA53" t="n">
        <v>183654.632568359</v>
      </c>
      <c r="AB53" t="n">
        <v>181738.922119141</v>
      </c>
      <c r="AC53" t="n">
        <v>181974.807739258</v>
      </c>
      <c r="AD53" t="n">
        <v>177687.805175781</v>
      </c>
      <c r="AE53" t="n">
        <v>155703.414916992</v>
      </c>
    </row>
    <row r="54">
      <c r="A54" t="s">
        <v>101</v>
      </c>
      <c r="B54" t="s">
        <v>376</v>
      </c>
      <c r="C54" t="s">
        <v>246</v>
      </c>
      <c r="D54" t="s">
        <v>377</v>
      </c>
      <c r="E54" t="s">
        <v>247</v>
      </c>
      <c r="F54" t="n">
        <v>350782.554626465</v>
      </c>
      <c r="G54" t="n">
        <v>377169.649124146</v>
      </c>
      <c r="H54" t="n">
        <v>399952.381134033</v>
      </c>
      <c r="I54" t="n">
        <v>393378.772735596</v>
      </c>
      <c r="J54" t="n">
        <v>410835.552215576</v>
      </c>
      <c r="K54" t="n">
        <v>450455.37185669</v>
      </c>
      <c r="L54" t="n">
        <v>500428.913116455</v>
      </c>
      <c r="M54" t="n">
        <v>490363.426208496</v>
      </c>
      <c r="N54" t="n">
        <v>510912.3878479</v>
      </c>
      <c r="O54" t="n">
        <v>551218.467712402</v>
      </c>
      <c r="P54" t="n">
        <v>553461.364746094</v>
      </c>
      <c r="Q54" t="n">
        <v>548624.610900879</v>
      </c>
      <c r="R54" t="n">
        <v>513922.660827637</v>
      </c>
      <c r="S54" t="n">
        <v>519610.729217529</v>
      </c>
      <c r="T54" t="n">
        <v>472675.876617432</v>
      </c>
      <c r="U54" t="n">
        <v>419471.403121948</v>
      </c>
      <c r="V54" t="n">
        <v>372079.959869385</v>
      </c>
      <c r="W54" t="n">
        <v>329310.220718384</v>
      </c>
      <c r="X54" t="n">
        <v>317169.279098511</v>
      </c>
      <c r="Y54" t="n">
        <v>301128.353118896</v>
      </c>
      <c r="Z54" t="n">
        <v>308041.569709778</v>
      </c>
      <c r="AA54" t="n">
        <v>305622.199058533</v>
      </c>
      <c r="AB54" t="n">
        <v>304416.697502136</v>
      </c>
      <c r="AC54" t="n">
        <v>301808.359146118</v>
      </c>
      <c r="AD54" t="n">
        <v>294064.497470856</v>
      </c>
      <c r="AE54" t="n">
        <v>272987.858772278</v>
      </c>
    </row>
    <row r="55">
      <c r="A55" t="s">
        <v>101</v>
      </c>
      <c r="B55" t="s">
        <v>378</v>
      </c>
      <c r="C55" t="s">
        <v>246</v>
      </c>
      <c r="D55" t="s">
        <v>379</v>
      </c>
      <c r="E55" t="s">
        <v>247</v>
      </c>
      <c r="F55" t="n">
        <v>111243.56842041</v>
      </c>
      <c r="G55" t="n">
        <v>126169.160842895</v>
      </c>
      <c r="H55" t="n">
        <v>137954.608917236</v>
      </c>
      <c r="I55" t="n">
        <v>137298.969268799</v>
      </c>
      <c r="J55" t="n">
        <v>151494.396209717</v>
      </c>
      <c r="K55" t="n">
        <v>172406.818389893</v>
      </c>
      <c r="L55" t="n">
        <v>188489.55154419</v>
      </c>
      <c r="M55" t="n">
        <v>183529.136657715</v>
      </c>
      <c r="N55" t="n">
        <v>194761.631011963</v>
      </c>
      <c r="O55" t="n">
        <v>226168.174743652</v>
      </c>
      <c r="P55" t="n">
        <v>241739.440917969</v>
      </c>
      <c r="Q55" t="n">
        <v>241938.636779785</v>
      </c>
      <c r="R55" t="n">
        <v>231824.851989746</v>
      </c>
      <c r="S55" t="n">
        <v>234026.500701904</v>
      </c>
      <c r="T55" t="n">
        <v>209576.328277588</v>
      </c>
      <c r="U55" t="n">
        <v>184786.512374878</v>
      </c>
      <c r="V55" t="n">
        <v>160790.180206299</v>
      </c>
      <c r="W55" t="n">
        <v>139376.108169556</v>
      </c>
      <c r="X55" t="n">
        <v>133804.624557495</v>
      </c>
      <c r="Y55" t="n">
        <v>124323.360443115</v>
      </c>
      <c r="Z55" t="n">
        <v>124204.579353333</v>
      </c>
      <c r="AA55" t="n">
        <v>121967.566490173</v>
      </c>
      <c r="AB55" t="n">
        <v>122677.775382996</v>
      </c>
      <c r="AC55" t="n">
        <v>119833.55140686</v>
      </c>
      <c r="AD55" t="n">
        <v>116376.692295075</v>
      </c>
      <c r="AE55" t="n">
        <v>117284.443855286</v>
      </c>
    </row>
    <row r="56">
      <c r="A56" t="s">
        <v>101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101</v>
      </c>
      <c r="B57" t="s">
        <v>382</v>
      </c>
      <c r="C57" t="s">
        <v>246</v>
      </c>
      <c r="D57" t="s">
        <v>383</v>
      </c>
      <c r="E57" t="s">
        <v>247</v>
      </c>
      <c r="F57" t="n">
        <v>7460082.77800679</v>
      </c>
      <c r="G57" t="n">
        <v>7729003.25039774</v>
      </c>
      <c r="H57" t="n">
        <v>7761189.6359548</v>
      </c>
      <c r="I57" t="n">
        <v>7460474.40418601</v>
      </c>
      <c r="J57" t="n">
        <v>7266730.98058999</v>
      </c>
      <c r="K57" t="n">
        <v>7231502.28536502</v>
      </c>
      <c r="L57" t="n">
        <v>7063005.81737422</v>
      </c>
      <c r="M57" t="n">
        <v>6807441.33746624</v>
      </c>
      <c r="N57" t="n">
        <v>6829055.20394631</v>
      </c>
      <c r="O57" t="n">
        <v>6913347.0256431</v>
      </c>
      <c r="P57" t="n">
        <v>6968956.57728706</v>
      </c>
      <c r="Q57" t="n">
        <v>7034547.70378023</v>
      </c>
      <c r="R57" t="n">
        <v>7141755.09635359</v>
      </c>
      <c r="S57" t="n">
        <v>7261597.50532359</v>
      </c>
      <c r="T57" t="n">
        <v>6937669.13981456</v>
      </c>
      <c r="U57" t="n">
        <v>6617281.5193031</v>
      </c>
      <c r="V57" t="n">
        <v>6367760.43556351</v>
      </c>
      <c r="W57" t="n">
        <v>6373049.93373528</v>
      </c>
      <c r="X57" t="n">
        <v>6491748.22941795</v>
      </c>
      <c r="Y57" t="n">
        <v>6652137.92624511</v>
      </c>
      <c r="Z57" t="n">
        <v>7050814.1528368</v>
      </c>
      <c r="AA57" t="n">
        <v>7274517.48684049</v>
      </c>
      <c r="AB57" t="n">
        <v>7447537.22328506</v>
      </c>
      <c r="AC57" t="n">
        <v>7333165.16441293</v>
      </c>
      <c r="AD57" t="n">
        <v>7429429.46951464</v>
      </c>
      <c r="AE57" t="n">
        <v>7217950.36631078</v>
      </c>
    </row>
    <row r="58">
      <c r="A58" t="s">
        <v>101</v>
      </c>
      <c r="B58" t="s">
        <v>384</v>
      </c>
      <c r="C58" t="s">
        <v>246</v>
      </c>
      <c r="D58" t="s">
        <v>385</v>
      </c>
      <c r="E58" t="s">
        <v>247</v>
      </c>
      <c r="F58" t="n">
        <v>7460082.77800679</v>
      </c>
      <c r="G58" t="n">
        <v>7729003.25039774</v>
      </c>
      <c r="H58" t="n">
        <v>7761189.6359548</v>
      </c>
      <c r="I58" t="n">
        <v>7460474.40418601</v>
      </c>
      <c r="J58" t="n">
        <v>7266730.98058999</v>
      </c>
      <c r="K58" t="n">
        <v>7231502.28536502</v>
      </c>
      <c r="L58" t="n">
        <v>7063005.81737422</v>
      </c>
      <c r="M58" t="n">
        <v>6807441.33746624</v>
      </c>
      <c r="N58" t="n">
        <v>6829055.20394631</v>
      </c>
      <c r="O58" t="n">
        <v>6913347.0256431</v>
      </c>
      <c r="P58" t="n">
        <v>6968956.57728706</v>
      </c>
      <c r="Q58" t="n">
        <v>7034547.70378023</v>
      </c>
      <c r="R58" t="n">
        <v>7141755.09635359</v>
      </c>
      <c r="S58" t="n">
        <v>7261597.50532359</v>
      </c>
      <c r="T58" t="n">
        <v>6937669.13981456</v>
      </c>
      <c r="U58" t="n">
        <v>6617281.5193031</v>
      </c>
      <c r="V58" t="n">
        <v>6367760.43556351</v>
      </c>
      <c r="W58" t="n">
        <v>6373049.93373528</v>
      </c>
      <c r="X58" t="n">
        <v>6491748.22941795</v>
      </c>
      <c r="Y58" t="n">
        <v>6652137.92624511</v>
      </c>
      <c r="Z58" t="n">
        <v>7050814.1528368</v>
      </c>
      <c r="AA58" t="n">
        <v>7274517.48684049</v>
      </c>
      <c r="AB58" t="n">
        <v>7447537.22328506</v>
      </c>
      <c r="AC58" t="n">
        <v>7333165.16441293</v>
      </c>
      <c r="AD58" t="n">
        <v>7429429.46951464</v>
      </c>
      <c r="AE58" t="n">
        <v>7217950.36631078</v>
      </c>
    </row>
    <row r="59">
      <c r="A59" t="s">
        <v>101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103</v>
      </c>
      <c r="B2" t="s">
        <v>196</v>
      </c>
      <c r="C2" t="s">
        <v>246</v>
      </c>
      <c r="D2" t="s">
        <v>198</v>
      </c>
      <c r="E2" t="s">
        <v>247</v>
      </c>
      <c r="F2" t="n">
        <v>3465294.20471191</v>
      </c>
      <c r="G2" t="n">
        <v>3322060.01663208</v>
      </c>
      <c r="H2" t="n">
        <v>3099533.53500366</v>
      </c>
      <c r="I2" t="n">
        <v>2907420.99380493</v>
      </c>
      <c r="J2" t="n">
        <v>2795755.19943237</v>
      </c>
      <c r="K2" t="n">
        <v>2675314.90325928</v>
      </c>
      <c r="L2" t="n">
        <v>2474134.50431824</v>
      </c>
      <c r="M2" t="n">
        <v>2251601.84288025</v>
      </c>
      <c r="N2" t="n">
        <v>2027949.72801208</v>
      </c>
      <c r="O2" t="n">
        <v>1849531.13365173</v>
      </c>
      <c r="P2" t="n">
        <v>1689185.49919128</v>
      </c>
      <c r="Q2" t="n">
        <v>1576098.65188599</v>
      </c>
      <c r="R2" t="n">
        <v>1501565.49072266</v>
      </c>
      <c r="S2" t="n">
        <v>1445480.85212708</v>
      </c>
      <c r="T2" t="n">
        <v>1339033.17832947</v>
      </c>
      <c r="U2" t="n">
        <v>1261848.87123108</v>
      </c>
      <c r="V2" t="n">
        <v>1153724.54166412</v>
      </c>
      <c r="W2" t="n">
        <v>1072232.70130157</v>
      </c>
      <c r="X2" t="n">
        <v>1042350.48103332</v>
      </c>
      <c r="Y2" t="n">
        <v>1021347.02205658</v>
      </c>
      <c r="Z2" t="n">
        <v>994164.763450623</v>
      </c>
      <c r="AA2" t="n">
        <v>980056.98299408</v>
      </c>
      <c r="AB2" t="n">
        <v>989945.5909729</v>
      </c>
      <c r="AC2" t="n">
        <v>947844.135284424</v>
      </c>
      <c r="AD2" t="n">
        <v>933231.50062561</v>
      </c>
      <c r="AE2" t="n">
        <v>923493.648529053</v>
      </c>
    </row>
    <row r="3">
      <c r="A3" t="s">
        <v>103</v>
      </c>
      <c r="B3" t="s">
        <v>274</v>
      </c>
      <c r="C3" t="s">
        <v>246</v>
      </c>
      <c r="D3" t="s">
        <v>275</v>
      </c>
      <c r="E3" t="s">
        <v>247</v>
      </c>
      <c r="F3" t="n">
        <v>192037.033081055</v>
      </c>
      <c r="G3" t="n">
        <v>184232.315063477</v>
      </c>
      <c r="H3" t="n">
        <v>171263.458251953</v>
      </c>
      <c r="I3" t="n">
        <v>160790.328979492</v>
      </c>
      <c r="J3" t="n">
        <v>150083.923339844</v>
      </c>
      <c r="K3" t="n">
        <v>145964.050292969</v>
      </c>
      <c r="L3" t="n">
        <v>134142.883300781</v>
      </c>
      <c r="M3" t="n">
        <v>125105.155944824</v>
      </c>
      <c r="N3" t="n">
        <v>109336.601257324</v>
      </c>
      <c r="O3" t="n">
        <v>95118.9346313477</v>
      </c>
      <c r="P3" t="n">
        <v>81549.6063232422</v>
      </c>
      <c r="Q3" t="n">
        <v>74175.5599975586</v>
      </c>
      <c r="R3" t="n">
        <v>73605.8197021484</v>
      </c>
      <c r="S3" t="n">
        <v>77081.6497802734</v>
      </c>
      <c r="T3" t="n">
        <v>74077.7969360352</v>
      </c>
      <c r="U3" t="n">
        <v>69696.3958740234</v>
      </c>
      <c r="V3" t="n">
        <v>64683.8607788086</v>
      </c>
      <c r="W3" t="n">
        <v>62304.8210144043</v>
      </c>
      <c r="X3" t="n">
        <v>65793.1365966797</v>
      </c>
      <c r="Y3" t="n">
        <v>71034.9960327148</v>
      </c>
      <c r="Z3" t="n">
        <v>72655.3115844727</v>
      </c>
      <c r="AA3" t="n">
        <v>71605.8349609375</v>
      </c>
      <c r="AB3" t="n">
        <v>75897.6058959961</v>
      </c>
      <c r="AC3" t="n">
        <v>69723.3505249023</v>
      </c>
      <c r="AD3" t="n">
        <v>65058.3190917969</v>
      </c>
      <c r="AE3" t="n">
        <v>59810.1844787598</v>
      </c>
    </row>
    <row r="4">
      <c r="A4" t="s">
        <v>103</v>
      </c>
      <c r="B4" t="s">
        <v>276</v>
      </c>
      <c r="C4" t="s">
        <v>246</v>
      </c>
      <c r="D4" t="s">
        <v>277</v>
      </c>
      <c r="E4" t="s">
        <v>247</v>
      </c>
      <c r="F4" t="n">
        <v>15979208.9223862</v>
      </c>
      <c r="G4" t="n">
        <v>16165010.5066299</v>
      </c>
      <c r="H4" t="n">
        <v>16039468.3265686</v>
      </c>
      <c r="I4" t="n">
        <v>16120446.9833374</v>
      </c>
      <c r="J4" t="n">
        <v>15996353.7149429</v>
      </c>
      <c r="K4" t="n">
        <v>15900107.3522568</v>
      </c>
      <c r="L4" t="n">
        <v>15493180.2005768</v>
      </c>
      <c r="M4" t="n">
        <v>14557368.4482575</v>
      </c>
      <c r="N4" t="n">
        <v>13680496.5515137</v>
      </c>
      <c r="O4" t="n">
        <v>13235315.7205582</v>
      </c>
      <c r="P4" t="n">
        <v>13115238.576889</v>
      </c>
      <c r="Q4" t="n">
        <v>13442962.0270729</v>
      </c>
      <c r="R4" t="n">
        <v>14219887.0368004</v>
      </c>
      <c r="S4" t="n">
        <v>14875384.5386505</v>
      </c>
      <c r="T4" t="n">
        <v>14030159.5067978</v>
      </c>
      <c r="U4" t="n">
        <v>13201350.9016037</v>
      </c>
      <c r="V4" t="n">
        <v>12377417.0722961</v>
      </c>
      <c r="W4" t="n">
        <v>11702913.3782387</v>
      </c>
      <c r="X4" t="n">
        <v>11347616.502285</v>
      </c>
      <c r="Y4" t="n">
        <v>11304245.6073761</v>
      </c>
      <c r="Z4" t="n">
        <v>11525025.7997513</v>
      </c>
      <c r="AA4" t="n">
        <v>11786601.0894775</v>
      </c>
      <c r="AB4" t="n">
        <v>12188280.9491157</v>
      </c>
      <c r="AC4" t="n">
        <v>12201695.4154968</v>
      </c>
      <c r="AD4" t="n">
        <v>12363808.3810806</v>
      </c>
      <c r="AE4" t="n">
        <v>12328195.9462166</v>
      </c>
    </row>
    <row r="5">
      <c r="A5" t="s">
        <v>103</v>
      </c>
      <c r="B5" t="s">
        <v>278</v>
      </c>
      <c r="C5" t="s">
        <v>246</v>
      </c>
      <c r="D5" t="s">
        <v>279</v>
      </c>
      <c r="E5" t="s">
        <v>247</v>
      </c>
      <c r="F5" t="n">
        <v>1238320.44124603</v>
      </c>
      <c r="G5" t="n">
        <v>1244386.39163971</v>
      </c>
      <c r="H5" t="n">
        <v>1215546.24557495</v>
      </c>
      <c r="I5" t="n">
        <v>1203013.50402832</v>
      </c>
      <c r="J5" t="n">
        <v>1192688.04264069</v>
      </c>
      <c r="K5" t="n">
        <v>1165891.42417908</v>
      </c>
      <c r="L5" t="n">
        <v>1132833.23192596</v>
      </c>
      <c r="M5" t="n">
        <v>1092384.99164581</v>
      </c>
      <c r="N5" t="n">
        <v>1024872.78270721</v>
      </c>
      <c r="O5" t="n">
        <v>984165.555000305</v>
      </c>
      <c r="P5" t="n">
        <v>972847.150802612</v>
      </c>
      <c r="Q5" t="n">
        <v>980590.375900269</v>
      </c>
      <c r="R5" t="n">
        <v>1017854.08592224</v>
      </c>
      <c r="S5" t="n">
        <v>1026849.56073761</v>
      </c>
      <c r="T5" t="n">
        <v>980324.091911316</v>
      </c>
      <c r="U5" t="n">
        <v>943904.421806335</v>
      </c>
      <c r="V5" t="n">
        <v>912591.034889221</v>
      </c>
      <c r="W5" t="n">
        <v>880080.19733429</v>
      </c>
      <c r="X5" t="n">
        <v>856938.420295715</v>
      </c>
      <c r="Y5" t="n">
        <v>856473.2837677</v>
      </c>
      <c r="Z5" t="n">
        <v>860491.982460022</v>
      </c>
      <c r="AA5" t="n">
        <v>881271.099090576</v>
      </c>
      <c r="AB5" t="n">
        <v>923493.523597717</v>
      </c>
      <c r="AC5" t="n">
        <v>920536.375999451</v>
      </c>
      <c r="AD5" t="n">
        <v>932701.267242432</v>
      </c>
      <c r="AE5" t="n">
        <v>919807.786941528</v>
      </c>
    </row>
    <row r="6">
      <c r="A6" t="s">
        <v>103</v>
      </c>
      <c r="B6" t="s">
        <v>280</v>
      </c>
      <c r="C6" t="s">
        <v>246</v>
      </c>
      <c r="D6" t="s">
        <v>281</v>
      </c>
      <c r="E6" t="s">
        <v>247</v>
      </c>
      <c r="F6" t="n">
        <v>789941.200256348</v>
      </c>
      <c r="G6" t="n">
        <v>743548.740386963</v>
      </c>
      <c r="H6" t="n">
        <v>692453.189849854</v>
      </c>
      <c r="I6" t="n">
        <v>653132.339477539</v>
      </c>
      <c r="J6" t="n">
        <v>604919.540405273</v>
      </c>
      <c r="K6" t="n">
        <v>553656.637191772</v>
      </c>
      <c r="L6" t="n">
        <v>497088.634490967</v>
      </c>
      <c r="M6" t="n">
        <v>441699.262619019</v>
      </c>
      <c r="N6" t="n">
        <v>384841.779708862</v>
      </c>
      <c r="O6" t="n">
        <v>344874.671936035</v>
      </c>
      <c r="P6" t="n">
        <v>320856.172561646</v>
      </c>
      <c r="Q6" t="n">
        <v>301434.535980225</v>
      </c>
      <c r="R6" t="n">
        <v>294460.035324097</v>
      </c>
      <c r="S6" t="n">
        <v>285781.129837036</v>
      </c>
      <c r="T6" t="n">
        <v>254072.71194458</v>
      </c>
      <c r="U6" t="n">
        <v>228214.363098145</v>
      </c>
      <c r="V6" t="n">
        <v>206094.356536865</v>
      </c>
      <c r="W6" t="n">
        <v>182229.276657104</v>
      </c>
      <c r="X6" t="n">
        <v>171376.388549805</v>
      </c>
      <c r="Y6" t="n">
        <v>164915.060043335</v>
      </c>
      <c r="Z6" t="n">
        <v>166249.94468689</v>
      </c>
      <c r="AA6" t="n">
        <v>166019.534111023</v>
      </c>
      <c r="AB6" t="n">
        <v>166434.412002563</v>
      </c>
      <c r="AC6" t="n">
        <v>157281.66103363</v>
      </c>
      <c r="AD6" t="n">
        <v>154916.400909424</v>
      </c>
      <c r="AE6" t="n">
        <v>146833.261489868</v>
      </c>
    </row>
    <row r="7">
      <c r="A7" t="s">
        <v>103</v>
      </c>
      <c r="B7" t="s">
        <v>282</v>
      </c>
      <c r="C7" t="s">
        <v>246</v>
      </c>
      <c r="D7" t="s">
        <v>283</v>
      </c>
      <c r="E7" t="s">
        <v>247</v>
      </c>
      <c r="F7" t="n">
        <v>1071324.69940186</v>
      </c>
      <c r="G7" t="n">
        <v>1076097.71728516</v>
      </c>
      <c r="H7" t="n">
        <v>1075152.67181397</v>
      </c>
      <c r="I7" t="n">
        <v>1067968.08624268</v>
      </c>
      <c r="J7" t="n">
        <v>1036306.22863769</v>
      </c>
      <c r="K7" t="n">
        <v>1000806.67877197</v>
      </c>
      <c r="L7" t="n">
        <v>940841.011047363</v>
      </c>
      <c r="M7" t="n">
        <v>865878.574371338</v>
      </c>
      <c r="N7" t="n">
        <v>788263.008117676</v>
      </c>
      <c r="O7" t="n">
        <v>726501.06048584</v>
      </c>
      <c r="P7" t="n">
        <v>695046.291351318</v>
      </c>
      <c r="Q7" t="n">
        <v>682013.130187988</v>
      </c>
      <c r="R7" t="n">
        <v>697456.230163574</v>
      </c>
      <c r="S7" t="n">
        <v>690970.78704834</v>
      </c>
      <c r="T7" t="n">
        <v>633040.24887085</v>
      </c>
      <c r="U7" t="n">
        <v>584340.961456299</v>
      </c>
      <c r="V7" t="n">
        <v>530950.145721436</v>
      </c>
      <c r="W7" t="n">
        <v>481549.476623535</v>
      </c>
      <c r="X7" t="n">
        <v>462412.326812744</v>
      </c>
      <c r="Y7" t="n">
        <v>457061.73324585</v>
      </c>
      <c r="Z7" t="n">
        <v>453053.489685059</v>
      </c>
      <c r="AA7" t="n">
        <v>450598.735809326</v>
      </c>
      <c r="AB7" t="n">
        <v>444782.001495361</v>
      </c>
      <c r="AC7" t="n">
        <v>423140.300750732</v>
      </c>
      <c r="AD7" t="n">
        <v>412026.40914917</v>
      </c>
      <c r="AE7" t="n">
        <v>403645.202636719</v>
      </c>
    </row>
    <row r="8">
      <c r="A8" t="s">
        <v>103</v>
      </c>
      <c r="B8" t="s">
        <v>284</v>
      </c>
      <c r="C8" t="s">
        <v>246</v>
      </c>
      <c r="D8" t="s">
        <v>285</v>
      </c>
      <c r="E8" t="s">
        <v>247</v>
      </c>
      <c r="F8" t="n">
        <v>324354.755401611</v>
      </c>
      <c r="G8" t="n">
        <v>319258.232116699</v>
      </c>
      <c r="H8" t="n">
        <v>286730.445861816</v>
      </c>
      <c r="I8" t="n">
        <v>262976.497650146</v>
      </c>
      <c r="J8" t="n">
        <v>247245.738983154</v>
      </c>
      <c r="K8" t="n">
        <v>223167.712211609</v>
      </c>
      <c r="L8" t="n">
        <v>197962.801933288</v>
      </c>
      <c r="M8" t="n">
        <v>186670.283317566</v>
      </c>
      <c r="N8" t="n">
        <v>176451.151847839</v>
      </c>
      <c r="O8" t="n">
        <v>174987.522125244</v>
      </c>
      <c r="P8" t="n">
        <v>173304.410934448</v>
      </c>
      <c r="Q8" t="n">
        <v>192105.934619904</v>
      </c>
      <c r="R8" t="n">
        <v>209181.399822235</v>
      </c>
      <c r="S8" t="n">
        <v>233055.869102478</v>
      </c>
      <c r="T8" t="n">
        <v>234767.999649048</v>
      </c>
      <c r="U8" t="n">
        <v>223975.927352905</v>
      </c>
      <c r="V8" t="n">
        <v>195564.295768738</v>
      </c>
      <c r="W8" t="n">
        <v>179800.72927475</v>
      </c>
      <c r="X8" t="n">
        <v>174495.550632477</v>
      </c>
      <c r="Y8" t="n">
        <v>173456.167221069</v>
      </c>
      <c r="Z8" t="n">
        <v>178744.855880737</v>
      </c>
      <c r="AA8" t="n">
        <v>176805.102348328</v>
      </c>
      <c r="AB8" t="n">
        <v>181690.658092499</v>
      </c>
      <c r="AC8" t="n">
        <v>174520.277023315</v>
      </c>
      <c r="AD8" t="n">
        <v>168755.930900574</v>
      </c>
      <c r="AE8" t="n">
        <v>171268.185138703</v>
      </c>
    </row>
    <row r="9">
      <c r="A9" t="s">
        <v>103</v>
      </c>
      <c r="B9" t="s">
        <v>286</v>
      </c>
      <c r="C9" t="s">
        <v>246</v>
      </c>
      <c r="D9" t="s">
        <v>287</v>
      </c>
      <c r="E9" t="s">
        <v>247</v>
      </c>
      <c r="F9" t="n">
        <v>1030569.16427612</v>
      </c>
      <c r="G9" t="n">
        <v>1002323.56262207</v>
      </c>
      <c r="H9" t="n">
        <v>968742.332458496</v>
      </c>
      <c r="I9" t="n">
        <v>966693.218231201</v>
      </c>
      <c r="J9" t="n">
        <v>948521.427154541</v>
      </c>
      <c r="K9" t="n">
        <v>927573.989868164</v>
      </c>
      <c r="L9" t="n">
        <v>900981.273651123</v>
      </c>
      <c r="M9" t="n">
        <v>860920.516967773</v>
      </c>
      <c r="N9" t="n">
        <v>814039.38293457</v>
      </c>
      <c r="O9" t="n">
        <v>762971.77696228</v>
      </c>
      <c r="P9" t="n">
        <v>756752.910614014</v>
      </c>
      <c r="Q9" t="n">
        <v>767314.819335938</v>
      </c>
      <c r="R9" t="n">
        <v>807436.773300171</v>
      </c>
      <c r="S9" t="n">
        <v>872079.570770264</v>
      </c>
      <c r="T9" t="n">
        <v>850086.404800415</v>
      </c>
      <c r="U9" t="n">
        <v>826636.449813843</v>
      </c>
      <c r="V9" t="n">
        <v>792995.635986328</v>
      </c>
      <c r="W9" t="n">
        <v>741185.144424438</v>
      </c>
      <c r="X9" t="n">
        <v>708563.673019409</v>
      </c>
      <c r="Y9" t="n">
        <v>690854.906082153</v>
      </c>
      <c r="Z9" t="n">
        <v>685690.746307373</v>
      </c>
      <c r="AA9" t="n">
        <v>683590.01159668</v>
      </c>
      <c r="AB9" t="n">
        <v>697705.707550049</v>
      </c>
      <c r="AC9" t="n">
        <v>718646.091461182</v>
      </c>
      <c r="AD9" t="n">
        <v>771016.839981079</v>
      </c>
      <c r="AE9" t="n">
        <v>793322.48878479</v>
      </c>
    </row>
    <row r="10">
      <c r="A10" t="s">
        <v>103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103</v>
      </c>
      <c r="B11" t="s">
        <v>290</v>
      </c>
      <c r="C11" t="s">
        <v>246</v>
      </c>
      <c r="D11" t="s">
        <v>291</v>
      </c>
      <c r="E11" t="s">
        <v>247</v>
      </c>
      <c r="F11" t="n">
        <v>258738.983154297</v>
      </c>
      <c r="G11" t="n">
        <v>266778.930664062</v>
      </c>
      <c r="H11" t="n">
        <v>275144.439697266</v>
      </c>
      <c r="I11" t="n">
        <v>281505.096435547</v>
      </c>
      <c r="J11" t="n">
        <v>285034.851074219</v>
      </c>
      <c r="K11" t="n">
        <v>295777.557373047</v>
      </c>
      <c r="L11" t="n">
        <v>301219.177246094</v>
      </c>
      <c r="M11" t="n">
        <v>303656.311035156</v>
      </c>
      <c r="N11" t="n">
        <v>298257.232666016</v>
      </c>
      <c r="O11" t="n">
        <v>289638.336181641</v>
      </c>
      <c r="P11" t="n">
        <v>285091.979980469</v>
      </c>
      <c r="Q11" t="n">
        <v>296760.162353516</v>
      </c>
      <c r="R11" t="n">
        <v>308548.004150391</v>
      </c>
      <c r="S11" t="n">
        <v>312641.662597656</v>
      </c>
      <c r="T11" t="n">
        <v>310241.546630859</v>
      </c>
      <c r="U11" t="n">
        <v>297088.439941406</v>
      </c>
      <c r="V11" t="n">
        <v>290443.817138672</v>
      </c>
      <c r="W11" t="n">
        <v>317261.596679688</v>
      </c>
      <c r="X11" t="n">
        <v>351538.482666016</v>
      </c>
      <c r="Y11" t="n">
        <v>381580.810546875</v>
      </c>
      <c r="Z11" t="n">
        <v>401617.279052734</v>
      </c>
      <c r="AA11" t="n">
        <v>459953.308105469</v>
      </c>
      <c r="AB11" t="n">
        <v>506928.741455078</v>
      </c>
      <c r="AC11" t="n">
        <v>520500.061035156</v>
      </c>
      <c r="AD11" t="n">
        <v>533381.958007812</v>
      </c>
      <c r="AE11" t="n">
        <v>551431.762695312</v>
      </c>
    </row>
    <row r="12">
      <c r="A12" t="s">
        <v>103</v>
      </c>
      <c r="B12" t="s">
        <v>292</v>
      </c>
      <c r="C12" t="s">
        <v>246</v>
      </c>
      <c r="D12" t="s">
        <v>293</v>
      </c>
      <c r="E12" t="s">
        <v>247</v>
      </c>
      <c r="F12" t="n">
        <v>1389392.33016968</v>
      </c>
      <c r="G12" t="n">
        <v>1411150.2532959</v>
      </c>
      <c r="H12" t="n">
        <v>1399410.39276123</v>
      </c>
      <c r="I12" t="n">
        <v>1393554.94689941</v>
      </c>
      <c r="J12" t="n">
        <v>1361948.98986816</v>
      </c>
      <c r="K12" t="n">
        <v>1349141.05606079</v>
      </c>
      <c r="L12" t="n">
        <v>1306067.58117676</v>
      </c>
      <c r="M12" t="n">
        <v>1207850.025177</v>
      </c>
      <c r="N12" t="n">
        <v>1146120.26977539</v>
      </c>
      <c r="O12" t="n">
        <v>1107558.67385864</v>
      </c>
      <c r="P12" t="n">
        <v>1082256.67572022</v>
      </c>
      <c r="Q12" t="n">
        <v>1118367.65670776</v>
      </c>
      <c r="R12" t="n">
        <v>1169939.35012817</v>
      </c>
      <c r="S12" t="n">
        <v>1197946.37680054</v>
      </c>
      <c r="T12" t="n">
        <v>1135624.00054932</v>
      </c>
      <c r="U12" t="n">
        <v>1085365.2381897</v>
      </c>
      <c r="V12" t="n">
        <v>1024339.40124512</v>
      </c>
      <c r="W12" t="n">
        <v>980664.077758789</v>
      </c>
      <c r="X12" t="n">
        <v>973227.336883545</v>
      </c>
      <c r="Y12" t="n">
        <v>978886.17515564</v>
      </c>
      <c r="Z12" t="n">
        <v>994741.9090271</v>
      </c>
      <c r="AA12" t="n">
        <v>1001465.58761597</v>
      </c>
      <c r="AB12" t="n">
        <v>1022403.38897705</v>
      </c>
      <c r="AC12" t="n">
        <v>1014888.58795166</v>
      </c>
      <c r="AD12" t="n">
        <v>1025986.73629761</v>
      </c>
      <c r="AE12" t="n">
        <v>1028955.81054688</v>
      </c>
    </row>
    <row r="13">
      <c r="A13" t="s">
        <v>103</v>
      </c>
      <c r="B13" t="s">
        <v>294</v>
      </c>
      <c r="C13" t="s">
        <v>246</v>
      </c>
      <c r="D13" t="s">
        <v>295</v>
      </c>
      <c r="E13" t="s">
        <v>247</v>
      </c>
      <c r="F13" t="n">
        <v>2235642.36831665</v>
      </c>
      <c r="G13" t="n">
        <v>2222711.00234985</v>
      </c>
      <c r="H13" t="n">
        <v>2138492.52319336</v>
      </c>
      <c r="I13" t="n">
        <v>2062020.49636841</v>
      </c>
      <c r="J13" t="n">
        <v>2002788.99002075</v>
      </c>
      <c r="K13" t="n">
        <v>1953697.53265381</v>
      </c>
      <c r="L13" t="n">
        <v>1873799.72076416</v>
      </c>
      <c r="M13" t="n">
        <v>1723311.16485596</v>
      </c>
      <c r="N13" t="n">
        <v>1548953.79638672</v>
      </c>
      <c r="O13" t="n">
        <v>1442489.07279968</v>
      </c>
      <c r="P13" t="n">
        <v>1384105.80444336</v>
      </c>
      <c r="Q13" t="n">
        <v>1416022.16720581</v>
      </c>
      <c r="R13" t="n">
        <v>1515502.47192383</v>
      </c>
      <c r="S13" t="n">
        <v>1615875.94223023</v>
      </c>
      <c r="T13" t="n">
        <v>1558254.35638428</v>
      </c>
      <c r="U13" t="n">
        <v>1512137.61901855</v>
      </c>
      <c r="V13" t="n">
        <v>1433529.13284302</v>
      </c>
      <c r="W13" t="n">
        <v>1367881.59942627</v>
      </c>
      <c r="X13" t="n">
        <v>1319203.76968384</v>
      </c>
      <c r="Y13" t="n">
        <v>1321873.52371216</v>
      </c>
      <c r="Z13" t="n">
        <v>1332652.79388428</v>
      </c>
      <c r="AA13" t="n">
        <v>1343310.48202515</v>
      </c>
      <c r="AB13" t="n">
        <v>1420019.78683472</v>
      </c>
      <c r="AC13" t="n">
        <v>1405554.24499512</v>
      </c>
      <c r="AD13" t="n">
        <v>1437747.58911133</v>
      </c>
      <c r="AE13" t="n">
        <v>1436099.33853149</v>
      </c>
    </row>
    <row r="14">
      <c r="A14" t="s">
        <v>103</v>
      </c>
      <c r="B14" t="s">
        <v>296</v>
      </c>
      <c r="C14" t="s">
        <v>246</v>
      </c>
      <c r="D14" t="s">
        <v>297</v>
      </c>
      <c r="E14" t="s">
        <v>247</v>
      </c>
      <c r="F14" t="n">
        <v>1993314.77737427</v>
      </c>
      <c r="G14" t="n">
        <v>2110646.09527588</v>
      </c>
      <c r="H14" t="n">
        <v>2158610.31341553</v>
      </c>
      <c r="I14" t="n">
        <v>2251600.05569458</v>
      </c>
      <c r="J14" t="n">
        <v>2295692.73376465</v>
      </c>
      <c r="K14" t="n">
        <v>2424900.3868103</v>
      </c>
      <c r="L14" t="n">
        <v>2472243.8621521</v>
      </c>
      <c r="M14" t="n">
        <v>2316648.40316773</v>
      </c>
      <c r="N14" t="n">
        <v>2174173.62594604</v>
      </c>
      <c r="O14" t="n">
        <v>2179692.16918945</v>
      </c>
      <c r="P14" t="n">
        <v>2143763.95797729</v>
      </c>
      <c r="Q14" t="n">
        <v>2236864.65835571</v>
      </c>
      <c r="R14" t="n">
        <v>2353041.39709473</v>
      </c>
      <c r="S14" t="n">
        <v>2467902.50778198</v>
      </c>
      <c r="T14" t="n">
        <v>2288562.72506714</v>
      </c>
      <c r="U14" t="n">
        <v>2117597.75161743</v>
      </c>
      <c r="V14" t="n">
        <v>1965725.26931763</v>
      </c>
      <c r="W14" t="n">
        <v>1833735.94284058</v>
      </c>
      <c r="X14" t="n">
        <v>1722720.95489502</v>
      </c>
      <c r="Y14" t="n">
        <v>1688982.79571533</v>
      </c>
      <c r="Z14" t="n">
        <v>1745216.67098999</v>
      </c>
      <c r="AA14" t="n">
        <v>1753052.19841003</v>
      </c>
      <c r="AB14" t="n">
        <v>1789986.01722717</v>
      </c>
      <c r="AC14" t="n">
        <v>1842973.48403931</v>
      </c>
      <c r="AD14" t="n">
        <v>1876358.50906372</v>
      </c>
      <c r="AE14" t="n">
        <v>1910416.18537903</v>
      </c>
    </row>
    <row r="15">
      <c r="A15" t="s">
        <v>103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103</v>
      </c>
      <c r="B16" t="s">
        <v>300</v>
      </c>
      <c r="C16" t="s">
        <v>246</v>
      </c>
      <c r="D16" t="s">
        <v>301</v>
      </c>
      <c r="E16" t="s">
        <v>247</v>
      </c>
      <c r="F16" t="n">
        <v>1065552.13546753</v>
      </c>
      <c r="G16" t="n">
        <v>1160282.82165527</v>
      </c>
      <c r="H16" t="n">
        <v>1223881.39724731</v>
      </c>
      <c r="I16" t="n">
        <v>1261759.21630859</v>
      </c>
      <c r="J16" t="n">
        <v>1294620.71609497</v>
      </c>
      <c r="K16" t="n">
        <v>1336110.84747314</v>
      </c>
      <c r="L16" t="n">
        <v>1331232.51342773</v>
      </c>
      <c r="M16" t="n">
        <v>1246735.48126221</v>
      </c>
      <c r="N16" t="n">
        <v>1169123.23760986</v>
      </c>
      <c r="O16" t="n">
        <v>1133949.76043701</v>
      </c>
      <c r="P16" t="n">
        <v>1104715.57617188</v>
      </c>
      <c r="Q16" t="n">
        <v>1127993.04962158</v>
      </c>
      <c r="R16" t="n">
        <v>1183231.01806641</v>
      </c>
      <c r="S16" t="n">
        <v>1190010.22338867</v>
      </c>
      <c r="T16" t="n">
        <v>1088355.28564453</v>
      </c>
      <c r="U16" t="n">
        <v>1016388.99993896</v>
      </c>
      <c r="V16" t="n">
        <v>957889.862060547</v>
      </c>
      <c r="W16" t="n">
        <v>891664.29901123</v>
      </c>
      <c r="X16" t="n">
        <v>855686.5234375</v>
      </c>
      <c r="Y16" t="n">
        <v>846063.987731934</v>
      </c>
      <c r="Z16" t="n">
        <v>857452.323913574</v>
      </c>
      <c r="AA16" t="n">
        <v>881826.301574707</v>
      </c>
      <c r="AB16" t="n">
        <v>943042.121887207</v>
      </c>
      <c r="AC16" t="n">
        <v>943807.289123535</v>
      </c>
      <c r="AD16" t="n">
        <v>936412.544250488</v>
      </c>
      <c r="AE16" t="n">
        <v>932054.580688477</v>
      </c>
    </row>
    <row r="17">
      <c r="A17" t="s">
        <v>103</v>
      </c>
      <c r="B17" t="s">
        <v>302</v>
      </c>
      <c r="C17" t="s">
        <v>246</v>
      </c>
      <c r="D17" t="s">
        <v>303</v>
      </c>
      <c r="E17" t="s">
        <v>247</v>
      </c>
      <c r="F17" t="n">
        <v>1705332.97729492</v>
      </c>
      <c r="G17" t="n">
        <v>1728459.10644531</v>
      </c>
      <c r="H17" t="n">
        <v>1715796.41723633</v>
      </c>
      <c r="I17" t="n">
        <v>1753416.80908203</v>
      </c>
      <c r="J17" t="n">
        <v>1743506.8359375</v>
      </c>
      <c r="K17" t="n">
        <v>1741211.60888672</v>
      </c>
      <c r="L17" t="n">
        <v>1682169.61669922</v>
      </c>
      <c r="M17" t="n">
        <v>1568458.49609375</v>
      </c>
      <c r="N17" t="n">
        <v>1465029.58679199</v>
      </c>
      <c r="O17" t="n">
        <v>1454550.88806152</v>
      </c>
      <c r="P17" t="n">
        <v>1494358.01696777</v>
      </c>
      <c r="Q17" t="n">
        <v>1516700.0579834</v>
      </c>
      <c r="R17" t="n">
        <v>1661339.58435059</v>
      </c>
      <c r="S17" t="n">
        <v>1812428.9855957</v>
      </c>
      <c r="T17" t="n">
        <v>1721984.28344727</v>
      </c>
      <c r="U17" t="n">
        <v>1594904.98352051</v>
      </c>
      <c r="V17" t="n">
        <v>1494669.90661621</v>
      </c>
      <c r="W17" t="n">
        <v>1426584.89990234</v>
      </c>
      <c r="X17" t="n">
        <v>1367317.84057617</v>
      </c>
      <c r="Y17" t="n">
        <v>1345890.83862305</v>
      </c>
      <c r="Z17" t="n">
        <v>1369664.70336914</v>
      </c>
      <c r="AA17" t="n">
        <v>1379208.02307129</v>
      </c>
      <c r="AB17" t="n">
        <v>1367532.18078613</v>
      </c>
      <c r="AC17" t="n">
        <v>1359125.33569336</v>
      </c>
      <c r="AD17" t="n">
        <v>1373091.73583984</v>
      </c>
      <c r="AE17" t="n">
        <v>1326716.46118164</v>
      </c>
    </row>
    <row r="18">
      <c r="A18" t="s">
        <v>103</v>
      </c>
      <c r="B18" t="s">
        <v>304</v>
      </c>
      <c r="C18" t="s">
        <v>246</v>
      </c>
      <c r="D18" t="s">
        <v>305</v>
      </c>
      <c r="E18" t="s">
        <v>247</v>
      </c>
      <c r="F18" t="n">
        <v>2535147.67456055</v>
      </c>
      <c r="G18" t="n">
        <v>2540045.22705078</v>
      </c>
      <c r="H18" t="n">
        <v>2556724.73144531</v>
      </c>
      <c r="I18" t="n">
        <v>2629196.83837891</v>
      </c>
      <c r="J18" t="n">
        <v>2654163.94042969</v>
      </c>
      <c r="K18" t="n">
        <v>2614625.33569336</v>
      </c>
      <c r="L18" t="n">
        <v>2556030.70068359</v>
      </c>
      <c r="M18" t="n">
        <v>2467467.28515625</v>
      </c>
      <c r="N18" t="n">
        <v>2425496.97875977</v>
      </c>
      <c r="O18" t="n">
        <v>2379830.29174805</v>
      </c>
      <c r="P18" t="n">
        <v>2444671.20361328</v>
      </c>
      <c r="Q18" t="n">
        <v>2539315.46020508</v>
      </c>
      <c r="R18" t="n">
        <v>2718006.40869141</v>
      </c>
      <c r="S18" t="n">
        <v>2880163.48266602</v>
      </c>
      <c r="T18" t="n">
        <v>2697813.90380859</v>
      </c>
      <c r="U18" t="n">
        <v>2500267.21191406</v>
      </c>
      <c r="V18" t="n">
        <v>2306791.47338867</v>
      </c>
      <c r="W18" t="n">
        <v>2169515.71655273</v>
      </c>
      <c r="X18" t="n">
        <v>2134679.90112305</v>
      </c>
      <c r="Y18" t="n">
        <v>2146333.99963379</v>
      </c>
      <c r="Z18" t="n">
        <v>2216017.04406738</v>
      </c>
      <c r="AA18" t="n">
        <v>2339069.3359375</v>
      </c>
      <c r="AB18" t="n">
        <v>2457146.65222168</v>
      </c>
      <c r="AC18" t="n">
        <v>2469107.68127441</v>
      </c>
      <c r="AD18" t="n">
        <v>2493956.72607422</v>
      </c>
      <c r="AE18" t="n">
        <v>2467291.87011719</v>
      </c>
    </row>
    <row r="19">
      <c r="A19" t="s">
        <v>103</v>
      </c>
      <c r="B19" t="s">
        <v>306</v>
      </c>
      <c r="C19" t="s">
        <v>246</v>
      </c>
      <c r="D19" t="s">
        <v>307</v>
      </c>
      <c r="E19" t="s">
        <v>247</v>
      </c>
      <c r="F19" t="n">
        <v>341577.415466309</v>
      </c>
      <c r="G19" t="n">
        <v>339322.425842285</v>
      </c>
      <c r="H19" t="n">
        <v>332783.226013184</v>
      </c>
      <c r="I19" t="n">
        <v>333609.878540039</v>
      </c>
      <c r="J19" t="n">
        <v>328915.679931641</v>
      </c>
      <c r="K19" t="n">
        <v>313546.585083008</v>
      </c>
      <c r="L19" t="n">
        <v>300710.075378418</v>
      </c>
      <c r="M19" t="n">
        <v>275687.652587891</v>
      </c>
      <c r="N19" t="n">
        <v>264873.718261719</v>
      </c>
      <c r="O19" t="n">
        <v>254105.941772461</v>
      </c>
      <c r="P19" t="n">
        <v>257468.425750733</v>
      </c>
      <c r="Q19" t="n">
        <v>267480.018615723</v>
      </c>
      <c r="R19" t="n">
        <v>283890.277862549</v>
      </c>
      <c r="S19" t="n">
        <v>289678.440093994</v>
      </c>
      <c r="T19" t="n">
        <v>277031.9480896</v>
      </c>
      <c r="U19" t="n">
        <v>270528.533935547</v>
      </c>
      <c r="V19" t="n">
        <v>265832.740783691</v>
      </c>
      <c r="W19" t="n">
        <v>250760.42175293</v>
      </c>
      <c r="X19" t="n">
        <v>249455.333709717</v>
      </c>
      <c r="Y19" t="n">
        <v>251872.325897217</v>
      </c>
      <c r="Z19" t="n">
        <v>263432.056427002</v>
      </c>
      <c r="AA19" t="n">
        <v>270431.369781494</v>
      </c>
      <c r="AB19" t="n">
        <v>267115.756988525</v>
      </c>
      <c r="AC19" t="n">
        <v>251614.025115967</v>
      </c>
      <c r="AD19" t="n">
        <v>247455.73425293</v>
      </c>
      <c r="AE19" t="n">
        <v>240353.012084961</v>
      </c>
    </row>
    <row r="20">
      <c r="A20" t="s">
        <v>103</v>
      </c>
      <c r="B20" t="s">
        <v>308</v>
      </c>
      <c r="C20" t="s">
        <v>246</v>
      </c>
      <c r="D20" t="s">
        <v>309</v>
      </c>
      <c r="E20" t="s">
        <v>247</v>
      </c>
      <c r="F20" t="n">
        <v>3206101.22680664</v>
      </c>
      <c r="G20" t="n">
        <v>3372219.36035156</v>
      </c>
      <c r="H20" t="n">
        <v>3421750.57983398</v>
      </c>
      <c r="I20" t="n">
        <v>3460341.49169922</v>
      </c>
      <c r="J20" t="n">
        <v>3515533.81347656</v>
      </c>
      <c r="K20" t="n">
        <v>3459033.9050293</v>
      </c>
      <c r="L20" t="n">
        <v>3317854.98046875</v>
      </c>
      <c r="M20" t="n">
        <v>3139775.97045898</v>
      </c>
      <c r="N20" t="n">
        <v>2938835.51025391</v>
      </c>
      <c r="O20" t="n">
        <v>2725843.17016602</v>
      </c>
      <c r="P20" t="n">
        <v>2527964.30969238</v>
      </c>
      <c r="Q20" t="n">
        <v>2413090.66772461</v>
      </c>
      <c r="R20" t="n">
        <v>2383048.78234863</v>
      </c>
      <c r="S20" t="n">
        <v>2419746.50573731</v>
      </c>
      <c r="T20" t="n">
        <v>2351972.61047363</v>
      </c>
      <c r="U20" t="n">
        <v>2307569.39697266</v>
      </c>
      <c r="V20" t="n">
        <v>2210233.5357666</v>
      </c>
      <c r="W20" t="n">
        <v>2134929.19921875</v>
      </c>
      <c r="X20" t="n">
        <v>2132258.72802734</v>
      </c>
      <c r="Y20" t="n">
        <v>2125879.92858887</v>
      </c>
      <c r="Z20" t="n">
        <v>2145316.40625</v>
      </c>
      <c r="AA20" t="n">
        <v>2164564.66674805</v>
      </c>
      <c r="AB20" t="n">
        <v>2176154.64782715</v>
      </c>
      <c r="AC20" t="n">
        <v>2120103.60717773</v>
      </c>
      <c r="AD20" t="n">
        <v>2069484.89379883</v>
      </c>
      <c r="AE20" t="n">
        <v>2022889.55688477</v>
      </c>
    </row>
    <row r="21">
      <c r="A21" t="s">
        <v>103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103</v>
      </c>
      <c r="B22" t="s">
        <v>312</v>
      </c>
      <c r="C22" t="s">
        <v>246</v>
      </c>
      <c r="D22" t="s">
        <v>313</v>
      </c>
      <c r="E22" t="s">
        <v>247</v>
      </c>
      <c r="F22" t="n">
        <v>473063.345909119</v>
      </c>
      <c r="G22" t="n">
        <v>434858.772277832</v>
      </c>
      <c r="H22" t="n">
        <v>391128.643989563</v>
      </c>
      <c r="I22" t="n">
        <v>356131.129264831</v>
      </c>
      <c r="J22" t="n">
        <v>326604.765415192</v>
      </c>
      <c r="K22" t="n">
        <v>294064.399719238</v>
      </c>
      <c r="L22" t="n">
        <v>263844.512939453</v>
      </c>
      <c r="M22" t="n">
        <v>240846.920967102</v>
      </c>
      <c r="N22" t="n">
        <v>214856.094837189</v>
      </c>
      <c r="O22" t="n">
        <v>190936.86246872</v>
      </c>
      <c r="P22" t="n">
        <v>169936.850070953</v>
      </c>
      <c r="Q22" t="n">
        <v>157879.274845123</v>
      </c>
      <c r="R22" t="n">
        <v>149039.664983749</v>
      </c>
      <c r="S22" t="n">
        <v>144769.775032997</v>
      </c>
      <c r="T22" t="n">
        <v>141811.73825264</v>
      </c>
      <c r="U22" t="n">
        <v>143195.467710495</v>
      </c>
      <c r="V22" t="n">
        <v>148949.617862702</v>
      </c>
      <c r="W22" t="n">
        <v>153817.176222801</v>
      </c>
      <c r="X22" t="n">
        <v>171904.839932918</v>
      </c>
      <c r="Y22" t="n">
        <v>185335.533320904</v>
      </c>
      <c r="Z22" t="n">
        <v>198080.734074116</v>
      </c>
      <c r="AA22" t="n">
        <v>211347.224533558</v>
      </c>
      <c r="AB22" t="n">
        <v>220148.014843464</v>
      </c>
      <c r="AC22" t="n">
        <v>219827.872991562</v>
      </c>
      <c r="AD22" t="n">
        <v>229557.425916195</v>
      </c>
      <c r="AE22" t="n">
        <v>246867.120444775</v>
      </c>
    </row>
    <row r="23">
      <c r="A23" t="s">
        <v>103</v>
      </c>
      <c r="B23" t="s">
        <v>314</v>
      </c>
      <c r="C23" t="s">
        <v>246</v>
      </c>
      <c r="D23" t="s">
        <v>315</v>
      </c>
      <c r="E23" t="s">
        <v>247</v>
      </c>
      <c r="F23" t="n">
        <v>1304123.53515625</v>
      </c>
      <c r="G23" t="n">
        <v>1324674.01123047</v>
      </c>
      <c r="H23" t="n">
        <v>1288783.44726562</v>
      </c>
      <c r="I23" t="n">
        <v>1257811.27929688</v>
      </c>
      <c r="J23" t="n">
        <v>1252038.20800781</v>
      </c>
      <c r="K23" t="n">
        <v>1264508.11767578</v>
      </c>
      <c r="L23" t="n">
        <v>1209597.35107422</v>
      </c>
      <c r="M23" t="n">
        <v>1133736.14501953</v>
      </c>
      <c r="N23" t="n">
        <v>1019411.8347168</v>
      </c>
      <c r="O23" t="n">
        <v>935091.766357422</v>
      </c>
      <c r="P23" t="n">
        <v>857403.198242188</v>
      </c>
      <c r="Q23" t="n">
        <v>821941.833496094</v>
      </c>
      <c r="R23" t="n">
        <v>871098.754882812</v>
      </c>
      <c r="S23" t="n">
        <v>891592.437744141</v>
      </c>
      <c r="T23" t="n">
        <v>850403.045654297</v>
      </c>
      <c r="U23" t="n">
        <v>852506.042480469</v>
      </c>
      <c r="V23" t="n">
        <v>842228.637695313</v>
      </c>
      <c r="W23" t="n">
        <v>826051.544189453</v>
      </c>
      <c r="X23" t="n">
        <v>855930.023193359</v>
      </c>
      <c r="Y23" t="n">
        <v>892314.270019531</v>
      </c>
      <c r="Z23" t="n">
        <v>915442.169189453</v>
      </c>
      <c r="AA23" t="n">
        <v>924851.287841797</v>
      </c>
      <c r="AB23" t="n">
        <v>971363.403320312</v>
      </c>
      <c r="AC23" t="n">
        <v>954822.631835938</v>
      </c>
      <c r="AD23" t="n">
        <v>968810.424804688</v>
      </c>
      <c r="AE23" t="n">
        <v>1002820.52612305</v>
      </c>
    </row>
    <row r="24">
      <c r="A24" t="s">
        <v>103</v>
      </c>
      <c r="B24" t="s">
        <v>316</v>
      </c>
      <c r="C24" t="s">
        <v>246</v>
      </c>
      <c r="D24" t="s">
        <v>317</v>
      </c>
      <c r="E24" t="s">
        <v>247</v>
      </c>
      <c r="F24" t="n">
        <v>2112214.7064209</v>
      </c>
      <c r="G24" t="n">
        <v>2189987.13684082</v>
      </c>
      <c r="H24" t="n">
        <v>2199330.36804199</v>
      </c>
      <c r="I24" t="n">
        <v>2176331.63452148</v>
      </c>
      <c r="J24" t="n">
        <v>2192185.19592285</v>
      </c>
      <c r="K24" t="n">
        <v>2252874.51171875</v>
      </c>
      <c r="L24" t="n">
        <v>2179492.06542969</v>
      </c>
      <c r="M24" t="n">
        <v>2076265.51818848</v>
      </c>
      <c r="N24" t="n">
        <v>1947846.20666504</v>
      </c>
      <c r="O24" t="n">
        <v>1895265.82336426</v>
      </c>
      <c r="P24" t="n">
        <v>1848215.53039551</v>
      </c>
      <c r="Q24" t="n">
        <v>1881500.21362305</v>
      </c>
      <c r="R24" t="n">
        <v>1950025.32958984</v>
      </c>
      <c r="S24" t="n">
        <v>2024230.36193848</v>
      </c>
      <c r="T24" t="n">
        <v>1979855.3314209</v>
      </c>
      <c r="U24" t="n">
        <v>1952634.12475586</v>
      </c>
      <c r="V24" t="n">
        <v>1867429.6875</v>
      </c>
      <c r="W24" t="n">
        <v>1801942.06237793</v>
      </c>
      <c r="X24" t="n">
        <v>1805542.90771484</v>
      </c>
      <c r="Y24" t="n">
        <v>1844471.74072266</v>
      </c>
      <c r="Z24" t="n">
        <v>1885546.66137695</v>
      </c>
      <c r="AA24" t="n">
        <v>1907067.56591797</v>
      </c>
      <c r="AB24" t="n">
        <v>1941522.47619629</v>
      </c>
      <c r="AC24" t="n">
        <v>1861622.00927734</v>
      </c>
      <c r="AD24" t="n">
        <v>1882622.10083008</v>
      </c>
      <c r="AE24" t="n">
        <v>1882351.86767578</v>
      </c>
    </row>
    <row r="25">
      <c r="A25" t="s">
        <v>103</v>
      </c>
      <c r="B25" t="s">
        <v>318</v>
      </c>
      <c r="C25" t="s">
        <v>246</v>
      </c>
      <c r="D25" t="s">
        <v>319</v>
      </c>
      <c r="E25" t="s">
        <v>247</v>
      </c>
      <c r="F25" t="n">
        <v>167014.938354492</v>
      </c>
      <c r="G25" t="n">
        <v>205159.866333008</v>
      </c>
      <c r="H25" t="n">
        <v>225950.85144043</v>
      </c>
      <c r="I25" t="n">
        <v>215585.479736328</v>
      </c>
      <c r="J25" t="n">
        <v>228741.714477539</v>
      </c>
      <c r="K25" t="n">
        <v>250577.819824219</v>
      </c>
      <c r="L25" t="n">
        <v>247226.07421875</v>
      </c>
      <c r="M25" t="n">
        <v>229506.362915039</v>
      </c>
      <c r="N25" t="n">
        <v>216085.586547852</v>
      </c>
      <c r="O25" t="n">
        <v>212811.721801758</v>
      </c>
      <c r="P25" t="n">
        <v>216438.003540039</v>
      </c>
      <c r="Q25" t="n">
        <v>217268.463134766</v>
      </c>
      <c r="R25" t="n">
        <v>220847.106933594</v>
      </c>
      <c r="S25" t="n">
        <v>242042.678833008</v>
      </c>
      <c r="T25" t="n">
        <v>240279.95300293</v>
      </c>
      <c r="U25" t="n">
        <v>217393.096923828</v>
      </c>
      <c r="V25" t="n">
        <v>191181.884765625</v>
      </c>
      <c r="W25" t="n">
        <v>169848.31237793</v>
      </c>
      <c r="X25" t="n">
        <v>158879.943847656</v>
      </c>
      <c r="Y25" t="n">
        <v>162185.668945312</v>
      </c>
      <c r="Z25" t="n">
        <v>155431.060791016</v>
      </c>
      <c r="AA25" t="n">
        <v>145044.921875</v>
      </c>
      <c r="AB25" t="n">
        <v>139144.119262695</v>
      </c>
      <c r="AC25" t="n">
        <v>122321.044921875</v>
      </c>
      <c r="AD25" t="n">
        <v>131012.359619141</v>
      </c>
      <c r="AE25" t="n">
        <v>126400.146484375</v>
      </c>
    </row>
    <row r="26">
      <c r="A26" t="s">
        <v>103</v>
      </c>
      <c r="B26" t="s">
        <v>320</v>
      </c>
      <c r="C26" t="s">
        <v>246</v>
      </c>
      <c r="D26" t="s">
        <v>321</v>
      </c>
      <c r="E26" t="s">
        <v>247</v>
      </c>
      <c r="F26" t="n">
        <v>872516.296386719</v>
      </c>
      <c r="G26" t="n">
        <v>887973.754882812</v>
      </c>
      <c r="H26" t="n">
        <v>900432.6171875</v>
      </c>
      <c r="I26" t="n">
        <v>887854.064941406</v>
      </c>
      <c r="J26" t="n">
        <v>879375.610351562</v>
      </c>
      <c r="K26" t="n">
        <v>868984.558105469</v>
      </c>
      <c r="L26" t="n">
        <v>815295.532226562</v>
      </c>
      <c r="M26" t="n">
        <v>767100.341796875</v>
      </c>
      <c r="N26" t="n">
        <v>702762.817382812</v>
      </c>
      <c r="O26" t="n">
        <v>656829.956054688</v>
      </c>
      <c r="P26" t="n">
        <v>617745.849609375</v>
      </c>
      <c r="Q26" t="n">
        <v>618947.326660156</v>
      </c>
      <c r="R26" t="n">
        <v>640285.400390625</v>
      </c>
      <c r="S26" t="n">
        <v>666309.875488281</v>
      </c>
      <c r="T26" t="n">
        <v>653702.819824219</v>
      </c>
      <c r="U26" t="n">
        <v>647702.575683594</v>
      </c>
      <c r="V26" t="n">
        <v>619388.916015625</v>
      </c>
      <c r="W26" t="n">
        <v>595700.439453125</v>
      </c>
      <c r="X26" t="n">
        <v>590841.30859375</v>
      </c>
      <c r="Y26" t="n">
        <v>593330.993652344</v>
      </c>
      <c r="Z26" t="n">
        <v>601538.818359375</v>
      </c>
      <c r="AA26" t="n">
        <v>602052.062988281</v>
      </c>
      <c r="AB26" t="n">
        <v>612175.598144531</v>
      </c>
      <c r="AC26" t="n">
        <v>579517.761230469</v>
      </c>
      <c r="AD26" t="n">
        <v>566957.275390625</v>
      </c>
      <c r="AE26" t="n">
        <v>560733.459472656</v>
      </c>
    </row>
    <row r="27">
      <c r="A27" t="s">
        <v>103</v>
      </c>
      <c r="B27" t="s">
        <v>322</v>
      </c>
      <c r="C27" t="s">
        <v>246</v>
      </c>
      <c r="D27" t="s">
        <v>323</v>
      </c>
      <c r="E27" t="s">
        <v>247</v>
      </c>
      <c r="F27" t="n">
        <v>1072683.47167969</v>
      </c>
      <c r="G27" t="n">
        <v>1096853.515625</v>
      </c>
      <c r="H27" t="n">
        <v>1072946.89941406</v>
      </c>
      <c r="I27" t="n">
        <v>1072892.08984375</v>
      </c>
      <c r="J27" t="n">
        <v>1084067.87109375</v>
      </c>
      <c r="K27" t="n">
        <v>1133312.13378906</v>
      </c>
      <c r="L27" t="n">
        <v>1116970.45898438</v>
      </c>
      <c r="M27" t="n">
        <v>1079658.81347656</v>
      </c>
      <c r="N27" t="n">
        <v>1028997.80273438</v>
      </c>
      <c r="O27" t="n">
        <v>1025624.14550781</v>
      </c>
      <c r="P27" t="n">
        <v>1014031.67724609</v>
      </c>
      <c r="Q27" t="n">
        <v>1045284.42382812</v>
      </c>
      <c r="R27" t="n">
        <v>1088892.82226562</v>
      </c>
      <c r="S27" t="n">
        <v>1115877.80761719</v>
      </c>
      <c r="T27" t="n">
        <v>1085872.55859375</v>
      </c>
      <c r="U27" t="n">
        <v>1087538.45214844</v>
      </c>
      <c r="V27" t="n">
        <v>1056858.88671875</v>
      </c>
      <c r="W27" t="n">
        <v>1036393.31054688</v>
      </c>
      <c r="X27" t="n">
        <v>1055821.65527344</v>
      </c>
      <c r="Y27" t="n">
        <v>1088955.078125</v>
      </c>
      <c r="Z27" t="n">
        <v>1128576.78222656</v>
      </c>
      <c r="AA27" t="n">
        <v>1159970.58105469</v>
      </c>
      <c r="AB27" t="n">
        <v>1190202.75878906</v>
      </c>
      <c r="AC27" t="n">
        <v>1159783.203125</v>
      </c>
      <c r="AD27" t="n">
        <v>1184652.46582031</v>
      </c>
      <c r="AE27" t="n">
        <v>1195218.26171875</v>
      </c>
    </row>
    <row r="28">
      <c r="A28" t="s">
        <v>103</v>
      </c>
      <c r="B28" t="s">
        <v>324</v>
      </c>
      <c r="C28" t="s">
        <v>246</v>
      </c>
      <c r="D28" t="s">
        <v>325</v>
      </c>
      <c r="E28" t="s">
        <v>247</v>
      </c>
      <c r="F28" t="n">
        <v>1529138.43345642</v>
      </c>
      <c r="G28" t="n">
        <v>1549977.08320618</v>
      </c>
      <c r="H28" t="n">
        <v>1560374.32479858</v>
      </c>
      <c r="I28" t="n">
        <v>1524888.99612427</v>
      </c>
      <c r="J28" t="n">
        <v>1521296.01478577</v>
      </c>
      <c r="K28" t="n">
        <v>1500352.46658325</v>
      </c>
      <c r="L28" t="n">
        <v>1411467.55027771</v>
      </c>
      <c r="M28" t="n">
        <v>1295856.33087158</v>
      </c>
      <c r="N28" t="n">
        <v>1221468.7461853</v>
      </c>
      <c r="O28" t="n">
        <v>1160374.49836731</v>
      </c>
      <c r="P28" t="n">
        <v>1088857.26737976</v>
      </c>
      <c r="Q28" t="n">
        <v>1047549.39270019</v>
      </c>
      <c r="R28" t="n">
        <v>1066798.47717285</v>
      </c>
      <c r="S28" t="n">
        <v>1080809.0133667</v>
      </c>
      <c r="T28" t="n">
        <v>1052477.06985474</v>
      </c>
      <c r="U28" t="n">
        <v>1007766.71791077</v>
      </c>
      <c r="V28" t="n">
        <v>930681.879043579</v>
      </c>
      <c r="W28" t="n">
        <v>910938.604354858</v>
      </c>
      <c r="X28" t="n">
        <v>897676.845550537</v>
      </c>
      <c r="Y28" t="n">
        <v>912563.739776611</v>
      </c>
      <c r="Z28" t="n">
        <v>899474.042892456</v>
      </c>
      <c r="AA28" t="n">
        <v>903270.845413208</v>
      </c>
      <c r="AB28" t="n">
        <v>930137.20703125</v>
      </c>
      <c r="AC28" t="n">
        <v>941226.534843445</v>
      </c>
      <c r="AD28" t="n">
        <v>966593.267440796</v>
      </c>
      <c r="AE28" t="n">
        <v>998232.020378113</v>
      </c>
    </row>
    <row r="29">
      <c r="A29" t="s">
        <v>103</v>
      </c>
      <c r="B29" t="s">
        <v>326</v>
      </c>
      <c r="C29" t="s">
        <v>246</v>
      </c>
      <c r="D29" t="s">
        <v>327</v>
      </c>
      <c r="E29" t="s">
        <v>247</v>
      </c>
      <c r="F29" t="n">
        <v>781462.463378906</v>
      </c>
      <c r="G29" t="n">
        <v>824458.740234375</v>
      </c>
      <c r="H29" t="n">
        <v>880901.550292969</v>
      </c>
      <c r="I29" t="n">
        <v>872209.716796875</v>
      </c>
      <c r="J29" t="n">
        <v>865641.265869141</v>
      </c>
      <c r="K29" t="n">
        <v>867915.52734375</v>
      </c>
      <c r="L29" t="n">
        <v>813410.919189453</v>
      </c>
      <c r="M29" t="n">
        <v>746533.447265625</v>
      </c>
      <c r="N29" t="n">
        <v>698250.671386719</v>
      </c>
      <c r="O29" t="n">
        <v>659231.597900391</v>
      </c>
      <c r="P29" t="n">
        <v>625662.59765625</v>
      </c>
      <c r="Q29" t="n">
        <v>606395.172119141</v>
      </c>
      <c r="R29" t="n">
        <v>613103.530883789</v>
      </c>
      <c r="S29" t="n">
        <v>619865.905761719</v>
      </c>
      <c r="T29" t="n">
        <v>592929.51965332</v>
      </c>
      <c r="U29" t="n">
        <v>570171.340942383</v>
      </c>
      <c r="V29" t="n">
        <v>530259.353637695</v>
      </c>
      <c r="W29" t="n">
        <v>520587.432861328</v>
      </c>
      <c r="X29" t="n">
        <v>520101.913452148</v>
      </c>
      <c r="Y29" t="n">
        <v>532289.87121582</v>
      </c>
      <c r="Z29" t="n">
        <v>527506.210327148</v>
      </c>
      <c r="AA29" t="n">
        <v>529364.608764648</v>
      </c>
      <c r="AB29" t="n">
        <v>539623.36730957</v>
      </c>
      <c r="AC29" t="n">
        <v>549444.3359375</v>
      </c>
      <c r="AD29" t="n">
        <v>578094.512939453</v>
      </c>
      <c r="AE29" t="n">
        <v>605679.443359375</v>
      </c>
    </row>
    <row r="30">
      <c r="A30" t="s">
        <v>103</v>
      </c>
      <c r="B30" t="s">
        <v>328</v>
      </c>
      <c r="C30" t="s">
        <v>246</v>
      </c>
      <c r="D30" t="s">
        <v>329</v>
      </c>
      <c r="E30" t="s">
        <v>247</v>
      </c>
      <c r="F30" t="n">
        <v>126226.593017578</v>
      </c>
      <c r="G30" t="n">
        <v>123951.499938965</v>
      </c>
      <c r="H30" t="n">
        <v>113551.67388916</v>
      </c>
      <c r="I30" t="n">
        <v>110432.960510254</v>
      </c>
      <c r="J30" t="n">
        <v>108408.11920166</v>
      </c>
      <c r="K30" t="n">
        <v>103956.37512207</v>
      </c>
      <c r="L30" t="n">
        <v>105344.917297363</v>
      </c>
      <c r="M30" t="n">
        <v>111714.134216309</v>
      </c>
      <c r="N30" t="n">
        <v>125619.598388672</v>
      </c>
      <c r="O30" t="n">
        <v>138516.159057617</v>
      </c>
      <c r="P30" t="n">
        <v>130938.415527344</v>
      </c>
      <c r="Q30" t="n">
        <v>126917.503356934</v>
      </c>
      <c r="R30" t="n">
        <v>123590.469360352</v>
      </c>
      <c r="S30" t="n">
        <v>129952.789306641</v>
      </c>
      <c r="T30" t="n">
        <v>136834.106445312</v>
      </c>
      <c r="U30" t="n">
        <v>127984.901428223</v>
      </c>
      <c r="V30" t="n">
        <v>118643.829345703</v>
      </c>
      <c r="W30" t="n">
        <v>113218.673706055</v>
      </c>
      <c r="X30" t="n">
        <v>111327.38494873</v>
      </c>
      <c r="Y30" t="n">
        <v>109796.241760254</v>
      </c>
      <c r="Z30" t="n">
        <v>108040.939331055</v>
      </c>
      <c r="AA30" t="n">
        <v>115802.719116211</v>
      </c>
      <c r="AB30" t="n">
        <v>128774.124145508</v>
      </c>
      <c r="AC30" t="n">
        <v>132848.968505859</v>
      </c>
      <c r="AD30" t="n">
        <v>130810.333251953</v>
      </c>
      <c r="AE30" t="n">
        <v>128052.459716797</v>
      </c>
    </row>
    <row r="31">
      <c r="A31" t="s">
        <v>103</v>
      </c>
      <c r="B31" t="s">
        <v>330</v>
      </c>
      <c r="C31" t="s">
        <v>246</v>
      </c>
      <c r="D31" t="s">
        <v>331</v>
      </c>
      <c r="E31" t="s">
        <v>247</v>
      </c>
      <c r="F31" t="n">
        <v>44884.449005127</v>
      </c>
      <c r="G31" t="n">
        <v>46042.2782897949</v>
      </c>
      <c r="H31" t="n">
        <v>52502.5253295898</v>
      </c>
      <c r="I31" t="n">
        <v>53448.2803344727</v>
      </c>
      <c r="J31" t="n">
        <v>51544.4450378418</v>
      </c>
      <c r="K31" t="n">
        <v>50838.7603759766</v>
      </c>
      <c r="L31" t="n">
        <v>46909.3856811523</v>
      </c>
      <c r="M31" t="n">
        <v>41513.5765075684</v>
      </c>
      <c r="N31" t="n">
        <v>37748.2452392578</v>
      </c>
      <c r="O31" t="n">
        <v>34655.2925109863</v>
      </c>
      <c r="P31" t="n">
        <v>31792.9859161377</v>
      </c>
      <c r="Q31" t="n">
        <v>30802.2899627686</v>
      </c>
      <c r="R31" t="n">
        <v>33783.6799621582</v>
      </c>
      <c r="S31" t="n">
        <v>42601.1657714844</v>
      </c>
      <c r="T31" t="n">
        <v>47191.7114257812</v>
      </c>
      <c r="U31" t="n">
        <v>46586.0710144043</v>
      </c>
      <c r="V31" t="n">
        <v>41329.9942016602</v>
      </c>
      <c r="W31" t="n">
        <v>40888.0920410156</v>
      </c>
      <c r="X31" t="n">
        <v>41863.8191223145</v>
      </c>
      <c r="Y31" t="n">
        <v>42192.440032959</v>
      </c>
      <c r="Z31" t="n">
        <v>40865.5281066895</v>
      </c>
      <c r="AA31" t="n">
        <v>41627.513885498</v>
      </c>
      <c r="AB31" t="n">
        <v>45360.8551025391</v>
      </c>
      <c r="AC31" t="n">
        <v>45833.1069946289</v>
      </c>
      <c r="AD31" t="n">
        <v>46019.401550293</v>
      </c>
      <c r="AE31" t="n">
        <v>55080.7838439941</v>
      </c>
    </row>
    <row r="32">
      <c r="A32" t="s">
        <v>103</v>
      </c>
      <c r="B32" t="s">
        <v>332</v>
      </c>
      <c r="C32" t="s">
        <v>246</v>
      </c>
      <c r="D32" t="s">
        <v>333</v>
      </c>
      <c r="E32" t="s">
        <v>247</v>
      </c>
      <c r="F32" t="n">
        <v>555477.416992188</v>
      </c>
      <c r="G32" t="n">
        <v>531367.614746094</v>
      </c>
      <c r="H32" t="n">
        <v>485932.281494141</v>
      </c>
      <c r="I32" t="n">
        <v>460469.177246094</v>
      </c>
      <c r="J32" t="n">
        <v>464068.603515625</v>
      </c>
      <c r="K32" t="n">
        <v>446671.447753906</v>
      </c>
      <c r="L32" t="n">
        <v>414842.346191406</v>
      </c>
      <c r="M32" t="n">
        <v>367598.785400391</v>
      </c>
      <c r="N32" t="n">
        <v>334695.129394531</v>
      </c>
      <c r="O32" t="n">
        <v>305751.800537109</v>
      </c>
      <c r="P32" t="n">
        <v>279851.440429688</v>
      </c>
      <c r="Q32" t="n">
        <v>260310.882568359</v>
      </c>
      <c r="R32" t="n">
        <v>257253.387451172</v>
      </c>
      <c r="S32" t="n">
        <v>253595.336914062</v>
      </c>
      <c r="T32" t="n">
        <v>245476.638793945</v>
      </c>
      <c r="U32" t="n">
        <v>236570.80078125</v>
      </c>
      <c r="V32" t="n">
        <v>218389.556884766</v>
      </c>
      <c r="W32" t="n">
        <v>215664.352416992</v>
      </c>
      <c r="X32" t="n">
        <v>206201.950073242</v>
      </c>
      <c r="Y32" t="n">
        <v>211533.294677734</v>
      </c>
      <c r="Z32" t="n">
        <v>206112.350463867</v>
      </c>
      <c r="AA32" t="n">
        <v>200151.702880859</v>
      </c>
      <c r="AB32" t="n">
        <v>200783.966064453</v>
      </c>
      <c r="AC32" t="n">
        <v>199660.797119141</v>
      </c>
      <c r="AD32" t="n">
        <v>199899.536132812</v>
      </c>
      <c r="AE32" t="n">
        <v>199157.638549805</v>
      </c>
    </row>
    <row r="33">
      <c r="A33" t="s">
        <v>103</v>
      </c>
      <c r="B33" t="s">
        <v>334</v>
      </c>
      <c r="C33" t="s">
        <v>246</v>
      </c>
      <c r="D33" t="s">
        <v>335</v>
      </c>
      <c r="E33" t="s">
        <v>247</v>
      </c>
      <c r="F33" t="n">
        <v>21087.5110626221</v>
      </c>
      <c r="G33" t="n">
        <v>24156.9499969482</v>
      </c>
      <c r="H33" t="n">
        <v>27486.2937927246</v>
      </c>
      <c r="I33" t="n">
        <v>28328.8612365723</v>
      </c>
      <c r="J33" t="n">
        <v>31633.581161499</v>
      </c>
      <c r="K33" t="n">
        <v>30970.3559875488</v>
      </c>
      <c r="L33" t="n">
        <v>30959.981918335</v>
      </c>
      <c r="M33" t="n">
        <v>28496.3874816894</v>
      </c>
      <c r="N33" t="n">
        <v>25155.1017761231</v>
      </c>
      <c r="O33" t="n">
        <v>22219.6483612061</v>
      </c>
      <c r="P33" t="n">
        <v>20611.8278503418</v>
      </c>
      <c r="Q33" t="n">
        <v>23123.5446929932</v>
      </c>
      <c r="R33" t="n">
        <v>39067.4095153809</v>
      </c>
      <c r="S33" t="n">
        <v>34793.815612793</v>
      </c>
      <c r="T33" t="n">
        <v>30045.0935363769</v>
      </c>
      <c r="U33" t="n">
        <v>26453.6037445068</v>
      </c>
      <c r="V33" t="n">
        <v>22059.1449737549</v>
      </c>
      <c r="W33" t="n">
        <v>20580.0533294678</v>
      </c>
      <c r="X33" t="n">
        <v>18181.7779541016</v>
      </c>
      <c r="Y33" t="n">
        <v>16751.8920898438</v>
      </c>
      <c r="Z33" t="n">
        <v>16949.0146636963</v>
      </c>
      <c r="AA33" t="n">
        <v>16324.3007659912</v>
      </c>
      <c r="AB33" t="n">
        <v>15594.8944091797</v>
      </c>
      <c r="AC33" t="n">
        <v>13439.3262863159</v>
      </c>
      <c r="AD33" t="n">
        <v>11769.4835662842</v>
      </c>
      <c r="AE33" t="n">
        <v>10261.6949081421</v>
      </c>
    </row>
    <row r="34">
      <c r="A34" t="s">
        <v>103</v>
      </c>
      <c r="B34" t="s">
        <v>336</v>
      </c>
      <c r="C34" t="s">
        <v>246</v>
      </c>
      <c r="D34" t="s">
        <v>337</v>
      </c>
      <c r="E34" t="s">
        <v>247</v>
      </c>
      <c r="F34" t="n">
        <v>383302.017211914</v>
      </c>
      <c r="G34" t="n">
        <v>412822.784423828</v>
      </c>
      <c r="H34" t="n">
        <v>426660.385131836</v>
      </c>
      <c r="I34" t="n">
        <v>432923.110961914</v>
      </c>
      <c r="J34" t="n">
        <v>456680.587768555</v>
      </c>
      <c r="K34" t="n">
        <v>481263.092041016</v>
      </c>
      <c r="L34" t="n">
        <v>490622.497558594</v>
      </c>
      <c r="M34" t="n">
        <v>480759.521484375</v>
      </c>
      <c r="N34" t="n">
        <v>448788.665771484</v>
      </c>
      <c r="O34" t="n">
        <v>434957.748413086</v>
      </c>
      <c r="P34" t="n">
        <v>415373.36730957</v>
      </c>
      <c r="Q34" t="n">
        <v>462936.492919922</v>
      </c>
      <c r="R34" t="n">
        <v>528547.790527344</v>
      </c>
      <c r="S34" t="n">
        <v>554064.239501953</v>
      </c>
      <c r="T34" t="n">
        <v>528729.995727539</v>
      </c>
      <c r="U34" t="n">
        <v>511569.869995117</v>
      </c>
      <c r="V34" t="n">
        <v>483020.99609375</v>
      </c>
      <c r="W34" t="n">
        <v>471748.931884766</v>
      </c>
      <c r="X34" t="n">
        <v>448182.434082031</v>
      </c>
      <c r="Y34" t="n">
        <v>453024.612426758</v>
      </c>
      <c r="Z34" t="n">
        <v>458295.120239258</v>
      </c>
      <c r="AA34" t="n">
        <v>445598.95324707</v>
      </c>
      <c r="AB34" t="n">
        <v>442612.930297852</v>
      </c>
      <c r="AC34" t="n">
        <v>420053.970336914</v>
      </c>
      <c r="AD34" t="n">
        <v>404708.694458008</v>
      </c>
      <c r="AE34" t="n">
        <v>384443.710327148</v>
      </c>
    </row>
    <row r="35">
      <c r="A35" t="s">
        <v>103</v>
      </c>
      <c r="B35" t="s">
        <v>338</v>
      </c>
      <c r="C35" t="s">
        <v>246</v>
      </c>
      <c r="D35" t="s">
        <v>339</v>
      </c>
      <c r="E35" t="s">
        <v>247</v>
      </c>
      <c r="F35" t="n">
        <v>379345.401763916</v>
      </c>
      <c r="G35" t="n">
        <v>373826.503753662</v>
      </c>
      <c r="H35" t="n">
        <v>364923.06137085</v>
      </c>
      <c r="I35" t="n">
        <v>365411.113739014</v>
      </c>
      <c r="J35" t="n">
        <v>380763.782501221</v>
      </c>
      <c r="K35" t="n">
        <v>394119.338989258</v>
      </c>
      <c r="L35" t="n">
        <v>405918.781280518</v>
      </c>
      <c r="M35" t="n">
        <v>409911.09085083</v>
      </c>
      <c r="N35" t="n">
        <v>407485.534667969</v>
      </c>
      <c r="O35" t="n">
        <v>398529.947280884</v>
      </c>
      <c r="P35" t="n">
        <v>380812.316894531</v>
      </c>
      <c r="Q35" t="n">
        <v>394755.596160889</v>
      </c>
      <c r="R35" t="n">
        <v>394905.040740967</v>
      </c>
      <c r="S35" t="n">
        <v>395491.207122803</v>
      </c>
      <c r="T35" t="n">
        <v>395521.816253662</v>
      </c>
      <c r="U35" t="n">
        <v>382771.228790283</v>
      </c>
      <c r="V35" t="n">
        <v>359474.231719971</v>
      </c>
      <c r="W35" t="n">
        <v>345499.534606934</v>
      </c>
      <c r="X35" t="n">
        <v>335286.74697876</v>
      </c>
      <c r="Y35" t="n">
        <v>328143.913269043</v>
      </c>
      <c r="Z35" t="n">
        <v>323069.557189941</v>
      </c>
      <c r="AA35" t="n">
        <v>322923.14529419</v>
      </c>
      <c r="AB35" t="n">
        <v>328553.787231445</v>
      </c>
      <c r="AC35" t="n">
        <v>317077.434539795</v>
      </c>
      <c r="AD35" t="n">
        <v>317396.743774414</v>
      </c>
      <c r="AE35" t="n">
        <v>316882.667541504</v>
      </c>
    </row>
    <row r="36">
      <c r="A36" t="s">
        <v>103</v>
      </c>
      <c r="B36" t="s">
        <v>340</v>
      </c>
      <c r="C36" t="s">
        <v>246</v>
      </c>
      <c r="D36" t="s">
        <v>341</v>
      </c>
      <c r="E36" t="s">
        <v>247</v>
      </c>
      <c r="F36" t="n">
        <v>96488.5902404785</v>
      </c>
      <c r="G36" t="n">
        <v>117547.847747803</v>
      </c>
      <c r="H36" t="n">
        <v>136912.662506103</v>
      </c>
      <c r="I36" t="n">
        <v>150142.223358154</v>
      </c>
      <c r="J36" t="n">
        <v>173573.390960693</v>
      </c>
      <c r="K36" t="n">
        <v>181723.701477051</v>
      </c>
      <c r="L36" t="n">
        <v>194763.294219971</v>
      </c>
      <c r="M36" t="n">
        <v>205592.418670654</v>
      </c>
      <c r="N36" t="n">
        <v>212175.61340332</v>
      </c>
      <c r="O36" t="n">
        <v>210106.302261353</v>
      </c>
      <c r="P36" t="n">
        <v>207886.741638184</v>
      </c>
      <c r="Q36" t="n">
        <v>217262.187957764</v>
      </c>
      <c r="R36" t="n">
        <v>217147.121429443</v>
      </c>
      <c r="S36" t="n">
        <v>211121.097564697</v>
      </c>
      <c r="T36" t="n">
        <v>203698.909759522</v>
      </c>
      <c r="U36" t="n">
        <v>195932.392120361</v>
      </c>
      <c r="V36" t="n">
        <v>182491.176605225</v>
      </c>
      <c r="W36" t="n">
        <v>175901.710510254</v>
      </c>
      <c r="X36" t="n">
        <v>171100.681304932</v>
      </c>
      <c r="Y36" t="n">
        <v>168965.873718262</v>
      </c>
      <c r="Z36" t="n">
        <v>161470.024108887</v>
      </c>
      <c r="AA36" t="n">
        <v>158196.002960205</v>
      </c>
      <c r="AB36" t="n">
        <v>155977.416992188</v>
      </c>
      <c r="AC36" t="n">
        <v>142869.67086792</v>
      </c>
      <c r="AD36" t="n">
        <v>143487.06817627</v>
      </c>
      <c r="AE36" t="n">
        <v>139831.275939941</v>
      </c>
    </row>
    <row r="37">
      <c r="A37" t="s">
        <v>103</v>
      </c>
      <c r="B37" t="s">
        <v>342</v>
      </c>
      <c r="C37" t="s">
        <v>246</v>
      </c>
      <c r="D37" t="s">
        <v>343</v>
      </c>
      <c r="E37" t="s">
        <v>247</v>
      </c>
      <c r="F37" t="n">
        <v>136677.307128906</v>
      </c>
      <c r="G37" t="n">
        <v>126571.212768555</v>
      </c>
      <c r="H37" t="n">
        <v>114813.102722168</v>
      </c>
      <c r="I37" t="n">
        <v>111121.803283691</v>
      </c>
      <c r="J37" t="n">
        <v>110304.664611816</v>
      </c>
      <c r="K37" t="n">
        <v>112753.341674805</v>
      </c>
      <c r="L37" t="n">
        <v>111644.195556641</v>
      </c>
      <c r="M37" t="n">
        <v>104683.464050293</v>
      </c>
      <c r="N37" t="n">
        <v>96563.2934570312</v>
      </c>
      <c r="O37" t="n">
        <v>88308.2962036133</v>
      </c>
      <c r="P37" t="n">
        <v>80837.1887207031</v>
      </c>
      <c r="Q37" t="n">
        <v>85067.9397583008</v>
      </c>
      <c r="R37" t="n">
        <v>89282.470703125</v>
      </c>
      <c r="S37" t="n">
        <v>94903.7780761719</v>
      </c>
      <c r="T37" t="n">
        <v>105487.258911133</v>
      </c>
      <c r="U37" t="n">
        <v>102158.996582031</v>
      </c>
      <c r="V37" t="n">
        <v>97607.1624755859</v>
      </c>
      <c r="W37" t="n">
        <v>97556.1904907227</v>
      </c>
      <c r="X37" t="n">
        <v>95954.6737670898</v>
      </c>
      <c r="Y37" t="n">
        <v>92532.7758789062</v>
      </c>
      <c r="Z37" t="n">
        <v>90274.6887207031</v>
      </c>
      <c r="AA37" t="n">
        <v>91912.2467041016</v>
      </c>
      <c r="AB37" t="n">
        <v>96793.1747436523</v>
      </c>
      <c r="AC37" t="n">
        <v>90301.6128540039</v>
      </c>
      <c r="AD37" t="n">
        <v>88321.9604492188</v>
      </c>
      <c r="AE37" t="n">
        <v>90567.4591064453</v>
      </c>
    </row>
    <row r="38">
      <c r="A38" t="s">
        <v>103</v>
      </c>
      <c r="B38" t="s">
        <v>344</v>
      </c>
      <c r="C38" t="s">
        <v>246</v>
      </c>
      <c r="D38" t="s">
        <v>345</v>
      </c>
      <c r="E38" t="s">
        <v>247</v>
      </c>
      <c r="F38" t="n">
        <v>146179.504394531</v>
      </c>
      <c r="G38" t="n">
        <v>129707.443237305</v>
      </c>
      <c r="H38" t="n">
        <v>113197.296142578</v>
      </c>
      <c r="I38" t="n">
        <v>104147.087097168</v>
      </c>
      <c r="J38" t="n">
        <v>96885.7269287109</v>
      </c>
      <c r="K38" t="n">
        <v>99642.2958374023</v>
      </c>
      <c r="L38" t="n">
        <v>99511.2915039062</v>
      </c>
      <c r="M38" t="n">
        <v>99635.2081298828</v>
      </c>
      <c r="N38" t="n">
        <v>98746.6278076172</v>
      </c>
      <c r="O38" t="n">
        <v>100115.348815918</v>
      </c>
      <c r="P38" t="n">
        <v>92088.3865356445</v>
      </c>
      <c r="Q38" t="n">
        <v>92425.4684448242</v>
      </c>
      <c r="R38" t="n">
        <v>88475.4486083984</v>
      </c>
      <c r="S38" t="n">
        <v>89466.3314819336</v>
      </c>
      <c r="T38" t="n">
        <v>86335.6475830078</v>
      </c>
      <c r="U38" t="n">
        <v>84679.8400878906</v>
      </c>
      <c r="V38" t="n">
        <v>79375.8926391602</v>
      </c>
      <c r="W38" t="n">
        <v>72041.633605957</v>
      </c>
      <c r="X38" t="n">
        <v>68231.3919067383</v>
      </c>
      <c r="Y38" t="n">
        <v>66645.263671875</v>
      </c>
      <c r="Z38" t="n">
        <v>71324.8443603516</v>
      </c>
      <c r="AA38" t="n">
        <v>72814.8956298828</v>
      </c>
      <c r="AB38" t="n">
        <v>75783.1954956055</v>
      </c>
      <c r="AC38" t="n">
        <v>83906.1508178711</v>
      </c>
      <c r="AD38" t="n">
        <v>85587.7151489258</v>
      </c>
      <c r="AE38" t="n">
        <v>86483.9324951172</v>
      </c>
    </row>
    <row r="39">
      <c r="A39" t="s">
        <v>103</v>
      </c>
      <c r="B39" t="s">
        <v>346</v>
      </c>
      <c r="C39" t="s">
        <v>246</v>
      </c>
      <c r="D39" t="s">
        <v>347</v>
      </c>
      <c r="E39" t="s">
        <v>247</v>
      </c>
      <c r="F39" t="n">
        <v>242690.971374512</v>
      </c>
      <c r="G39" t="n">
        <v>241040.901184082</v>
      </c>
      <c r="H39" t="n">
        <v>230584.9609375</v>
      </c>
      <c r="I39" t="n">
        <v>230348.503112793</v>
      </c>
      <c r="J39" t="n">
        <v>226633.544921875</v>
      </c>
      <c r="K39" t="n">
        <v>225251.770019531</v>
      </c>
      <c r="L39" t="n">
        <v>223004.234313965</v>
      </c>
      <c r="M39" t="n">
        <v>217429.6875</v>
      </c>
      <c r="N39" t="n">
        <v>212426.10168457</v>
      </c>
      <c r="O39" t="n">
        <v>206013.648986816</v>
      </c>
      <c r="P39" t="n">
        <v>195568.374633789</v>
      </c>
      <c r="Q39" t="n">
        <v>191914.047241211</v>
      </c>
      <c r="R39" t="n">
        <v>189281.311035156</v>
      </c>
      <c r="S39" t="n">
        <v>187964.424133301</v>
      </c>
      <c r="T39" t="n">
        <v>185803.62701416</v>
      </c>
      <c r="U39" t="n">
        <v>181794.11315918</v>
      </c>
      <c r="V39" t="n">
        <v>171604.690551758</v>
      </c>
      <c r="W39" t="n">
        <v>164211.990356445</v>
      </c>
      <c r="X39" t="n">
        <v>164581.22253418</v>
      </c>
      <c r="Y39" t="n">
        <v>173012.641906738</v>
      </c>
      <c r="Z39" t="n">
        <v>177465.873718262</v>
      </c>
      <c r="AA39" t="n">
        <v>181702.865600586</v>
      </c>
      <c r="AB39" t="n">
        <v>186628.440856934</v>
      </c>
      <c r="AC39" t="n">
        <v>179965.911865234</v>
      </c>
      <c r="AD39" t="n">
        <v>176197.280883789</v>
      </c>
      <c r="AE39" t="n">
        <v>172874.717712402</v>
      </c>
    </row>
    <row r="40">
      <c r="A40" t="s">
        <v>103</v>
      </c>
      <c r="B40" t="s">
        <v>348</v>
      </c>
      <c r="C40" t="s">
        <v>246</v>
      </c>
      <c r="D40" t="s">
        <v>349</v>
      </c>
      <c r="E40" t="s">
        <v>247</v>
      </c>
      <c r="F40" t="n">
        <v>711858.032226562</v>
      </c>
      <c r="G40" t="n">
        <v>741115.661621094</v>
      </c>
      <c r="H40" t="n">
        <v>715296.508789062</v>
      </c>
      <c r="I40" t="n">
        <v>686496.337890625</v>
      </c>
      <c r="J40" t="n">
        <v>693400.634765625</v>
      </c>
      <c r="K40" t="n">
        <v>676595.581054688</v>
      </c>
      <c r="L40" t="n">
        <v>645569.213867188</v>
      </c>
      <c r="M40" t="n">
        <v>606368.041992188</v>
      </c>
      <c r="N40" t="n">
        <v>555331.0546875</v>
      </c>
      <c r="O40" t="n">
        <v>506841.949462891</v>
      </c>
      <c r="P40" t="n">
        <v>504321.929931641</v>
      </c>
      <c r="Q40" t="n">
        <v>494415.496826172</v>
      </c>
      <c r="R40" t="n">
        <v>489805.6640625</v>
      </c>
      <c r="S40" t="n">
        <v>491728.271484375</v>
      </c>
      <c r="T40" t="n">
        <v>471117.004394531</v>
      </c>
      <c r="U40" t="n">
        <v>464049.865722656</v>
      </c>
      <c r="V40" t="n">
        <v>426681.701660156</v>
      </c>
      <c r="W40" t="n">
        <v>393225.402832031</v>
      </c>
      <c r="X40" t="n">
        <v>382209.320068359</v>
      </c>
      <c r="Y40" t="n">
        <v>405149.078369141</v>
      </c>
      <c r="Z40" t="n">
        <v>425384.399414062</v>
      </c>
      <c r="AA40" t="n">
        <v>425262.786865234</v>
      </c>
      <c r="AB40" t="n">
        <v>426615.631103516</v>
      </c>
      <c r="AC40" t="n">
        <v>436626.525878906</v>
      </c>
      <c r="AD40" t="n">
        <v>480687.835693359</v>
      </c>
      <c r="AE40" t="n">
        <v>527035.461425781</v>
      </c>
    </row>
    <row r="41">
      <c r="A41" t="s">
        <v>103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103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103</v>
      </c>
      <c r="B43" t="s">
        <v>354</v>
      </c>
      <c r="C43" t="s">
        <v>246</v>
      </c>
      <c r="D43" t="s">
        <v>355</v>
      </c>
      <c r="E43" t="s">
        <v>247</v>
      </c>
      <c r="F43" t="n">
        <v>1857867.51079559</v>
      </c>
      <c r="G43" t="n">
        <v>1847656.14891052</v>
      </c>
      <c r="H43" t="n">
        <v>1897099.8249054</v>
      </c>
      <c r="I43" t="n">
        <v>1878757.98225403</v>
      </c>
      <c r="J43" t="n">
        <v>1815772.95684814</v>
      </c>
      <c r="K43" t="n">
        <v>1758479.44831848</v>
      </c>
      <c r="L43" t="n">
        <v>1710516.04652405</v>
      </c>
      <c r="M43" t="n">
        <v>1762603.50799561</v>
      </c>
      <c r="N43" t="n">
        <v>1812056.44226074</v>
      </c>
      <c r="O43" t="n">
        <v>1893821.94709778</v>
      </c>
      <c r="P43" t="n">
        <v>2007266.54815674</v>
      </c>
      <c r="Q43" t="n">
        <v>2328234.42459106</v>
      </c>
      <c r="R43" t="n">
        <v>2542442.81387329</v>
      </c>
      <c r="S43" t="n">
        <v>2621295.3414917</v>
      </c>
      <c r="T43" t="n">
        <v>2512546.96273804</v>
      </c>
      <c r="U43" t="n">
        <v>2425467.03720093</v>
      </c>
      <c r="V43" t="n">
        <v>2302289.08538818</v>
      </c>
      <c r="W43" t="n">
        <v>2200362.42675781</v>
      </c>
      <c r="X43" t="n">
        <v>2186159.08050537</v>
      </c>
      <c r="Y43" t="n">
        <v>2162595.52764893</v>
      </c>
      <c r="Z43" t="n">
        <v>2179257.73620606</v>
      </c>
      <c r="AA43" t="n">
        <v>2206801.24664307</v>
      </c>
      <c r="AB43" t="n">
        <v>2286104.05731201</v>
      </c>
      <c r="AC43" t="n">
        <v>2256281.43310547</v>
      </c>
      <c r="AD43" t="n">
        <v>2311541.7098999</v>
      </c>
      <c r="AE43" t="n">
        <v>2319870.92590332</v>
      </c>
    </row>
    <row r="44">
      <c r="A44" t="s">
        <v>103</v>
      </c>
      <c r="B44" t="s">
        <v>356</v>
      </c>
      <c r="C44" t="s">
        <v>246</v>
      </c>
      <c r="D44" t="s">
        <v>357</v>
      </c>
      <c r="E44" t="s">
        <v>247</v>
      </c>
      <c r="F44" t="n">
        <v>32204007.9030991</v>
      </c>
      <c r="G44" t="n">
        <v>32614406.4569473</v>
      </c>
      <c r="H44" t="n">
        <v>32358406.504631</v>
      </c>
      <c r="I44" t="n">
        <v>32187743.2336807</v>
      </c>
      <c r="J44" t="n">
        <v>32011161.7369652</v>
      </c>
      <c r="K44" t="n">
        <v>31797040.2345657</v>
      </c>
      <c r="L44" t="n">
        <v>30794875.629425</v>
      </c>
      <c r="M44" t="n">
        <v>29154704.873085</v>
      </c>
      <c r="N44" t="n">
        <v>27528101.2291908</v>
      </c>
      <c r="O44" t="n">
        <v>26592390.4652595</v>
      </c>
      <c r="P44" t="n">
        <v>26049532.6237678</v>
      </c>
      <c r="Q44" t="n">
        <v>26543102.1852493</v>
      </c>
      <c r="R44" t="n">
        <v>27715720.1321125</v>
      </c>
      <c r="S44" t="n">
        <v>28684579.1431665</v>
      </c>
      <c r="T44" t="n">
        <v>27367938.5015965</v>
      </c>
      <c r="U44" t="n">
        <v>26226349.9162197</v>
      </c>
      <c r="V44" t="n">
        <v>24781453.2790184</v>
      </c>
      <c r="W44" t="n">
        <v>23673788.0257368</v>
      </c>
      <c r="X44" t="n">
        <v>23291152.4400115</v>
      </c>
      <c r="Y44" t="n">
        <v>23329784.2494845</v>
      </c>
      <c r="Z44" t="n">
        <v>23623411.1841321</v>
      </c>
      <c r="AA44" t="n">
        <v>23911181.1793447</v>
      </c>
      <c r="AB44" t="n">
        <v>24508072.7933049</v>
      </c>
      <c r="AC44" t="n">
        <v>24171825.9074688</v>
      </c>
      <c r="AD44" t="n">
        <v>24316815.9889579</v>
      </c>
      <c r="AE44" t="n">
        <v>24194029.0500522</v>
      </c>
    </row>
    <row r="45">
      <c r="A45" t="s">
        <v>103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103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103</v>
      </c>
      <c r="B47" t="s">
        <v>362</v>
      </c>
      <c r="C47" t="s">
        <v>246</v>
      </c>
      <c r="D47" t="s">
        <v>363</v>
      </c>
      <c r="E47" t="s">
        <v>247</v>
      </c>
      <c r="F47" t="n">
        <v>1687750.79345703</v>
      </c>
      <c r="G47" t="n">
        <v>1747359.43603516</v>
      </c>
      <c r="H47" t="n">
        <v>1773558.83789062</v>
      </c>
      <c r="I47" t="n">
        <v>1726901.06201172</v>
      </c>
      <c r="J47" t="n">
        <v>1773555.11474609</v>
      </c>
      <c r="K47" t="n">
        <v>1732925.90332031</v>
      </c>
      <c r="L47" t="n">
        <v>1654555.29785156</v>
      </c>
      <c r="M47" t="n">
        <v>1561627.62451172</v>
      </c>
      <c r="N47" t="n">
        <v>1462037.29248047</v>
      </c>
      <c r="O47" t="n">
        <v>1355745.72753906</v>
      </c>
      <c r="P47" t="n">
        <v>1370185.11962891</v>
      </c>
      <c r="Q47" t="n">
        <v>1282704.83398438</v>
      </c>
      <c r="R47" t="n">
        <v>1099503.41796875</v>
      </c>
      <c r="S47" t="n">
        <v>1199059.26513672</v>
      </c>
      <c r="T47" t="n">
        <v>1224205.96313477</v>
      </c>
      <c r="U47" t="n">
        <v>1071821.71630859</v>
      </c>
      <c r="V47" t="n">
        <v>929415.954589844</v>
      </c>
      <c r="W47" t="n">
        <v>884880.599975586</v>
      </c>
      <c r="X47" t="n">
        <v>705562.759399414</v>
      </c>
      <c r="Y47" t="n">
        <v>572211.25793457</v>
      </c>
      <c r="Z47" t="n">
        <v>601555.557250977</v>
      </c>
      <c r="AA47" t="n">
        <v>740042.449951172</v>
      </c>
      <c r="AB47" t="n">
        <v>857871.337890625</v>
      </c>
      <c r="AC47" t="n">
        <v>953398.818969727</v>
      </c>
      <c r="AD47" t="n">
        <v>1085643.87512207</v>
      </c>
      <c r="AE47" t="n">
        <v>1177116.51611328</v>
      </c>
    </row>
    <row r="48">
      <c r="A48" t="s">
        <v>103</v>
      </c>
      <c r="B48" t="s">
        <v>364</v>
      </c>
      <c r="C48" t="s">
        <v>246</v>
      </c>
      <c r="D48" t="s">
        <v>365</v>
      </c>
      <c r="E48" t="s">
        <v>247</v>
      </c>
      <c r="F48" t="n">
        <v>3636364.6774292</v>
      </c>
      <c r="G48" t="n">
        <v>3907068.55773926</v>
      </c>
      <c r="H48" t="n">
        <v>4048609.59625244</v>
      </c>
      <c r="I48" t="n">
        <v>4116501.953125</v>
      </c>
      <c r="J48" t="n">
        <v>4330172.8515625</v>
      </c>
      <c r="K48" t="n">
        <v>4393793.9696312</v>
      </c>
      <c r="L48" t="n">
        <v>4336940.49739838</v>
      </c>
      <c r="M48" t="n">
        <v>4219638.44585419</v>
      </c>
      <c r="N48" t="n">
        <v>4014900.21705627</v>
      </c>
      <c r="O48" t="n">
        <v>3855896.10099792</v>
      </c>
      <c r="P48" t="n">
        <v>3837543.87283325</v>
      </c>
      <c r="Q48" t="n">
        <v>3769098.70147705</v>
      </c>
      <c r="R48" t="n">
        <v>3642358.50524902</v>
      </c>
      <c r="S48" t="n">
        <v>3762721.83227539</v>
      </c>
      <c r="T48" t="n">
        <v>3700751.8119812</v>
      </c>
      <c r="U48" t="n">
        <v>3525476.10855103</v>
      </c>
      <c r="V48" t="n">
        <v>3294250.67901611</v>
      </c>
      <c r="W48" t="n">
        <v>3136813.01498413</v>
      </c>
      <c r="X48" t="n">
        <v>2935149.90234375</v>
      </c>
      <c r="Y48" t="n">
        <v>2816068.86672974</v>
      </c>
      <c r="Z48" t="n">
        <v>2833524.95193481</v>
      </c>
      <c r="AA48" t="n">
        <v>2969659.65270996</v>
      </c>
      <c r="AB48" t="n">
        <v>3113006.61849976</v>
      </c>
      <c r="AC48" t="n">
        <v>3125900.18081665</v>
      </c>
      <c r="AD48" t="n">
        <v>3262201.75170898</v>
      </c>
      <c r="AE48" t="n">
        <v>3371341.38870239</v>
      </c>
    </row>
    <row r="49">
      <c r="A49" t="s">
        <v>103</v>
      </c>
      <c r="B49" t="s">
        <v>366</v>
      </c>
      <c r="C49" t="s">
        <v>246</v>
      </c>
      <c r="D49" t="s">
        <v>367</v>
      </c>
      <c r="E49" t="s">
        <v>247</v>
      </c>
      <c r="F49" t="n">
        <v>666592.346191406</v>
      </c>
      <c r="G49" t="n">
        <v>663441.772460938</v>
      </c>
      <c r="H49" t="n">
        <v>649600.09765625</v>
      </c>
      <c r="I49" t="n">
        <v>645349.670410156</v>
      </c>
      <c r="J49" t="n">
        <v>654488.159179688</v>
      </c>
      <c r="K49" t="n">
        <v>650894.104003906</v>
      </c>
      <c r="L49" t="n">
        <v>622825.622558594</v>
      </c>
      <c r="M49" t="n">
        <v>581902.282714844</v>
      </c>
      <c r="N49" t="n">
        <v>526683.715820312</v>
      </c>
      <c r="O49" t="n">
        <v>480616.027832031</v>
      </c>
      <c r="P49" t="n">
        <v>437590.026855469</v>
      </c>
      <c r="Q49" t="n">
        <v>410570.434570312</v>
      </c>
      <c r="R49" t="n">
        <v>396508.117675781</v>
      </c>
      <c r="S49" t="n">
        <v>385884.155273438</v>
      </c>
      <c r="T49" t="n">
        <v>366257.019042969</v>
      </c>
      <c r="U49" t="n">
        <v>355872.863769531</v>
      </c>
      <c r="V49" t="n">
        <v>333077.697753906</v>
      </c>
      <c r="W49" t="n">
        <v>311863.28125</v>
      </c>
      <c r="X49" t="n">
        <v>306266.6015625</v>
      </c>
      <c r="Y49" t="n">
        <v>306693.84765625</v>
      </c>
      <c r="Z49" t="n">
        <v>301135.223388672</v>
      </c>
      <c r="AA49" t="n">
        <v>291721.710205078</v>
      </c>
      <c r="AB49" t="n">
        <v>282066.375732422</v>
      </c>
      <c r="AC49" t="n">
        <v>258770.568847656</v>
      </c>
      <c r="AD49" t="n">
        <v>250071.807861328</v>
      </c>
      <c r="AE49" t="n">
        <v>245444.519042969</v>
      </c>
    </row>
    <row r="50">
      <c r="A50" t="s">
        <v>103</v>
      </c>
      <c r="B50" t="s">
        <v>368</v>
      </c>
      <c r="C50" t="s">
        <v>246</v>
      </c>
      <c r="D50" t="s">
        <v>369</v>
      </c>
      <c r="E50" t="s">
        <v>247</v>
      </c>
      <c r="F50" t="n">
        <v>1282021.53778076</v>
      </c>
      <c r="G50" t="n">
        <v>1496267.34924316</v>
      </c>
      <c r="H50" t="n">
        <v>1625450.66070557</v>
      </c>
      <c r="I50" t="n">
        <v>1744251.22070312</v>
      </c>
      <c r="J50" t="n">
        <v>1902129.57763672</v>
      </c>
      <c r="K50" t="n">
        <v>2009973.96230698</v>
      </c>
      <c r="L50" t="n">
        <v>2059559.57698822</v>
      </c>
      <c r="M50" t="n">
        <v>2076108.53862762</v>
      </c>
      <c r="N50" t="n">
        <v>2026179.20875549</v>
      </c>
      <c r="O50" t="n">
        <v>2019534.34562683</v>
      </c>
      <c r="P50" t="n">
        <v>2029768.72634888</v>
      </c>
      <c r="Q50" t="n">
        <v>2075823.43292236</v>
      </c>
      <c r="R50" t="n">
        <v>2146346.96960449</v>
      </c>
      <c r="S50" t="n">
        <v>2177778.41186523</v>
      </c>
      <c r="T50" t="n">
        <v>2110288.82980347</v>
      </c>
      <c r="U50" t="n">
        <v>2097781.5284729</v>
      </c>
      <c r="V50" t="n">
        <v>2031757.02667236</v>
      </c>
      <c r="W50" t="n">
        <v>1940069.13375854</v>
      </c>
      <c r="X50" t="n">
        <v>1923320.54138184</v>
      </c>
      <c r="Y50" t="n">
        <v>1937163.76113892</v>
      </c>
      <c r="Z50" t="n">
        <v>1930834.17129517</v>
      </c>
      <c r="AA50" t="n">
        <v>1937895.49255371</v>
      </c>
      <c r="AB50" t="n">
        <v>1973068.90487671</v>
      </c>
      <c r="AC50" t="n">
        <v>1913730.79299927</v>
      </c>
      <c r="AD50" t="n">
        <v>1926486.06872559</v>
      </c>
      <c r="AE50" t="n">
        <v>1948780.35354614</v>
      </c>
    </row>
    <row r="51">
      <c r="A51" t="s">
        <v>103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103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103</v>
      </c>
      <c r="B53" t="s">
        <v>374</v>
      </c>
      <c r="C53" t="s">
        <v>246</v>
      </c>
      <c r="D53" t="s">
        <v>375</v>
      </c>
      <c r="E53" t="s">
        <v>247</v>
      </c>
      <c r="F53" t="n">
        <v>836000.9765625</v>
      </c>
      <c r="G53" t="n">
        <v>931636.047363281</v>
      </c>
      <c r="H53" t="n">
        <v>992596.374511719</v>
      </c>
      <c r="I53" t="n">
        <v>1037016.47949219</v>
      </c>
      <c r="J53" t="n">
        <v>1080861.57226562</v>
      </c>
      <c r="K53" t="n">
        <v>1126443.96972656</v>
      </c>
      <c r="L53" t="n">
        <v>1171866.57714844</v>
      </c>
      <c r="M53" t="n">
        <v>1176852.41699219</v>
      </c>
      <c r="N53" t="n">
        <v>1216328.00292969</v>
      </c>
      <c r="O53" t="n">
        <v>1298479.37011719</v>
      </c>
      <c r="P53" t="n">
        <v>1396473.02246094</v>
      </c>
      <c r="Q53" t="n">
        <v>1474815.91796875</v>
      </c>
      <c r="R53" t="n">
        <v>1544300.41503906</v>
      </c>
      <c r="S53" t="n">
        <v>1642294.67773438</v>
      </c>
      <c r="T53" t="n">
        <v>1607586.42578125</v>
      </c>
      <c r="U53" t="n">
        <v>1596753.17382812</v>
      </c>
      <c r="V53" t="n">
        <v>1540304.6875</v>
      </c>
      <c r="W53" t="n">
        <v>1500075.68359375</v>
      </c>
      <c r="X53" t="n">
        <v>1493719.36035156</v>
      </c>
      <c r="Y53" t="n">
        <v>1504843.75</v>
      </c>
      <c r="Z53" t="n">
        <v>1499134.15527344</v>
      </c>
      <c r="AA53" t="n">
        <v>1459242.67578125</v>
      </c>
      <c r="AB53" t="n">
        <v>1422551.39160156</v>
      </c>
      <c r="AC53" t="n">
        <v>1350890.86914062</v>
      </c>
      <c r="AD53" t="n">
        <v>1306044.06738281</v>
      </c>
      <c r="AE53" t="n">
        <v>1196739.37988281</v>
      </c>
    </row>
    <row r="54">
      <c r="A54" t="s">
        <v>103</v>
      </c>
      <c r="B54" t="s">
        <v>376</v>
      </c>
      <c r="C54" t="s">
        <v>246</v>
      </c>
      <c r="D54" t="s">
        <v>377</v>
      </c>
      <c r="E54" t="s">
        <v>247</v>
      </c>
      <c r="F54" t="n">
        <v>1079620.59402466</v>
      </c>
      <c r="G54" t="n">
        <v>1196040.91644287</v>
      </c>
      <c r="H54" t="n">
        <v>1267505.58853149</v>
      </c>
      <c r="I54" t="n">
        <v>1316139.68658447</v>
      </c>
      <c r="J54" t="n">
        <v>1381460.02960205</v>
      </c>
      <c r="K54" t="n">
        <v>1445706.87866211</v>
      </c>
      <c r="L54" t="n">
        <v>1481100.0213623</v>
      </c>
      <c r="M54" t="n">
        <v>1463444.73266602</v>
      </c>
      <c r="N54" t="n">
        <v>1487143.21136475</v>
      </c>
      <c r="O54" t="n">
        <v>1571589.26391602</v>
      </c>
      <c r="P54" t="n">
        <v>1672161.17858887</v>
      </c>
      <c r="Q54" t="n">
        <v>1750064.00299072</v>
      </c>
      <c r="R54" t="n">
        <v>1845473.81973267</v>
      </c>
      <c r="S54" t="n">
        <v>1966668.79653931</v>
      </c>
      <c r="T54" t="n">
        <v>1925545.82214355</v>
      </c>
      <c r="U54" t="n">
        <v>1928179.74853516</v>
      </c>
      <c r="V54" t="n">
        <v>1869715.44265747</v>
      </c>
      <c r="W54" t="n">
        <v>1826835.6552124</v>
      </c>
      <c r="X54" t="n">
        <v>1837869.49157715</v>
      </c>
      <c r="Y54" t="n">
        <v>1855814.71633911</v>
      </c>
      <c r="Z54" t="n">
        <v>1849617.00820923</v>
      </c>
      <c r="AA54" t="n">
        <v>1804789.47067261</v>
      </c>
      <c r="AB54" t="n">
        <v>1770723.68240356</v>
      </c>
      <c r="AC54" t="n">
        <v>1681581.60018921</v>
      </c>
      <c r="AD54" t="n">
        <v>1627805.24635315</v>
      </c>
      <c r="AE54" t="n">
        <v>1535296.15783691</v>
      </c>
    </row>
    <row r="55">
      <c r="A55" t="s">
        <v>103</v>
      </c>
      <c r="B55" t="s">
        <v>378</v>
      </c>
      <c r="C55" t="s">
        <v>246</v>
      </c>
      <c r="D55" t="s">
        <v>379</v>
      </c>
      <c r="E55" t="s">
        <v>247</v>
      </c>
      <c r="F55" t="n">
        <v>243619.617462158</v>
      </c>
      <c r="G55" t="n">
        <v>264404.86907959</v>
      </c>
      <c r="H55" t="n">
        <v>274909.214019775</v>
      </c>
      <c r="I55" t="n">
        <v>279123.207092285</v>
      </c>
      <c r="J55" t="n">
        <v>300598.457336426</v>
      </c>
      <c r="K55" t="n">
        <v>319262.908935547</v>
      </c>
      <c r="L55" t="n">
        <v>309233.444213867</v>
      </c>
      <c r="M55" t="n">
        <v>286592.315673828</v>
      </c>
      <c r="N55" t="n">
        <v>270815.208435059</v>
      </c>
      <c r="O55" t="n">
        <v>273109.893798828</v>
      </c>
      <c r="P55" t="n">
        <v>275688.15612793</v>
      </c>
      <c r="Q55" t="n">
        <v>275248.085021973</v>
      </c>
      <c r="R55" t="n">
        <v>301173.404693604</v>
      </c>
      <c r="S55" t="n">
        <v>324374.118804932</v>
      </c>
      <c r="T55" t="n">
        <v>317959.396362305</v>
      </c>
      <c r="U55" t="n">
        <v>331426.574707031</v>
      </c>
      <c r="V55" t="n">
        <v>329410.755157471</v>
      </c>
      <c r="W55" t="n">
        <v>326759.971618652</v>
      </c>
      <c r="X55" t="n">
        <v>344150.131225586</v>
      </c>
      <c r="Y55" t="n">
        <v>350970.966339111</v>
      </c>
      <c r="Z55" t="n">
        <v>350482.852935791</v>
      </c>
      <c r="AA55" t="n">
        <v>345546.794891357</v>
      </c>
      <c r="AB55" t="n">
        <v>348172.290802002</v>
      </c>
      <c r="AC55" t="n">
        <v>330690.731048584</v>
      </c>
      <c r="AD55" t="n">
        <v>321761.178970337</v>
      </c>
      <c r="AE55" t="n">
        <v>338556.777954102</v>
      </c>
    </row>
    <row r="56">
      <c r="A56" t="s">
        <v>103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103</v>
      </c>
      <c r="B57" t="s">
        <v>382</v>
      </c>
      <c r="C57" t="s">
        <v>246</v>
      </c>
      <c r="D57" t="s">
        <v>383</v>
      </c>
      <c r="E57" t="s">
        <v>247</v>
      </c>
      <c r="F57" t="n">
        <v>36552230.6127548</v>
      </c>
      <c r="G57" t="n">
        <v>37262590.6763077</v>
      </c>
      <c r="H57" t="n">
        <v>37122312.6096725</v>
      </c>
      <c r="I57" t="n">
        <v>36990741.5246964</v>
      </c>
      <c r="J57" t="n">
        <v>37034735.2232933</v>
      </c>
      <c r="K57" t="n">
        <v>36867429.7852516</v>
      </c>
      <c r="L57" t="n">
        <v>35777385.3406906</v>
      </c>
      <c r="M57" t="n">
        <v>33980711.3609314</v>
      </c>
      <c r="N57" t="n">
        <v>32098332.5009346</v>
      </c>
      <c r="O57" t="n">
        <v>30955128.5157204</v>
      </c>
      <c r="P57" t="n">
        <v>30391398.4265327</v>
      </c>
      <c r="Q57" t="n">
        <v>30806616.3835526</v>
      </c>
      <c r="R57" t="n">
        <v>31847884.301424</v>
      </c>
      <c r="S57" t="n">
        <v>32939029.2469263</v>
      </c>
      <c r="T57" t="n">
        <v>31539807.3179722</v>
      </c>
      <c r="U57" t="n">
        <v>30215875.8904934</v>
      </c>
      <c r="V57" t="n">
        <v>28502385.6596947</v>
      </c>
      <c r="W57" t="n">
        <v>27203826.443553</v>
      </c>
      <c r="X57" t="n">
        <v>26608511.6624236</v>
      </c>
      <c r="Y57" t="n">
        <v>26551002.1945834</v>
      </c>
      <c r="Z57" t="n">
        <v>26882320.535481</v>
      </c>
      <c r="AA57" t="n">
        <v>27306103.6189198</v>
      </c>
      <c r="AB57" t="n">
        <v>28047695.0429082</v>
      </c>
      <c r="AC57" t="n">
        <v>27734352.6141643</v>
      </c>
      <c r="AD57" t="n">
        <v>28059705.5763602</v>
      </c>
      <c r="AE57" t="n">
        <v>28092405.9001803</v>
      </c>
    </row>
    <row r="58">
      <c r="A58" t="s">
        <v>103</v>
      </c>
      <c r="B58" t="s">
        <v>384</v>
      </c>
      <c r="C58" t="s">
        <v>246</v>
      </c>
      <c r="D58" t="s">
        <v>385</v>
      </c>
      <c r="E58" t="s">
        <v>247</v>
      </c>
      <c r="F58" t="n">
        <v>36552230.6127548</v>
      </c>
      <c r="G58" t="n">
        <v>37262590.6763077</v>
      </c>
      <c r="H58" t="n">
        <v>37122312.6096725</v>
      </c>
      <c r="I58" t="n">
        <v>36990741.5246964</v>
      </c>
      <c r="J58" t="n">
        <v>37034735.2232933</v>
      </c>
      <c r="K58" t="n">
        <v>36867429.7852516</v>
      </c>
      <c r="L58" t="n">
        <v>35777385.3406906</v>
      </c>
      <c r="M58" t="n">
        <v>33980711.3609314</v>
      </c>
      <c r="N58" t="n">
        <v>32098332.5009346</v>
      </c>
      <c r="O58" t="n">
        <v>30955128.5157204</v>
      </c>
      <c r="P58" t="n">
        <v>30391398.4265327</v>
      </c>
      <c r="Q58" t="n">
        <v>30806616.3835526</v>
      </c>
      <c r="R58" t="n">
        <v>31847884.301424</v>
      </c>
      <c r="S58" t="n">
        <v>32939029.2469263</v>
      </c>
      <c r="T58" t="n">
        <v>31539807.3179722</v>
      </c>
      <c r="U58" t="n">
        <v>30215875.8904934</v>
      </c>
      <c r="V58" t="n">
        <v>28502385.6596947</v>
      </c>
      <c r="W58" t="n">
        <v>27203826.443553</v>
      </c>
      <c r="X58" t="n">
        <v>26608511.6624236</v>
      </c>
      <c r="Y58" t="n">
        <v>26551002.1945834</v>
      </c>
      <c r="Z58" t="n">
        <v>26882320.535481</v>
      </c>
      <c r="AA58" t="n">
        <v>27306103.6189198</v>
      </c>
      <c r="AB58" t="n">
        <v>28047695.0429082</v>
      </c>
      <c r="AC58" t="n">
        <v>27734352.6141643</v>
      </c>
      <c r="AD58" t="n">
        <v>28059705.5763602</v>
      </c>
      <c r="AE58" t="n">
        <v>28092405.9001803</v>
      </c>
    </row>
    <row r="59">
      <c r="A59" t="s">
        <v>103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105</v>
      </c>
      <c r="B2" t="s">
        <v>196</v>
      </c>
      <c r="C2" t="s">
        <v>246</v>
      </c>
      <c r="D2" t="s">
        <v>198</v>
      </c>
      <c r="E2" t="s">
        <v>247</v>
      </c>
      <c r="F2" t="n">
        <v>1381907.40168106</v>
      </c>
      <c r="G2" t="n">
        <v>1342416.523411</v>
      </c>
      <c r="H2" t="n">
        <v>1258466.65843797</v>
      </c>
      <c r="I2" t="n">
        <v>1183153.51529804</v>
      </c>
      <c r="J2" t="n">
        <v>1205840.59631545</v>
      </c>
      <c r="K2" t="n">
        <v>1164177.12567654</v>
      </c>
      <c r="L2" t="n">
        <v>1077468.95261516</v>
      </c>
      <c r="M2" t="n">
        <v>1034900.58168641</v>
      </c>
      <c r="N2" t="n">
        <v>977155.870358809</v>
      </c>
      <c r="O2" t="n">
        <v>1013500.89174323</v>
      </c>
      <c r="P2" t="n">
        <v>976601.66415479</v>
      </c>
      <c r="Q2" t="n">
        <v>972499.124169117</v>
      </c>
      <c r="R2" t="n">
        <v>923146.605632501</v>
      </c>
      <c r="S2" t="n">
        <v>863630.999546614</v>
      </c>
      <c r="T2" t="n">
        <v>808620.647076867</v>
      </c>
      <c r="U2" t="n">
        <v>751176.78554845</v>
      </c>
      <c r="V2" t="n">
        <v>703298.845885205</v>
      </c>
      <c r="W2" t="n">
        <v>653741.422395455</v>
      </c>
      <c r="X2" t="n">
        <v>625468.004080001</v>
      </c>
      <c r="Y2" t="n">
        <v>589260.862699128</v>
      </c>
      <c r="Z2" t="n">
        <v>568159.694133676</v>
      </c>
      <c r="AA2" t="n">
        <v>520039.100454247</v>
      </c>
      <c r="AB2" t="n">
        <v>536500.773048261</v>
      </c>
      <c r="AC2" t="n">
        <v>526491.743110819</v>
      </c>
      <c r="AD2" t="n">
        <v>493071.528942906</v>
      </c>
      <c r="AE2" t="n">
        <v>479463.791895949</v>
      </c>
    </row>
    <row r="3">
      <c r="A3" t="s">
        <v>105</v>
      </c>
      <c r="B3" t="s">
        <v>274</v>
      </c>
      <c r="C3" t="s">
        <v>246</v>
      </c>
      <c r="D3" t="s">
        <v>275</v>
      </c>
      <c r="E3" t="s">
        <v>247</v>
      </c>
      <c r="F3" t="n">
        <v>139673.816680908</v>
      </c>
      <c r="G3" t="n">
        <v>129030.128479004</v>
      </c>
      <c r="H3" t="n">
        <v>110927.356719971</v>
      </c>
      <c r="I3" t="n">
        <v>92372.7111816406</v>
      </c>
      <c r="J3" t="n">
        <v>94814.7392272949</v>
      </c>
      <c r="K3" t="n">
        <v>92809.009552002</v>
      </c>
      <c r="L3" t="n">
        <v>82600.8567810059</v>
      </c>
      <c r="M3" t="n">
        <v>81010.0193023682</v>
      </c>
      <c r="N3" t="n">
        <v>74370.9144592285</v>
      </c>
      <c r="O3" t="n">
        <v>82747.5204467773</v>
      </c>
      <c r="P3" t="n">
        <v>79620.3708648682</v>
      </c>
      <c r="Q3" t="n">
        <v>86057.6286315918</v>
      </c>
      <c r="R3" t="n">
        <v>84873.1956481934</v>
      </c>
      <c r="S3" t="n">
        <v>81305.3436279297</v>
      </c>
      <c r="T3" t="n">
        <v>78483.1104278564</v>
      </c>
      <c r="U3" t="n">
        <v>74464.2791748047</v>
      </c>
      <c r="V3" t="n">
        <v>72829.0939331055</v>
      </c>
      <c r="W3" t="n">
        <v>67687.2863769531</v>
      </c>
      <c r="X3" t="n">
        <v>66707.8037261963</v>
      </c>
      <c r="Y3" t="n">
        <v>65570.7931518555</v>
      </c>
      <c r="Z3" t="n">
        <v>64242.3191070557</v>
      </c>
      <c r="AA3" t="n">
        <v>57955.5931091309</v>
      </c>
      <c r="AB3" t="n">
        <v>63319.860458374</v>
      </c>
      <c r="AC3" t="n">
        <v>64324.3389129639</v>
      </c>
      <c r="AD3" t="n">
        <v>60373.7449645996</v>
      </c>
      <c r="AE3" t="n">
        <v>61566.9918060303</v>
      </c>
    </row>
    <row r="4">
      <c r="A4" t="s">
        <v>105</v>
      </c>
      <c r="B4" t="s">
        <v>276</v>
      </c>
      <c r="C4" t="s">
        <v>246</v>
      </c>
      <c r="D4" t="s">
        <v>277</v>
      </c>
      <c r="E4" t="s">
        <v>247</v>
      </c>
      <c r="F4" t="n">
        <v>8040224.6017456</v>
      </c>
      <c r="G4" t="n">
        <v>7634273.41926098</v>
      </c>
      <c r="H4" t="n">
        <v>6837603.17111015</v>
      </c>
      <c r="I4" t="n">
        <v>6010767.40407944</v>
      </c>
      <c r="J4" t="n">
        <v>6228164.87216949</v>
      </c>
      <c r="K4" t="n">
        <v>6251258.67342949</v>
      </c>
      <c r="L4" t="n">
        <v>5830566.87963009</v>
      </c>
      <c r="M4" t="n">
        <v>5742968.28484535</v>
      </c>
      <c r="N4" t="n">
        <v>5435448.80378246</v>
      </c>
      <c r="O4" t="n">
        <v>5963877.44879723</v>
      </c>
      <c r="P4" t="n">
        <v>5863483.725667</v>
      </c>
      <c r="Q4" t="n">
        <v>6273039.33119774</v>
      </c>
      <c r="R4" t="n">
        <v>6260932.59871006</v>
      </c>
      <c r="S4" t="n">
        <v>6088268.1645155</v>
      </c>
      <c r="T4" t="n">
        <v>5874422.42336273</v>
      </c>
      <c r="U4" t="n">
        <v>5594424.60465431</v>
      </c>
      <c r="V4" t="n">
        <v>5482593.15443039</v>
      </c>
      <c r="W4" t="n">
        <v>5178452.83722878</v>
      </c>
      <c r="X4" t="n">
        <v>4969726.29714012</v>
      </c>
      <c r="Y4" t="n">
        <v>4722415.17114639</v>
      </c>
      <c r="Z4" t="n">
        <v>4480110.10837555</v>
      </c>
      <c r="AA4" t="n">
        <v>4042360.96203327</v>
      </c>
      <c r="AB4" t="n">
        <v>4147953.98890972</v>
      </c>
      <c r="AC4" t="n">
        <v>4179932.05934763</v>
      </c>
      <c r="AD4" t="n">
        <v>3971190.17285109</v>
      </c>
      <c r="AE4" t="n">
        <v>4037020.55412531</v>
      </c>
    </row>
    <row r="5">
      <c r="A5" t="s">
        <v>105</v>
      </c>
      <c r="B5" t="s">
        <v>278</v>
      </c>
      <c r="C5" t="s">
        <v>246</v>
      </c>
      <c r="D5" t="s">
        <v>279</v>
      </c>
      <c r="E5" t="s">
        <v>247</v>
      </c>
      <c r="F5" t="n">
        <v>740722.323179245</v>
      </c>
      <c r="G5" t="n">
        <v>733789.559960365</v>
      </c>
      <c r="H5" t="n">
        <v>690171.88179493</v>
      </c>
      <c r="I5" t="n">
        <v>637654.636740685</v>
      </c>
      <c r="J5" t="n">
        <v>676405.465602875</v>
      </c>
      <c r="K5" t="n">
        <v>695567.776083946</v>
      </c>
      <c r="L5" t="n">
        <v>664006.917476654</v>
      </c>
      <c r="M5" t="n">
        <v>667535.887598992</v>
      </c>
      <c r="N5" t="n">
        <v>636668.295264244</v>
      </c>
      <c r="O5" t="n">
        <v>692031.605482101</v>
      </c>
      <c r="P5" t="n">
        <v>680465.633630753</v>
      </c>
      <c r="Q5" t="n">
        <v>726091.909170151</v>
      </c>
      <c r="R5" t="n">
        <v>724096.945524216</v>
      </c>
      <c r="S5" t="n">
        <v>697944.684505463</v>
      </c>
      <c r="T5" t="n">
        <v>679409.432411194</v>
      </c>
      <c r="U5" t="n">
        <v>653598.250389099</v>
      </c>
      <c r="V5" t="n">
        <v>652983.22558403</v>
      </c>
      <c r="W5" t="n">
        <v>625290.679216385</v>
      </c>
      <c r="X5" t="n">
        <v>605965.319395065</v>
      </c>
      <c r="Y5" t="n">
        <v>583852.371931076</v>
      </c>
      <c r="Z5" t="n">
        <v>558835.399389267</v>
      </c>
      <c r="AA5" t="n">
        <v>513674.89361763</v>
      </c>
      <c r="AB5" t="n">
        <v>536314.260721207</v>
      </c>
      <c r="AC5" t="n">
        <v>548476.665496826</v>
      </c>
      <c r="AD5" t="n">
        <v>527715.913057327</v>
      </c>
      <c r="AE5" t="n">
        <v>537726.268768311</v>
      </c>
    </row>
    <row r="6">
      <c r="A6" t="s">
        <v>105</v>
      </c>
      <c r="B6" t="s">
        <v>280</v>
      </c>
      <c r="C6" t="s">
        <v>246</v>
      </c>
      <c r="D6" t="s">
        <v>281</v>
      </c>
      <c r="E6" t="s">
        <v>247</v>
      </c>
      <c r="F6" t="n">
        <v>254957.83829689</v>
      </c>
      <c r="G6" t="n">
        <v>233240.586996078</v>
      </c>
      <c r="H6" t="n">
        <v>200605.03256321</v>
      </c>
      <c r="I6" t="n">
        <v>168259.842395782</v>
      </c>
      <c r="J6" t="n">
        <v>169081.279277802</v>
      </c>
      <c r="K6" t="n">
        <v>163420.238137245</v>
      </c>
      <c r="L6" t="n">
        <v>146426.726818085</v>
      </c>
      <c r="M6" t="n">
        <v>139739.665746689</v>
      </c>
      <c r="N6" t="n">
        <v>126689.99505043</v>
      </c>
      <c r="O6" t="n">
        <v>134768.303394318</v>
      </c>
      <c r="P6" t="n">
        <v>127002.048969269</v>
      </c>
      <c r="Q6" t="n">
        <v>131164.781332016</v>
      </c>
      <c r="R6" t="n">
        <v>126299.492835999</v>
      </c>
      <c r="S6" t="n">
        <v>118917.978405952</v>
      </c>
      <c r="T6" t="n">
        <v>111605.022668839</v>
      </c>
      <c r="U6" t="n">
        <v>104324.682831764</v>
      </c>
      <c r="V6" t="n">
        <v>100962.730884552</v>
      </c>
      <c r="W6" t="n">
        <v>92915.9837961197</v>
      </c>
      <c r="X6" t="n">
        <v>87374.4266033173</v>
      </c>
      <c r="Y6" t="n">
        <v>80773.6388444901</v>
      </c>
      <c r="Z6" t="n">
        <v>73917.8122282028</v>
      </c>
      <c r="AA6" t="n">
        <v>63133.9085102081</v>
      </c>
      <c r="AB6" t="n">
        <v>62448.9922523499</v>
      </c>
      <c r="AC6" t="n">
        <v>60308.1938624382</v>
      </c>
      <c r="AD6" t="n">
        <v>55193.6185956001</v>
      </c>
      <c r="AE6" t="n">
        <v>54799.6450066566</v>
      </c>
    </row>
    <row r="7">
      <c r="A7" t="s">
        <v>105</v>
      </c>
      <c r="B7" t="s">
        <v>282</v>
      </c>
      <c r="C7" t="s">
        <v>246</v>
      </c>
      <c r="D7" t="s">
        <v>283</v>
      </c>
      <c r="E7" t="s">
        <v>247</v>
      </c>
      <c r="F7" t="n">
        <v>512053.373336792</v>
      </c>
      <c r="G7" t="n">
        <v>489693.351745606</v>
      </c>
      <c r="H7" t="n">
        <v>440301.151275635</v>
      </c>
      <c r="I7" t="n">
        <v>387088.438034058</v>
      </c>
      <c r="J7" t="n">
        <v>399180.3150177</v>
      </c>
      <c r="K7" t="n">
        <v>398505.64289093</v>
      </c>
      <c r="L7" t="n">
        <v>368681.921958923</v>
      </c>
      <c r="M7" t="n">
        <v>362207.04460144</v>
      </c>
      <c r="N7" t="n">
        <v>340347.897529602</v>
      </c>
      <c r="O7" t="n">
        <v>370031.624794006</v>
      </c>
      <c r="P7" t="n">
        <v>364163.563728333</v>
      </c>
      <c r="Q7" t="n">
        <v>393708.648681641</v>
      </c>
      <c r="R7" t="n">
        <v>398463.129043579</v>
      </c>
      <c r="S7" t="n">
        <v>387122.153282166</v>
      </c>
      <c r="T7" t="n">
        <v>373391.341209412</v>
      </c>
      <c r="U7" t="n">
        <v>357962.362289429</v>
      </c>
      <c r="V7" t="n">
        <v>351568.312644958</v>
      </c>
      <c r="W7" t="n">
        <v>330735.603332519</v>
      </c>
      <c r="X7" t="n">
        <v>320995.92590332</v>
      </c>
      <c r="Y7" t="n">
        <v>308056.032180786</v>
      </c>
      <c r="Z7" t="n">
        <v>295645.60508728</v>
      </c>
      <c r="AA7" t="n">
        <v>269416.516304016</v>
      </c>
      <c r="AB7" t="n">
        <v>277776.122093201</v>
      </c>
      <c r="AC7" t="n">
        <v>280754.945755005</v>
      </c>
      <c r="AD7" t="n">
        <v>266696.435451508</v>
      </c>
      <c r="AE7" t="n">
        <v>274011.329650879</v>
      </c>
    </row>
    <row r="8">
      <c r="A8" t="s">
        <v>105</v>
      </c>
      <c r="B8" t="s">
        <v>284</v>
      </c>
      <c r="C8" t="s">
        <v>246</v>
      </c>
      <c r="D8" t="s">
        <v>285</v>
      </c>
      <c r="E8" t="s">
        <v>247</v>
      </c>
      <c r="F8" t="n">
        <v>331969.704627991</v>
      </c>
      <c r="G8" t="n">
        <v>317670.336723328</v>
      </c>
      <c r="H8" t="n">
        <v>276108.096122742</v>
      </c>
      <c r="I8" t="n">
        <v>232117.653846741</v>
      </c>
      <c r="J8" t="n">
        <v>242854.74395752</v>
      </c>
      <c r="K8" t="n">
        <v>238846.592903137</v>
      </c>
      <c r="L8" t="n">
        <v>211788.179397583</v>
      </c>
      <c r="M8" t="n">
        <v>206223.986625671</v>
      </c>
      <c r="N8" t="n">
        <v>189206.627845764</v>
      </c>
      <c r="O8" t="n">
        <v>213630.967140198</v>
      </c>
      <c r="P8" t="n">
        <v>204640.859603882</v>
      </c>
      <c r="Q8" t="n">
        <v>221856.337547302</v>
      </c>
      <c r="R8" t="n">
        <v>216671.746253967</v>
      </c>
      <c r="S8" t="n">
        <v>207117.713928223</v>
      </c>
      <c r="T8" t="n">
        <v>198771.083831787</v>
      </c>
      <c r="U8" t="n">
        <v>186637.70198822</v>
      </c>
      <c r="V8" t="n">
        <v>178806.518554688</v>
      </c>
      <c r="W8" t="n">
        <v>163630.432128906</v>
      </c>
      <c r="X8" t="n">
        <v>154151.815414429</v>
      </c>
      <c r="Y8" t="n">
        <v>143864.939212799</v>
      </c>
      <c r="Z8" t="n">
        <v>134021.61026001</v>
      </c>
      <c r="AA8" t="n">
        <v>114092.104434967</v>
      </c>
      <c r="AB8" t="n">
        <v>117047.28603363</v>
      </c>
      <c r="AC8" t="n">
        <v>116111.718177795</v>
      </c>
      <c r="AD8" t="n">
        <v>106434.885501862</v>
      </c>
      <c r="AE8" t="n">
        <v>109196.746826172</v>
      </c>
    </row>
    <row r="9">
      <c r="A9" t="s">
        <v>105</v>
      </c>
      <c r="B9" t="s">
        <v>286</v>
      </c>
      <c r="C9" t="s">
        <v>246</v>
      </c>
      <c r="D9" t="s">
        <v>287</v>
      </c>
      <c r="E9" t="s">
        <v>247</v>
      </c>
      <c r="F9" t="n">
        <v>1038829.31137085</v>
      </c>
      <c r="G9" t="n">
        <v>987122.087478638</v>
      </c>
      <c r="H9" t="n">
        <v>879696.521759033</v>
      </c>
      <c r="I9" t="n">
        <v>764418.246269226</v>
      </c>
      <c r="J9" t="n">
        <v>798323.575019836</v>
      </c>
      <c r="K9" t="n">
        <v>796585.607528687</v>
      </c>
      <c r="L9" t="n">
        <v>733866.927146912</v>
      </c>
      <c r="M9" t="n">
        <v>721624.667167664</v>
      </c>
      <c r="N9" t="n">
        <v>676410.98690033</v>
      </c>
      <c r="O9" t="n">
        <v>747401.507377625</v>
      </c>
      <c r="P9" t="n">
        <v>729140.815734863</v>
      </c>
      <c r="Q9" t="n">
        <v>778491.215705872</v>
      </c>
      <c r="R9" t="n">
        <v>767880.347251892</v>
      </c>
      <c r="S9" t="n">
        <v>746031.556129456</v>
      </c>
      <c r="T9" t="n">
        <v>717739.515304565</v>
      </c>
      <c r="U9" t="n">
        <v>683996.829032898</v>
      </c>
      <c r="V9" t="n">
        <v>668707.207679749</v>
      </c>
      <c r="W9" t="n">
        <v>619548.873901367</v>
      </c>
      <c r="X9" t="n">
        <v>583812.968254089</v>
      </c>
      <c r="Y9" t="n">
        <v>545114.845275879</v>
      </c>
      <c r="Z9" t="n">
        <v>505176.491260529</v>
      </c>
      <c r="AA9" t="n">
        <v>433810.366630554</v>
      </c>
      <c r="AB9" t="n">
        <v>437656.962871552</v>
      </c>
      <c r="AC9" t="n">
        <v>434773.884773254</v>
      </c>
      <c r="AD9" t="n">
        <v>406642.179965973</v>
      </c>
      <c r="AE9" t="n">
        <v>414552.464008331</v>
      </c>
    </row>
    <row r="10">
      <c r="A10" t="s">
        <v>105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105</v>
      </c>
      <c r="B11" t="s">
        <v>290</v>
      </c>
      <c r="C11" t="s">
        <v>246</v>
      </c>
      <c r="D11" t="s">
        <v>291</v>
      </c>
      <c r="E11" t="s">
        <v>247</v>
      </c>
      <c r="F11" t="n">
        <v>251227.684020996</v>
      </c>
      <c r="G11" t="n">
        <v>246551.193237305</v>
      </c>
      <c r="H11" t="n">
        <v>229122.520446777</v>
      </c>
      <c r="I11" t="n">
        <v>207241.485595703</v>
      </c>
      <c r="J11" t="n">
        <v>222428.825378418</v>
      </c>
      <c r="K11" t="n">
        <v>230713.645935059</v>
      </c>
      <c r="L11" t="n">
        <v>222878.547668457</v>
      </c>
      <c r="M11" t="n">
        <v>229657.852172852</v>
      </c>
      <c r="N11" t="n">
        <v>225694.679260254</v>
      </c>
      <c r="O11" t="n">
        <v>254921.836853027</v>
      </c>
      <c r="P11" t="n">
        <v>254438.461303711</v>
      </c>
      <c r="Q11" t="n">
        <v>278035.987854004</v>
      </c>
      <c r="R11" t="n">
        <v>280455.047607422</v>
      </c>
      <c r="S11" t="n">
        <v>274885.208129883</v>
      </c>
      <c r="T11" t="n">
        <v>271869.041442871</v>
      </c>
      <c r="U11" t="n">
        <v>263110.023498535</v>
      </c>
      <c r="V11" t="n">
        <v>264516.372680664</v>
      </c>
      <c r="W11" t="n">
        <v>265569.374084473</v>
      </c>
      <c r="X11" t="n">
        <v>269345.504760742</v>
      </c>
      <c r="Y11" t="n">
        <v>265404.945373535</v>
      </c>
      <c r="Z11" t="n">
        <v>256675.193786621</v>
      </c>
      <c r="AA11" t="n">
        <v>240901.588439941</v>
      </c>
      <c r="AB11" t="n">
        <v>253575.51574707</v>
      </c>
      <c r="AC11" t="n">
        <v>260649.459838867</v>
      </c>
      <c r="AD11" t="n">
        <v>252014.678955078</v>
      </c>
      <c r="AE11" t="n">
        <v>261816.16973877</v>
      </c>
    </row>
    <row r="12">
      <c r="A12" t="s">
        <v>105</v>
      </c>
      <c r="B12" t="s">
        <v>292</v>
      </c>
      <c r="C12" t="s">
        <v>246</v>
      </c>
      <c r="D12" t="s">
        <v>293</v>
      </c>
      <c r="E12" t="s">
        <v>247</v>
      </c>
      <c r="F12" t="n">
        <v>743171.232223511</v>
      </c>
      <c r="G12" t="n">
        <v>703371.90246582</v>
      </c>
      <c r="H12" t="n">
        <v>629392.477035522</v>
      </c>
      <c r="I12" t="n">
        <v>552242.951393127</v>
      </c>
      <c r="J12" t="n">
        <v>563742.179870605</v>
      </c>
      <c r="K12" t="n">
        <v>557883.055686951</v>
      </c>
      <c r="L12" t="n">
        <v>518133.668899536</v>
      </c>
      <c r="M12" t="n">
        <v>504726.300239563</v>
      </c>
      <c r="N12" t="n">
        <v>481670.738220215</v>
      </c>
      <c r="O12" t="n">
        <v>527983.492851257</v>
      </c>
      <c r="P12" t="n">
        <v>522268.347740173</v>
      </c>
      <c r="Q12" t="n">
        <v>562577.115058899</v>
      </c>
      <c r="R12" t="n">
        <v>561941.649436951</v>
      </c>
      <c r="S12" t="n">
        <v>544375.606536865</v>
      </c>
      <c r="T12" t="n">
        <v>523672.393798828</v>
      </c>
      <c r="U12" t="n">
        <v>494786.395072937</v>
      </c>
      <c r="V12" t="n">
        <v>477737.545967102</v>
      </c>
      <c r="W12" t="n">
        <v>445102.467536926</v>
      </c>
      <c r="X12" t="n">
        <v>422702.833652496</v>
      </c>
      <c r="Y12" t="n">
        <v>397894.47593689</v>
      </c>
      <c r="Z12" t="n">
        <v>374250.727176666</v>
      </c>
      <c r="AA12" t="n">
        <v>334029.389381409</v>
      </c>
      <c r="AB12" t="n">
        <v>336892.577648163</v>
      </c>
      <c r="AC12" t="n">
        <v>336093.698978424</v>
      </c>
      <c r="AD12" t="n">
        <v>317101.521015167</v>
      </c>
      <c r="AE12" t="n">
        <v>320017.724990845</v>
      </c>
    </row>
    <row r="13">
      <c r="A13" t="s">
        <v>105</v>
      </c>
      <c r="B13" t="s">
        <v>294</v>
      </c>
      <c r="C13" t="s">
        <v>246</v>
      </c>
      <c r="D13" t="s">
        <v>295</v>
      </c>
      <c r="E13" t="s">
        <v>247</v>
      </c>
      <c r="F13" t="n">
        <v>1699197.23844528</v>
      </c>
      <c r="G13" t="n">
        <v>1592596.15540505</v>
      </c>
      <c r="H13" t="n">
        <v>1399861.65690422</v>
      </c>
      <c r="I13" t="n">
        <v>1195839.24984932</v>
      </c>
      <c r="J13" t="n">
        <v>1219406.95619583</v>
      </c>
      <c r="K13" t="n">
        <v>1203417.79875755</v>
      </c>
      <c r="L13" t="n">
        <v>1101669.02065277</v>
      </c>
      <c r="M13" t="n">
        <v>1067961.39860153</v>
      </c>
      <c r="N13" t="n">
        <v>987017.304897308</v>
      </c>
      <c r="O13" t="n">
        <v>1074903.07021141</v>
      </c>
      <c r="P13" t="n">
        <v>1041296.6697216</v>
      </c>
      <c r="Q13" t="n">
        <v>1111379.86588478</v>
      </c>
      <c r="R13" t="n">
        <v>1110558.5205555</v>
      </c>
      <c r="S13" t="n">
        <v>1079138.61036301</v>
      </c>
      <c r="T13" t="n">
        <v>1043572.2424984</v>
      </c>
      <c r="U13" t="n">
        <v>995129.505157471</v>
      </c>
      <c r="V13" t="n">
        <v>976904.11567688</v>
      </c>
      <c r="W13" t="n">
        <v>920945.528745651</v>
      </c>
      <c r="X13" t="n">
        <v>878316.945314407</v>
      </c>
      <c r="Y13" t="n">
        <v>832445.672750473</v>
      </c>
      <c r="Z13" t="n">
        <v>785614.569425583</v>
      </c>
      <c r="AA13" t="n">
        <v>699211.765289307</v>
      </c>
      <c r="AB13" t="n">
        <v>723729.504108429</v>
      </c>
      <c r="AC13" t="n">
        <v>728849.607110023</v>
      </c>
      <c r="AD13" t="n">
        <v>692398.755431175</v>
      </c>
      <c r="AE13" t="n">
        <v>704603.910923004</v>
      </c>
    </row>
    <row r="14">
      <c r="A14" t="s">
        <v>105</v>
      </c>
      <c r="B14" t="s">
        <v>296</v>
      </c>
      <c r="C14" t="s">
        <v>246</v>
      </c>
      <c r="D14" t="s">
        <v>297</v>
      </c>
      <c r="E14" t="s">
        <v>247</v>
      </c>
      <c r="F14" t="n">
        <v>640862.694263458</v>
      </c>
      <c r="G14" t="n">
        <v>605295.482873917</v>
      </c>
      <c r="H14" t="n">
        <v>545309.602022171</v>
      </c>
      <c r="I14" t="n">
        <v>491979.767203331</v>
      </c>
      <c r="J14" t="n">
        <v>509950.847148895</v>
      </c>
      <c r="K14" t="n">
        <v>526872.491836548</v>
      </c>
      <c r="L14" t="n">
        <v>508112.112402916</v>
      </c>
      <c r="M14" t="n">
        <v>499707.694172859</v>
      </c>
      <c r="N14" t="n">
        <v>477604.380369186</v>
      </c>
      <c r="O14" t="n">
        <v>522636.646032333</v>
      </c>
      <c r="P14" t="n">
        <v>519497.92444706</v>
      </c>
      <c r="Q14" t="n">
        <v>555614.192962646</v>
      </c>
      <c r="R14" t="n">
        <v>556304.262757301</v>
      </c>
      <c r="S14" t="n">
        <v>552605.040311813</v>
      </c>
      <c r="T14" t="n">
        <v>533505.130767822</v>
      </c>
      <c r="U14" t="n">
        <v>512746.945023537</v>
      </c>
      <c r="V14" t="n">
        <v>506465.726137161</v>
      </c>
      <c r="W14" t="n">
        <v>484747.874855995</v>
      </c>
      <c r="X14" t="n">
        <v>463803.96604538</v>
      </c>
      <c r="Y14" t="n">
        <v>440208.363890648</v>
      </c>
      <c r="Z14" t="n">
        <v>418300.185322761</v>
      </c>
      <c r="AA14" t="n">
        <v>382114.024281502</v>
      </c>
      <c r="AB14" t="n">
        <v>385409.381508827</v>
      </c>
      <c r="AC14" t="n">
        <v>388573.231458664</v>
      </c>
      <c r="AD14" t="n">
        <v>370856.075525284</v>
      </c>
      <c r="AE14" t="n">
        <v>373739.688873291</v>
      </c>
    </row>
    <row r="15">
      <c r="A15" t="s">
        <v>105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105</v>
      </c>
      <c r="B16" t="s">
        <v>300</v>
      </c>
      <c r="C16" t="s">
        <v>246</v>
      </c>
      <c r="D16" t="s">
        <v>301</v>
      </c>
      <c r="E16" t="s">
        <v>247</v>
      </c>
      <c r="F16" t="n">
        <v>395457.445144653</v>
      </c>
      <c r="G16" t="n">
        <v>371896.236419678</v>
      </c>
      <c r="H16" t="n">
        <v>334522.472381592</v>
      </c>
      <c r="I16" t="n">
        <v>298122.117042542</v>
      </c>
      <c r="J16" t="n">
        <v>308993.172645569</v>
      </c>
      <c r="K16" t="n">
        <v>316974.895477295</v>
      </c>
      <c r="L16" t="n">
        <v>302332.726478577</v>
      </c>
      <c r="M16" t="n">
        <v>299805.95779419</v>
      </c>
      <c r="N16" t="n">
        <v>290015.971183777</v>
      </c>
      <c r="O16" t="n">
        <v>318220.852851868</v>
      </c>
      <c r="P16" t="n">
        <v>315692.178726196</v>
      </c>
      <c r="Q16" t="n">
        <v>334633.793830872</v>
      </c>
      <c r="R16" t="n">
        <v>334841.694831848</v>
      </c>
      <c r="S16" t="n">
        <v>325319.059371948</v>
      </c>
      <c r="T16" t="n">
        <v>311736.754417419</v>
      </c>
      <c r="U16" t="n">
        <v>297778.024673462</v>
      </c>
      <c r="V16" t="n">
        <v>292377.514839172</v>
      </c>
      <c r="W16" t="n">
        <v>277374.496459961</v>
      </c>
      <c r="X16" t="n">
        <v>265601.454734802</v>
      </c>
      <c r="Y16" t="n">
        <v>250674.657821655</v>
      </c>
      <c r="Z16" t="n">
        <v>234685.801506043</v>
      </c>
      <c r="AA16" t="n">
        <v>212290.635585785</v>
      </c>
      <c r="AB16" t="n">
        <v>214740.051269531</v>
      </c>
      <c r="AC16" t="n">
        <v>212529.355049133</v>
      </c>
      <c r="AD16" t="n">
        <v>199001.017093658</v>
      </c>
      <c r="AE16" t="n">
        <v>197709.732532501</v>
      </c>
    </row>
    <row r="17">
      <c r="A17" t="s">
        <v>105</v>
      </c>
      <c r="B17" t="s">
        <v>302</v>
      </c>
      <c r="C17" t="s">
        <v>246</v>
      </c>
      <c r="D17" t="s">
        <v>303</v>
      </c>
      <c r="E17" t="s">
        <v>247</v>
      </c>
      <c r="F17" t="n">
        <v>328290.899276733</v>
      </c>
      <c r="G17" t="n">
        <v>314359.552383423</v>
      </c>
      <c r="H17" t="n">
        <v>285933.870315552</v>
      </c>
      <c r="I17" t="n">
        <v>260594.638824463</v>
      </c>
      <c r="J17" t="n">
        <v>273627.510070801</v>
      </c>
      <c r="K17" t="n">
        <v>281341.859817505</v>
      </c>
      <c r="L17" t="n">
        <v>269664.859771729</v>
      </c>
      <c r="M17" t="n">
        <v>270644.281387329</v>
      </c>
      <c r="N17" t="n">
        <v>263082.815170288</v>
      </c>
      <c r="O17" t="n">
        <v>292938.669204712</v>
      </c>
      <c r="P17" t="n">
        <v>297370.822906494</v>
      </c>
      <c r="Q17" t="n">
        <v>316920.08972168</v>
      </c>
      <c r="R17" t="n">
        <v>325218.450546265</v>
      </c>
      <c r="S17" t="n">
        <v>326027.721405029</v>
      </c>
      <c r="T17" t="n">
        <v>317011.00730896</v>
      </c>
      <c r="U17" t="n">
        <v>299865.514755249</v>
      </c>
      <c r="V17" t="n">
        <v>293076.667785644</v>
      </c>
      <c r="W17" t="n">
        <v>280153.715133667</v>
      </c>
      <c r="X17" t="n">
        <v>269613.353729248</v>
      </c>
      <c r="Y17" t="n">
        <v>256139.689445496</v>
      </c>
      <c r="Z17" t="n">
        <v>246316.306114197</v>
      </c>
      <c r="AA17" t="n">
        <v>226072.800636292</v>
      </c>
      <c r="AB17" t="n">
        <v>226893.485069275</v>
      </c>
      <c r="AC17" t="n">
        <v>226942.265510559</v>
      </c>
      <c r="AD17" t="n">
        <v>215881.316184998</v>
      </c>
      <c r="AE17" t="n">
        <v>214936.406135559</v>
      </c>
    </row>
    <row r="18">
      <c r="A18" t="s">
        <v>105</v>
      </c>
      <c r="B18" t="s">
        <v>304</v>
      </c>
      <c r="C18" t="s">
        <v>246</v>
      </c>
      <c r="D18" t="s">
        <v>305</v>
      </c>
      <c r="E18" t="s">
        <v>247</v>
      </c>
      <c r="F18" t="n">
        <v>959593.460083008</v>
      </c>
      <c r="G18" t="n">
        <v>900061.130523682</v>
      </c>
      <c r="H18" t="n">
        <v>800381.118774414</v>
      </c>
      <c r="I18" t="n">
        <v>701536.94152832</v>
      </c>
      <c r="J18" t="n">
        <v>726967.041015625</v>
      </c>
      <c r="K18" t="n">
        <v>725730.842590332</v>
      </c>
      <c r="L18" t="n">
        <v>674844.699859619</v>
      </c>
      <c r="M18" t="n">
        <v>668030.773162842</v>
      </c>
      <c r="N18" t="n">
        <v>640191.955566406</v>
      </c>
      <c r="O18" t="n">
        <v>706416.881561279</v>
      </c>
      <c r="P18" t="n">
        <v>701012.912750244</v>
      </c>
      <c r="Q18" t="n">
        <v>749259.922027588</v>
      </c>
      <c r="R18" t="n">
        <v>745386.508941651</v>
      </c>
      <c r="S18" t="n">
        <v>720866.78314209</v>
      </c>
      <c r="T18" t="n">
        <v>688637.302398682</v>
      </c>
      <c r="U18" t="n">
        <v>645720.531463623</v>
      </c>
      <c r="V18" t="n">
        <v>622011.520385742</v>
      </c>
      <c r="W18" t="n">
        <v>581990.724563599</v>
      </c>
      <c r="X18" t="n">
        <v>561167.0627594</v>
      </c>
      <c r="Y18" t="n">
        <v>535841.987609863</v>
      </c>
      <c r="Z18" t="n">
        <v>517970.68977356</v>
      </c>
      <c r="AA18" t="n">
        <v>481945.617675781</v>
      </c>
      <c r="AB18" t="n">
        <v>503774.885177612</v>
      </c>
      <c r="AC18" t="n">
        <v>515371.017456055</v>
      </c>
      <c r="AD18" t="n">
        <v>494749.038696289</v>
      </c>
      <c r="AE18" t="n">
        <v>507092.586517334</v>
      </c>
    </row>
    <row r="19">
      <c r="A19" t="s">
        <v>105</v>
      </c>
      <c r="B19" t="s">
        <v>306</v>
      </c>
      <c r="C19" t="s">
        <v>246</v>
      </c>
      <c r="D19" t="s">
        <v>307</v>
      </c>
      <c r="E19" t="s">
        <v>247</v>
      </c>
      <c r="F19" t="n">
        <v>143891.397476196</v>
      </c>
      <c r="G19" t="n">
        <v>138625.843048096</v>
      </c>
      <c r="H19" t="n">
        <v>126196.769714355</v>
      </c>
      <c r="I19" t="n">
        <v>113671.43535614</v>
      </c>
      <c r="J19" t="n">
        <v>117202.960968018</v>
      </c>
      <c r="K19" t="n">
        <v>115398.225784302</v>
      </c>
      <c r="L19" t="n">
        <v>108160.571098328</v>
      </c>
      <c r="M19" t="n">
        <v>105102.77557373</v>
      </c>
      <c r="N19" t="n">
        <v>100847.156524658</v>
      </c>
      <c r="O19" t="n">
        <v>107991.991043091</v>
      </c>
      <c r="P19" t="n">
        <v>106493.486404419</v>
      </c>
      <c r="Q19" t="n">
        <v>113305.471420288</v>
      </c>
      <c r="R19" t="n">
        <v>112814.803123474</v>
      </c>
      <c r="S19" t="n">
        <v>107916.049003601</v>
      </c>
      <c r="T19" t="n">
        <v>103502.155303955</v>
      </c>
      <c r="U19" t="n">
        <v>98767.8384780884</v>
      </c>
      <c r="V19" t="n">
        <v>96475.6956100464</v>
      </c>
      <c r="W19" t="n">
        <v>90447.0834732056</v>
      </c>
      <c r="X19" t="n">
        <v>86874.7205734253</v>
      </c>
      <c r="Y19" t="n">
        <v>82143.5508728027</v>
      </c>
      <c r="Z19" t="n">
        <v>78699.7170448303</v>
      </c>
      <c r="AA19" t="n">
        <v>71667.3512458801</v>
      </c>
      <c r="AB19" t="n">
        <v>71694.9644088745</v>
      </c>
      <c r="AC19" t="n">
        <v>70498.0158805847</v>
      </c>
      <c r="AD19" t="n">
        <v>66504.7373771667</v>
      </c>
      <c r="AE19" t="n">
        <v>66817.880153656</v>
      </c>
    </row>
    <row r="20">
      <c r="A20" t="s">
        <v>105</v>
      </c>
      <c r="B20" t="s">
        <v>308</v>
      </c>
      <c r="C20" t="s">
        <v>246</v>
      </c>
      <c r="D20" t="s">
        <v>309</v>
      </c>
      <c r="E20" t="s">
        <v>247</v>
      </c>
      <c r="F20" t="n">
        <v>4965435.9588623</v>
      </c>
      <c r="G20" t="n">
        <v>4871891.79992676</v>
      </c>
      <c r="H20" t="n">
        <v>4328575.77514648</v>
      </c>
      <c r="I20" t="n">
        <v>3652151.76391602</v>
      </c>
      <c r="J20" t="n">
        <v>4012501.70898438</v>
      </c>
      <c r="K20" t="n">
        <v>4113396.04187012</v>
      </c>
      <c r="L20" t="n">
        <v>3746439.55993652</v>
      </c>
      <c r="M20" t="n">
        <v>3735279.67834473</v>
      </c>
      <c r="N20" t="n">
        <v>3470017.89855957</v>
      </c>
      <c r="O20" t="n">
        <v>4063629.77600098</v>
      </c>
      <c r="P20" t="n">
        <v>3952288.40637207</v>
      </c>
      <c r="Q20" t="n">
        <v>4371686.63787842</v>
      </c>
      <c r="R20" t="n">
        <v>4315929.4052124</v>
      </c>
      <c r="S20" t="n">
        <v>4109729.06494141</v>
      </c>
      <c r="T20" t="n">
        <v>3953632.56835938</v>
      </c>
      <c r="U20" t="n">
        <v>3753070.98388672</v>
      </c>
      <c r="V20" t="n">
        <v>3678663.19274902</v>
      </c>
      <c r="W20" t="n">
        <v>3390051.64337158</v>
      </c>
      <c r="X20" t="n">
        <v>3214821.73919678</v>
      </c>
      <c r="Y20" t="n">
        <v>3022215.21759033</v>
      </c>
      <c r="Z20" t="n">
        <v>2812786.23199463</v>
      </c>
      <c r="AA20" t="n">
        <v>2343197.75772095</v>
      </c>
      <c r="AB20" t="n">
        <v>2467100.76522827</v>
      </c>
      <c r="AC20" t="n">
        <v>2504394.69909668</v>
      </c>
      <c r="AD20" t="n">
        <v>2303497.05123901</v>
      </c>
      <c r="AE20" t="n">
        <v>2419339.40887451</v>
      </c>
    </row>
    <row r="21">
      <c r="A21" t="s">
        <v>105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105</v>
      </c>
      <c r="B22" t="s">
        <v>312</v>
      </c>
      <c r="C22" t="s">
        <v>246</v>
      </c>
      <c r="D22" t="s">
        <v>313</v>
      </c>
      <c r="E22" t="s">
        <v>247</v>
      </c>
      <c r="F22" t="n">
        <v>3235009.07611847</v>
      </c>
      <c r="G22" t="n">
        <v>3193974.92170334</v>
      </c>
      <c r="H22" t="n">
        <v>2858592.22412109</v>
      </c>
      <c r="I22" t="n">
        <v>2432884.23871994</v>
      </c>
      <c r="J22" t="n">
        <v>2702753.76820564</v>
      </c>
      <c r="K22" t="n">
        <v>2789936.33723259</v>
      </c>
      <c r="L22" t="n">
        <v>2552452.49223709</v>
      </c>
      <c r="M22" t="n">
        <v>2569216.07375145</v>
      </c>
      <c r="N22" t="n">
        <v>2399602.31351853</v>
      </c>
      <c r="O22" t="n">
        <v>2834350.05187988</v>
      </c>
      <c r="P22" t="n">
        <v>2754184.71932411</v>
      </c>
      <c r="Q22" t="n">
        <v>3051727.20241547</v>
      </c>
      <c r="R22" t="n">
        <v>2998335.51931381</v>
      </c>
      <c r="S22" t="n">
        <v>2841336.70163155</v>
      </c>
      <c r="T22" t="n">
        <v>2731444.68307495</v>
      </c>
      <c r="U22" t="n">
        <v>2591374.87375736</v>
      </c>
      <c r="V22" t="n">
        <v>2550479.83455658</v>
      </c>
      <c r="W22" t="n">
        <v>2362177.65545845</v>
      </c>
      <c r="X22" t="n">
        <v>2265980.57174683</v>
      </c>
      <c r="Y22" t="n">
        <v>2147536.05830669</v>
      </c>
      <c r="Z22" t="n">
        <v>2014291.33570194</v>
      </c>
      <c r="AA22" t="n">
        <v>1698264.70065117</v>
      </c>
      <c r="AB22" t="n">
        <v>1805609.24172401</v>
      </c>
      <c r="AC22" t="n">
        <v>1847492.31815338</v>
      </c>
      <c r="AD22" t="n">
        <v>1721110.31794548</v>
      </c>
      <c r="AE22" t="n">
        <v>1838439.9907589</v>
      </c>
    </row>
    <row r="23">
      <c r="A23" t="s">
        <v>105</v>
      </c>
      <c r="B23" t="s">
        <v>314</v>
      </c>
      <c r="C23" t="s">
        <v>246</v>
      </c>
      <c r="D23" t="s">
        <v>315</v>
      </c>
      <c r="E23" t="s">
        <v>247</v>
      </c>
      <c r="F23" t="n">
        <v>1179733.38317871</v>
      </c>
      <c r="G23" t="n">
        <v>1133805.41992188</v>
      </c>
      <c r="H23" t="n">
        <v>1029057.85369873</v>
      </c>
      <c r="I23" t="n">
        <v>913925.69732666</v>
      </c>
      <c r="J23" t="n">
        <v>934550.010681152</v>
      </c>
      <c r="K23" t="n">
        <v>926747.291564941</v>
      </c>
      <c r="L23" t="n">
        <v>858185.844421387</v>
      </c>
      <c r="M23" t="n">
        <v>838144.027709961</v>
      </c>
      <c r="N23" t="n">
        <v>782224.494934082</v>
      </c>
      <c r="O23" t="n">
        <v>825213.317871094</v>
      </c>
      <c r="P23" t="n">
        <v>791447.456359863</v>
      </c>
      <c r="Q23" t="n">
        <v>815481.941223145</v>
      </c>
      <c r="R23" t="n">
        <v>804522.78137207</v>
      </c>
      <c r="S23" t="n">
        <v>762005.104064941</v>
      </c>
      <c r="T23" t="n">
        <v>725783.027648926</v>
      </c>
      <c r="U23" t="n">
        <v>688188.804626465</v>
      </c>
      <c r="V23" t="n">
        <v>662732.650756836</v>
      </c>
      <c r="W23" t="n">
        <v>616765.842437744</v>
      </c>
      <c r="X23" t="n">
        <v>591474.605560303</v>
      </c>
      <c r="Y23" t="n">
        <v>561141.998291016</v>
      </c>
      <c r="Z23" t="n">
        <v>531193.058013916</v>
      </c>
      <c r="AA23" t="n">
        <v>482541.015625</v>
      </c>
      <c r="AB23" t="n">
        <v>491924.63684082</v>
      </c>
      <c r="AC23" t="n">
        <v>490898.307800293</v>
      </c>
      <c r="AD23" t="n">
        <v>469043.949127197</v>
      </c>
      <c r="AE23" t="n">
        <v>477099.517822266</v>
      </c>
    </row>
    <row r="24">
      <c r="A24" t="s">
        <v>105</v>
      </c>
      <c r="B24" t="s">
        <v>316</v>
      </c>
      <c r="C24" t="s">
        <v>246</v>
      </c>
      <c r="D24" t="s">
        <v>317</v>
      </c>
      <c r="E24" t="s">
        <v>247</v>
      </c>
      <c r="F24" t="n">
        <v>4588985.93902588</v>
      </c>
      <c r="G24" t="n">
        <v>4462173.3341217</v>
      </c>
      <c r="H24" t="n">
        <v>4167494.60220337</v>
      </c>
      <c r="I24" t="n">
        <v>3821010.19096375</v>
      </c>
      <c r="J24" t="n">
        <v>3941361.68861389</v>
      </c>
      <c r="K24" t="n">
        <v>4013032.92179108</v>
      </c>
      <c r="L24" t="n">
        <v>3808180.33027649</v>
      </c>
      <c r="M24" t="n">
        <v>3760978.03497314</v>
      </c>
      <c r="N24" t="n">
        <v>3597599.52354431</v>
      </c>
      <c r="O24" t="n">
        <v>3816456.91204071</v>
      </c>
      <c r="P24" t="n">
        <v>3740327.21424103</v>
      </c>
      <c r="Q24" t="n">
        <v>3921702.50320435</v>
      </c>
      <c r="R24" t="n">
        <v>3880538.28907013</v>
      </c>
      <c r="S24" t="n">
        <v>3758675.54855347</v>
      </c>
      <c r="T24" t="n">
        <v>3668427.4187088</v>
      </c>
      <c r="U24" t="n">
        <v>3533656.15749359</v>
      </c>
      <c r="V24" t="n">
        <v>3478757.42816925</v>
      </c>
      <c r="W24" t="n">
        <v>3350653.79238129</v>
      </c>
      <c r="X24" t="n">
        <v>3301986.81735992</v>
      </c>
      <c r="Y24" t="n">
        <v>3234996.59824371</v>
      </c>
      <c r="Z24" t="n">
        <v>3192869.90690231</v>
      </c>
      <c r="AA24" t="n">
        <v>3059333.52994919</v>
      </c>
      <c r="AB24" t="n">
        <v>3150762.30096817</v>
      </c>
      <c r="AC24" t="n">
        <v>3178128.89146805</v>
      </c>
      <c r="AD24" t="n">
        <v>3105233.19816589</v>
      </c>
      <c r="AE24" t="n">
        <v>3150927.94275284</v>
      </c>
    </row>
    <row r="25">
      <c r="A25" t="s">
        <v>105</v>
      </c>
      <c r="B25" t="s">
        <v>318</v>
      </c>
      <c r="C25" t="s">
        <v>246</v>
      </c>
      <c r="D25" t="s">
        <v>319</v>
      </c>
      <c r="E25" t="s">
        <v>247</v>
      </c>
      <c r="F25" t="n">
        <v>69388.542175293</v>
      </c>
      <c r="G25" t="n">
        <v>72183.9084625244</v>
      </c>
      <c r="H25" t="n">
        <v>71964.7521972656</v>
      </c>
      <c r="I25" t="n">
        <v>64341.5470123291</v>
      </c>
      <c r="J25" t="n">
        <v>70087.8467559814</v>
      </c>
      <c r="K25" t="n">
        <v>77445.2753067017</v>
      </c>
      <c r="L25" t="n">
        <v>78539.8921966553</v>
      </c>
      <c r="M25" t="n">
        <v>80683.8150024414</v>
      </c>
      <c r="N25" t="n">
        <v>80813.5776519775</v>
      </c>
      <c r="O25" t="n">
        <v>92329.8139572144</v>
      </c>
      <c r="P25" t="n">
        <v>95565.2780532837</v>
      </c>
      <c r="Q25" t="n">
        <v>104278.011322021</v>
      </c>
      <c r="R25" t="n">
        <v>102197.38483429</v>
      </c>
      <c r="S25" t="n">
        <v>100318.675994873</v>
      </c>
      <c r="T25" t="n">
        <v>95194.0660476685</v>
      </c>
      <c r="U25" t="n">
        <v>87140.456199646</v>
      </c>
      <c r="V25" t="n">
        <v>80593.4839248657</v>
      </c>
      <c r="W25" t="n">
        <v>72446.7916488647</v>
      </c>
      <c r="X25" t="n">
        <v>66285.6225967407</v>
      </c>
      <c r="Y25" t="n">
        <v>60547.9097366333</v>
      </c>
      <c r="Z25" t="n">
        <v>55088.7560844421</v>
      </c>
      <c r="AA25" t="n">
        <v>48027.6637077331</v>
      </c>
      <c r="AB25" t="n">
        <v>45941.771030426</v>
      </c>
      <c r="AC25" t="n">
        <v>43259.174823761</v>
      </c>
      <c r="AD25" t="n">
        <v>40089.0102386475</v>
      </c>
      <c r="AE25" t="n">
        <v>38698.9388465881</v>
      </c>
    </row>
    <row r="26">
      <c r="A26" t="s">
        <v>105</v>
      </c>
      <c r="B26" t="s">
        <v>320</v>
      </c>
      <c r="C26" t="s">
        <v>246</v>
      </c>
      <c r="D26" t="s">
        <v>321</v>
      </c>
      <c r="E26" t="s">
        <v>247</v>
      </c>
      <c r="F26" t="n">
        <v>2360890.44189453</v>
      </c>
      <c r="G26" t="n">
        <v>2320334.28955078</v>
      </c>
      <c r="H26" t="n">
        <v>2199563.32397461</v>
      </c>
      <c r="I26" t="n">
        <v>2023610.85510254</v>
      </c>
      <c r="J26" t="n">
        <v>2093446.02966309</v>
      </c>
      <c r="K26" t="n">
        <v>2112846.49658203</v>
      </c>
      <c r="L26" t="n">
        <v>1984859.06982422</v>
      </c>
      <c r="M26" t="n">
        <v>1953890.33508301</v>
      </c>
      <c r="N26" t="n">
        <v>1854520.88928223</v>
      </c>
      <c r="O26" t="n">
        <v>1951722.22900391</v>
      </c>
      <c r="P26" t="n">
        <v>1895031.46362305</v>
      </c>
      <c r="Q26" t="n">
        <v>1979349.31945801</v>
      </c>
      <c r="R26" t="n">
        <v>1955214.52331543</v>
      </c>
      <c r="S26" t="n">
        <v>1894695.52612305</v>
      </c>
      <c r="T26" t="n">
        <v>1849709.77783203</v>
      </c>
      <c r="U26" t="n">
        <v>1776506.79016113</v>
      </c>
      <c r="V26" t="n">
        <v>1740888.93127441</v>
      </c>
      <c r="W26" t="n">
        <v>1664960.18981934</v>
      </c>
      <c r="X26" t="n">
        <v>1625482.71179199</v>
      </c>
      <c r="Y26" t="n">
        <v>1577279.22058105</v>
      </c>
      <c r="Z26" t="n">
        <v>1540847.25189209</v>
      </c>
      <c r="AA26" t="n">
        <v>1454708.00018311</v>
      </c>
      <c r="AB26" t="n">
        <v>1489484.86328125</v>
      </c>
      <c r="AC26" t="n">
        <v>1485744.01092529</v>
      </c>
      <c r="AD26" t="n">
        <v>1428781.89086914</v>
      </c>
      <c r="AE26" t="n">
        <v>1438017.33398438</v>
      </c>
    </row>
    <row r="27">
      <c r="A27" t="s">
        <v>105</v>
      </c>
      <c r="B27" t="s">
        <v>322</v>
      </c>
      <c r="C27" t="s">
        <v>246</v>
      </c>
      <c r="D27" t="s">
        <v>323</v>
      </c>
      <c r="E27" t="s">
        <v>247</v>
      </c>
      <c r="F27" t="n">
        <v>2158706.95495606</v>
      </c>
      <c r="G27" t="n">
        <v>2069655.1361084</v>
      </c>
      <c r="H27" t="n">
        <v>1895966.5260315</v>
      </c>
      <c r="I27" t="n">
        <v>1733057.78884888</v>
      </c>
      <c r="J27" t="n">
        <v>1777827.81219482</v>
      </c>
      <c r="K27" t="n">
        <v>1822741.14990234</v>
      </c>
      <c r="L27" t="n">
        <v>1744781.36825562</v>
      </c>
      <c r="M27" t="n">
        <v>1726403.8848877</v>
      </c>
      <c r="N27" t="n">
        <v>1662265.05661011</v>
      </c>
      <c r="O27" t="n">
        <v>1772404.86907959</v>
      </c>
      <c r="P27" t="n">
        <v>1749730.4725647</v>
      </c>
      <c r="Q27" t="n">
        <v>1838075.17242432</v>
      </c>
      <c r="R27" t="n">
        <v>1823126.38092041</v>
      </c>
      <c r="S27" t="n">
        <v>1763661.34643555</v>
      </c>
      <c r="T27" t="n">
        <v>1723523.5748291</v>
      </c>
      <c r="U27" t="n">
        <v>1670008.91113281</v>
      </c>
      <c r="V27" t="n">
        <v>1657275.01296997</v>
      </c>
      <c r="W27" t="n">
        <v>1613246.81091309</v>
      </c>
      <c r="X27" t="n">
        <v>1610218.48297119</v>
      </c>
      <c r="Y27" t="n">
        <v>1597169.46792603</v>
      </c>
      <c r="Z27" t="n">
        <v>1596933.89892578</v>
      </c>
      <c r="AA27" t="n">
        <v>1556597.86605835</v>
      </c>
      <c r="AB27" t="n">
        <v>1615335.66665649</v>
      </c>
      <c r="AC27" t="n">
        <v>1649125.705719</v>
      </c>
      <c r="AD27" t="n">
        <v>1636362.29705811</v>
      </c>
      <c r="AE27" t="n">
        <v>1674211.66992188</v>
      </c>
    </row>
    <row r="28">
      <c r="A28" t="s">
        <v>105</v>
      </c>
      <c r="B28" t="s">
        <v>324</v>
      </c>
      <c r="C28" t="s">
        <v>246</v>
      </c>
      <c r="D28" t="s">
        <v>325</v>
      </c>
      <c r="E28" t="s">
        <v>247</v>
      </c>
      <c r="F28" t="n">
        <v>6012035.78567505</v>
      </c>
      <c r="G28" t="n">
        <v>5866744.92454529</v>
      </c>
      <c r="H28" t="n">
        <v>5232501.05857849</v>
      </c>
      <c r="I28" t="n">
        <v>4409002.92778015</v>
      </c>
      <c r="J28" t="n">
        <v>4782588.18817139</v>
      </c>
      <c r="K28" t="n">
        <v>4856974.68566895</v>
      </c>
      <c r="L28" t="n">
        <v>4418141.76177979</v>
      </c>
      <c r="M28" t="n">
        <v>4392418.08319092</v>
      </c>
      <c r="N28" t="n">
        <v>4109410.46905518</v>
      </c>
      <c r="O28" t="n">
        <v>4787933.95233154</v>
      </c>
      <c r="P28" t="n">
        <v>4637621.57058716</v>
      </c>
      <c r="Q28" t="n">
        <v>5092691.64657593</v>
      </c>
      <c r="R28" t="n">
        <v>5035589.53475952</v>
      </c>
      <c r="S28" t="n">
        <v>4805096.72927856</v>
      </c>
      <c r="T28" t="n">
        <v>4649420.86410522</v>
      </c>
      <c r="U28" t="n">
        <v>4431116.33300781</v>
      </c>
      <c r="V28" t="n">
        <v>4364260.10513306</v>
      </c>
      <c r="W28" t="n">
        <v>4066674.39079285</v>
      </c>
      <c r="X28" t="n">
        <v>3894514.20783997</v>
      </c>
      <c r="Y28" t="n">
        <v>3695649.07073975</v>
      </c>
      <c r="Z28" t="n">
        <v>3471082.91244507</v>
      </c>
      <c r="AA28" t="n">
        <v>2950792.94776917</v>
      </c>
      <c r="AB28" t="n">
        <v>3120329.34570312</v>
      </c>
      <c r="AC28" t="n">
        <v>3197913.48075867</v>
      </c>
      <c r="AD28" t="n">
        <v>2996565.30952454</v>
      </c>
      <c r="AE28" t="n">
        <v>3184451.3759613</v>
      </c>
    </row>
    <row r="29">
      <c r="A29" t="s">
        <v>105</v>
      </c>
      <c r="B29" t="s">
        <v>326</v>
      </c>
      <c r="C29" t="s">
        <v>246</v>
      </c>
      <c r="D29" t="s">
        <v>327</v>
      </c>
      <c r="E29" t="s">
        <v>247</v>
      </c>
      <c r="F29" t="n">
        <v>3743587.00561523</v>
      </c>
      <c r="G29" t="n">
        <v>3590619.30847168</v>
      </c>
      <c r="H29" t="n">
        <v>3175774.91760254</v>
      </c>
      <c r="I29" t="n">
        <v>2636564.36157227</v>
      </c>
      <c r="J29" t="n">
        <v>2803827.0111084</v>
      </c>
      <c r="K29" t="n">
        <v>2811871.33789062</v>
      </c>
      <c r="L29" t="n">
        <v>2521502.99072266</v>
      </c>
      <c r="M29" t="n">
        <v>2478148.37646484</v>
      </c>
      <c r="N29" t="n">
        <v>2295063.18664551</v>
      </c>
      <c r="O29" t="n">
        <v>2642513.41247559</v>
      </c>
      <c r="P29" t="n">
        <v>2548960.26611328</v>
      </c>
      <c r="Q29" t="n">
        <v>2776539.16931152</v>
      </c>
      <c r="R29" t="n">
        <v>2715758.07189941</v>
      </c>
      <c r="S29" t="n">
        <v>2571727.75268555</v>
      </c>
      <c r="T29" t="n">
        <v>2461409.77478027</v>
      </c>
      <c r="U29" t="n">
        <v>2332315.62805176</v>
      </c>
      <c r="V29" t="n">
        <v>2287765.27404785</v>
      </c>
      <c r="W29" t="n">
        <v>2119931.99157715</v>
      </c>
      <c r="X29" t="n">
        <v>2027582.76367188</v>
      </c>
      <c r="Y29" t="n">
        <v>1915114.10522461</v>
      </c>
      <c r="Z29" t="n">
        <v>1793473.13690186</v>
      </c>
      <c r="AA29" t="n">
        <v>1524223.69384766</v>
      </c>
      <c r="AB29" t="n">
        <v>1601719.46716309</v>
      </c>
      <c r="AC29" t="n">
        <v>1634545.37963867</v>
      </c>
      <c r="AD29" t="n">
        <v>1535220.9854126</v>
      </c>
      <c r="AE29" t="n">
        <v>1629716.43829346</v>
      </c>
    </row>
    <row r="30">
      <c r="A30" t="s">
        <v>105</v>
      </c>
      <c r="B30" t="s">
        <v>328</v>
      </c>
      <c r="C30" t="s">
        <v>246</v>
      </c>
      <c r="D30" t="s">
        <v>329</v>
      </c>
      <c r="E30" t="s">
        <v>247</v>
      </c>
      <c r="F30" t="n">
        <v>357493.537902832</v>
      </c>
      <c r="G30" t="n">
        <v>359081.718444824</v>
      </c>
      <c r="H30" t="n">
        <v>320043.205261231</v>
      </c>
      <c r="I30" t="n">
        <v>277021.926879883</v>
      </c>
      <c r="J30" t="n">
        <v>300598.22845459</v>
      </c>
      <c r="K30" t="n">
        <v>306006.454467773</v>
      </c>
      <c r="L30" t="n">
        <v>284254.104614258</v>
      </c>
      <c r="M30" t="n">
        <v>293404.941558838</v>
      </c>
      <c r="N30" t="n">
        <v>284314.521789551</v>
      </c>
      <c r="O30" t="n">
        <v>337562.973022461</v>
      </c>
      <c r="P30" t="n">
        <v>323899.337768555</v>
      </c>
      <c r="Q30" t="n">
        <v>351549.236297607</v>
      </c>
      <c r="R30" t="n">
        <v>341092.567443848</v>
      </c>
      <c r="S30" t="n">
        <v>324576.202392578</v>
      </c>
      <c r="T30" t="n">
        <v>315623.435974121</v>
      </c>
      <c r="U30" t="n">
        <v>297356.815338135</v>
      </c>
      <c r="V30" t="n">
        <v>290664.783477783</v>
      </c>
      <c r="W30" t="n">
        <v>267461.78817749</v>
      </c>
      <c r="X30" t="n">
        <v>254059.799194336</v>
      </c>
      <c r="Y30" t="n">
        <v>238117.317199707</v>
      </c>
      <c r="Z30" t="n">
        <v>221741.752624512</v>
      </c>
      <c r="AA30" t="n">
        <v>189218.032836914</v>
      </c>
      <c r="AB30" t="n">
        <v>201895.7862854</v>
      </c>
      <c r="AC30" t="n">
        <v>207069.972991943</v>
      </c>
      <c r="AD30" t="n">
        <v>191784.191131592</v>
      </c>
      <c r="AE30" t="n">
        <v>200979.522705078</v>
      </c>
    </row>
    <row r="31">
      <c r="A31" t="s">
        <v>105</v>
      </c>
      <c r="B31" t="s">
        <v>330</v>
      </c>
      <c r="C31" t="s">
        <v>246</v>
      </c>
      <c r="D31" t="s">
        <v>331</v>
      </c>
      <c r="E31" t="s">
        <v>247</v>
      </c>
      <c r="F31" t="n">
        <v>219938.053131103</v>
      </c>
      <c r="G31" t="n">
        <v>211832.233428955</v>
      </c>
      <c r="H31" t="n">
        <v>195062.465667725</v>
      </c>
      <c r="I31" t="n">
        <v>166332.958221436</v>
      </c>
      <c r="J31" t="n">
        <v>175623.25668335</v>
      </c>
      <c r="K31" t="n">
        <v>176667.964935303</v>
      </c>
      <c r="L31" t="n">
        <v>159321.628570557</v>
      </c>
      <c r="M31" t="n">
        <v>156236.896514893</v>
      </c>
      <c r="N31" t="n">
        <v>145404.487609863</v>
      </c>
      <c r="O31" t="n">
        <v>168179.431915283</v>
      </c>
      <c r="P31" t="n">
        <v>163457.668304443</v>
      </c>
      <c r="Q31" t="n">
        <v>180662.940979004</v>
      </c>
      <c r="R31" t="n">
        <v>181832.599639893</v>
      </c>
      <c r="S31" t="n">
        <v>185916.694641113</v>
      </c>
      <c r="T31" t="n">
        <v>189623.844146729</v>
      </c>
      <c r="U31" t="n">
        <v>184059.623718262</v>
      </c>
      <c r="V31" t="n">
        <v>180577.732086182</v>
      </c>
      <c r="W31" t="n">
        <v>169877.939224243</v>
      </c>
      <c r="X31" t="n">
        <v>165905.359268189</v>
      </c>
      <c r="Y31" t="n">
        <v>158559.978485107</v>
      </c>
      <c r="Z31" t="n">
        <v>149582.302093506</v>
      </c>
      <c r="AA31" t="n">
        <v>129400.300979614</v>
      </c>
      <c r="AB31" t="n">
        <v>140654.186248779</v>
      </c>
      <c r="AC31" t="n">
        <v>146354.497909546</v>
      </c>
      <c r="AD31" t="n">
        <v>138172.969818115</v>
      </c>
      <c r="AE31" t="n">
        <v>155354.024887085</v>
      </c>
    </row>
    <row r="32">
      <c r="A32" t="s">
        <v>105</v>
      </c>
      <c r="B32" t="s">
        <v>332</v>
      </c>
      <c r="C32" t="s">
        <v>246</v>
      </c>
      <c r="D32" t="s">
        <v>333</v>
      </c>
      <c r="E32" t="s">
        <v>247</v>
      </c>
      <c r="F32" t="n">
        <v>1601360.22949219</v>
      </c>
      <c r="G32" t="n">
        <v>1604219.74182129</v>
      </c>
      <c r="H32" t="n">
        <v>1435492.7520752</v>
      </c>
      <c r="I32" t="n">
        <v>1229965.65246582</v>
      </c>
      <c r="J32" t="n">
        <v>1378926.83410645</v>
      </c>
      <c r="K32" t="n">
        <v>1427812.34741211</v>
      </c>
      <c r="L32" t="n">
        <v>1318956.77185059</v>
      </c>
      <c r="M32" t="n">
        <v>1324470.4284668</v>
      </c>
      <c r="N32" t="n">
        <v>1252722.16796875</v>
      </c>
      <c r="O32" t="n">
        <v>1485847.91564941</v>
      </c>
      <c r="P32" t="n">
        <v>1450703.23181152</v>
      </c>
      <c r="Q32" t="n">
        <v>1608791.70227051</v>
      </c>
      <c r="R32" t="n">
        <v>1596095.91674805</v>
      </c>
      <c r="S32" t="n">
        <v>1534826.70593262</v>
      </c>
      <c r="T32" t="n">
        <v>1504140.625</v>
      </c>
      <c r="U32" t="n">
        <v>1449551.17797852</v>
      </c>
      <c r="V32" t="n">
        <v>1443826.79748535</v>
      </c>
      <c r="W32" t="n">
        <v>1358844.80285645</v>
      </c>
      <c r="X32" t="n">
        <v>1305633.04138184</v>
      </c>
      <c r="Y32" t="n">
        <v>1252085.34240723</v>
      </c>
      <c r="Z32" t="n">
        <v>1182384.91821289</v>
      </c>
      <c r="AA32" t="n">
        <v>1002126.23596191</v>
      </c>
      <c r="AB32" t="n">
        <v>1066860.90087891</v>
      </c>
      <c r="AC32" t="n">
        <v>1102444.48852539</v>
      </c>
      <c r="AD32" t="n">
        <v>1033896.11816406</v>
      </c>
      <c r="AE32" t="n">
        <v>1099810.72998047</v>
      </c>
    </row>
    <row r="33">
      <c r="A33" t="s">
        <v>105</v>
      </c>
      <c r="B33" t="s">
        <v>334</v>
      </c>
      <c r="C33" t="s">
        <v>246</v>
      </c>
      <c r="D33" t="s">
        <v>335</v>
      </c>
      <c r="E33" t="s">
        <v>247</v>
      </c>
      <c r="F33" t="n">
        <v>89656.9595336914</v>
      </c>
      <c r="G33" t="n">
        <v>100991.92237854</v>
      </c>
      <c r="H33" t="n">
        <v>106127.717971802</v>
      </c>
      <c r="I33" t="n">
        <v>99118.0286407471</v>
      </c>
      <c r="J33" t="n">
        <v>123612.857818604</v>
      </c>
      <c r="K33" t="n">
        <v>134616.580963135</v>
      </c>
      <c r="L33" t="n">
        <v>134106.266021729</v>
      </c>
      <c r="M33" t="n">
        <v>140157.440185547</v>
      </c>
      <c r="N33" t="n">
        <v>131906.105041504</v>
      </c>
      <c r="O33" t="n">
        <v>153830.219268799</v>
      </c>
      <c r="P33" t="n">
        <v>150601.066589355</v>
      </c>
      <c r="Q33" t="n">
        <v>175148.597717285</v>
      </c>
      <c r="R33" t="n">
        <v>200810.37902832</v>
      </c>
      <c r="S33" t="n">
        <v>188049.373626709</v>
      </c>
      <c r="T33" t="n">
        <v>178623.184204102</v>
      </c>
      <c r="U33" t="n">
        <v>167833.087921143</v>
      </c>
      <c r="V33" t="n">
        <v>161425.518035889</v>
      </c>
      <c r="W33" t="n">
        <v>150557.86895752</v>
      </c>
      <c r="X33" t="n">
        <v>141333.24432373</v>
      </c>
      <c r="Y33" t="n">
        <v>131772.327423096</v>
      </c>
      <c r="Z33" t="n">
        <v>123900.802612305</v>
      </c>
      <c r="AA33" t="n">
        <v>105824.684143066</v>
      </c>
      <c r="AB33" t="n">
        <v>109199.005126953</v>
      </c>
      <c r="AC33" t="n">
        <v>107499.141693115</v>
      </c>
      <c r="AD33" t="n">
        <v>97491.0449981689</v>
      </c>
      <c r="AE33" t="n">
        <v>98590.6600952148</v>
      </c>
    </row>
    <row r="34">
      <c r="A34" t="s">
        <v>105</v>
      </c>
      <c r="B34" t="s">
        <v>336</v>
      </c>
      <c r="C34" t="s">
        <v>246</v>
      </c>
      <c r="D34" t="s">
        <v>337</v>
      </c>
      <c r="E34" t="s">
        <v>247</v>
      </c>
      <c r="F34" t="n">
        <v>1610483.41751099</v>
      </c>
      <c r="G34" t="n">
        <v>1584526.97277069</v>
      </c>
      <c r="H34" t="n">
        <v>1481053.97701263</v>
      </c>
      <c r="I34" t="n">
        <v>1345173.90394211</v>
      </c>
      <c r="J34" t="n">
        <v>1372320.23477554</v>
      </c>
      <c r="K34" t="n">
        <v>1365458.1990242</v>
      </c>
      <c r="L34" t="n">
        <v>1295473.10256958</v>
      </c>
      <c r="M34" t="n">
        <v>1265707.924366</v>
      </c>
      <c r="N34" t="n">
        <v>1192048.74897003</v>
      </c>
      <c r="O34" t="n">
        <v>1239073.87447357</v>
      </c>
      <c r="P34" t="n">
        <v>1189962.16011047</v>
      </c>
      <c r="Q34" t="n">
        <v>1276198.45056534</v>
      </c>
      <c r="R34" t="n">
        <v>1298747.42650986</v>
      </c>
      <c r="S34" t="n">
        <v>1262060.60600281</v>
      </c>
      <c r="T34" t="n">
        <v>1208602.16760635</v>
      </c>
      <c r="U34" t="n">
        <v>1145171.33235931</v>
      </c>
      <c r="V34" t="n">
        <v>1101594.18344498</v>
      </c>
      <c r="W34" t="n">
        <v>1048411.22341156</v>
      </c>
      <c r="X34" t="n">
        <v>993435.076713562</v>
      </c>
      <c r="Y34" t="n">
        <v>951120.074748993</v>
      </c>
      <c r="Z34" t="n">
        <v>911250.69475174</v>
      </c>
      <c r="AA34" t="n">
        <v>839030.752658844</v>
      </c>
      <c r="AB34" t="n">
        <v>833160.975933075</v>
      </c>
      <c r="AC34" t="n">
        <v>819187.646389008</v>
      </c>
      <c r="AD34" t="n">
        <v>776958.978176117</v>
      </c>
      <c r="AE34" t="n">
        <v>759814.031124115</v>
      </c>
    </row>
    <row r="35">
      <c r="A35" t="s">
        <v>105</v>
      </c>
      <c r="B35" t="s">
        <v>338</v>
      </c>
      <c r="C35" t="s">
        <v>246</v>
      </c>
      <c r="D35" t="s">
        <v>339</v>
      </c>
      <c r="E35" t="s">
        <v>247</v>
      </c>
      <c r="F35" t="n">
        <v>1537924.36027527</v>
      </c>
      <c r="G35" t="n">
        <v>1525687.61777878</v>
      </c>
      <c r="H35" t="n">
        <v>1394847.04136848</v>
      </c>
      <c r="I35" t="n">
        <v>1232782.65976906</v>
      </c>
      <c r="J35" t="n">
        <v>1373598.74463081</v>
      </c>
      <c r="K35" t="n">
        <v>1469345.68858147</v>
      </c>
      <c r="L35" t="n">
        <v>1387318.51506233</v>
      </c>
      <c r="M35" t="n">
        <v>1414905.08747101</v>
      </c>
      <c r="N35" t="n">
        <v>1349535.62736511</v>
      </c>
      <c r="O35" t="n">
        <v>1582482.98788071</v>
      </c>
      <c r="P35" t="n">
        <v>1550875.35262108</v>
      </c>
      <c r="Q35" t="n">
        <v>1723518.31245422</v>
      </c>
      <c r="R35" t="n">
        <v>1710068.10760498</v>
      </c>
      <c r="S35" t="n">
        <v>1635118.19505692</v>
      </c>
      <c r="T35" t="n">
        <v>1594437.8786087</v>
      </c>
      <c r="U35" t="n">
        <v>1527335.00814438</v>
      </c>
      <c r="V35" t="n">
        <v>1512927.28281021</v>
      </c>
      <c r="W35" t="n">
        <v>1411943.44854355</v>
      </c>
      <c r="X35" t="n">
        <v>1354089.54429627</v>
      </c>
      <c r="Y35" t="n">
        <v>1278793.79081726</v>
      </c>
      <c r="Z35" t="n">
        <v>1196484.04073715</v>
      </c>
      <c r="AA35" t="n">
        <v>1018052.4802208</v>
      </c>
      <c r="AB35" t="n">
        <v>1061630.73372841</v>
      </c>
      <c r="AC35" t="n">
        <v>1072864.51029778</v>
      </c>
      <c r="AD35" t="n">
        <v>997126.451253891</v>
      </c>
      <c r="AE35" t="n">
        <v>1039962.14294434</v>
      </c>
    </row>
    <row r="36">
      <c r="A36" t="s">
        <v>105</v>
      </c>
      <c r="B36" t="s">
        <v>340</v>
      </c>
      <c r="C36" t="s">
        <v>246</v>
      </c>
      <c r="D36" t="s">
        <v>341</v>
      </c>
      <c r="E36" t="s">
        <v>247</v>
      </c>
      <c r="F36" t="n">
        <v>144698.63319397</v>
      </c>
      <c r="G36" t="n">
        <v>156554.740428925</v>
      </c>
      <c r="H36" t="n">
        <v>152650.458574295</v>
      </c>
      <c r="I36" t="n">
        <v>141563.532114029</v>
      </c>
      <c r="J36" t="n">
        <v>155489.300966263</v>
      </c>
      <c r="K36" t="n">
        <v>161246.296644211</v>
      </c>
      <c r="L36" t="n">
        <v>156245.274782181</v>
      </c>
      <c r="M36" t="n">
        <v>160864.304542542</v>
      </c>
      <c r="N36" t="n">
        <v>164346.796035767</v>
      </c>
      <c r="O36" t="n">
        <v>187687.695980072</v>
      </c>
      <c r="P36" t="n">
        <v>190065.492391586</v>
      </c>
      <c r="Q36" t="n">
        <v>211426.259994507</v>
      </c>
      <c r="R36" t="n">
        <v>211702.239990234</v>
      </c>
      <c r="S36" t="n">
        <v>203089.634418487</v>
      </c>
      <c r="T36" t="n">
        <v>199591.542243957</v>
      </c>
      <c r="U36" t="n">
        <v>193489.617824554</v>
      </c>
      <c r="V36" t="n">
        <v>192229.082584381</v>
      </c>
      <c r="W36" t="n">
        <v>179322.610378265</v>
      </c>
      <c r="X36" t="n">
        <v>172323.461532593</v>
      </c>
      <c r="Y36" t="n">
        <v>163417.371749878</v>
      </c>
      <c r="Z36" t="n">
        <v>153204.854488373</v>
      </c>
      <c r="AA36" t="n">
        <v>132499.289989471</v>
      </c>
      <c r="AB36" t="n">
        <v>135901.790857315</v>
      </c>
      <c r="AC36" t="n">
        <v>136018.965482712</v>
      </c>
      <c r="AD36" t="n">
        <v>129006.917715073</v>
      </c>
      <c r="AE36" t="n">
        <v>132609.659194946</v>
      </c>
    </row>
    <row r="37">
      <c r="A37" t="s">
        <v>105</v>
      </c>
      <c r="B37" t="s">
        <v>342</v>
      </c>
      <c r="C37" t="s">
        <v>246</v>
      </c>
      <c r="D37" t="s">
        <v>343</v>
      </c>
      <c r="E37" t="s">
        <v>247</v>
      </c>
      <c r="F37" t="n">
        <v>1244866.6305542</v>
      </c>
      <c r="G37" t="n">
        <v>1226308.39538574</v>
      </c>
      <c r="H37" t="n">
        <v>1112015.50292969</v>
      </c>
      <c r="I37" t="n">
        <v>973864.776611328</v>
      </c>
      <c r="J37" t="n">
        <v>1096488.15917969</v>
      </c>
      <c r="K37" t="n">
        <v>1182655.87615967</v>
      </c>
      <c r="L37" t="n">
        <v>1109419.89135742</v>
      </c>
      <c r="M37" t="n">
        <v>1128301.26953125</v>
      </c>
      <c r="N37" t="n">
        <v>1059486.35101318</v>
      </c>
      <c r="O37" t="n">
        <v>1251352.6763916</v>
      </c>
      <c r="P37" t="n">
        <v>1219480.57556152</v>
      </c>
      <c r="Q37" t="n">
        <v>1361654.51812744</v>
      </c>
      <c r="R37" t="n">
        <v>1353433.60900879</v>
      </c>
      <c r="S37" t="n">
        <v>1294998.53515625</v>
      </c>
      <c r="T37" t="n">
        <v>1265256.17980957</v>
      </c>
      <c r="U37" t="n">
        <v>1211421.53930664</v>
      </c>
      <c r="V37" t="n">
        <v>1203489.44091797</v>
      </c>
      <c r="W37" t="n">
        <v>1125410.49194336</v>
      </c>
      <c r="X37" t="n">
        <v>1081384.61303711</v>
      </c>
      <c r="Y37" t="n">
        <v>1021649.88708496</v>
      </c>
      <c r="Z37" t="n">
        <v>955037.445068359</v>
      </c>
      <c r="AA37" t="n">
        <v>808142.822265625</v>
      </c>
      <c r="AB37" t="n">
        <v>848433.715820312</v>
      </c>
      <c r="AC37" t="n">
        <v>858009.948730469</v>
      </c>
      <c r="AD37" t="n">
        <v>794069.885253906</v>
      </c>
      <c r="AE37" t="n">
        <v>832940.887451172</v>
      </c>
    </row>
    <row r="38">
      <c r="A38" t="s">
        <v>105</v>
      </c>
      <c r="B38" t="s">
        <v>344</v>
      </c>
      <c r="C38" t="s">
        <v>246</v>
      </c>
      <c r="D38" t="s">
        <v>345</v>
      </c>
      <c r="E38" t="s">
        <v>247</v>
      </c>
      <c r="F38" t="n">
        <v>148359.0965271</v>
      </c>
      <c r="G38" t="n">
        <v>142824.481964111</v>
      </c>
      <c r="H38" t="n">
        <v>130181.079864502</v>
      </c>
      <c r="I38" t="n">
        <v>117354.351043701</v>
      </c>
      <c r="J38" t="n">
        <v>121621.284484863</v>
      </c>
      <c r="K38" t="n">
        <v>125443.515777588</v>
      </c>
      <c r="L38" t="n">
        <v>121653.34892273</v>
      </c>
      <c r="M38" t="n">
        <v>125739.513397217</v>
      </c>
      <c r="N38" t="n">
        <v>125702.480316162</v>
      </c>
      <c r="O38" t="n">
        <v>143442.615509033</v>
      </c>
      <c r="P38" t="n">
        <v>141329.284667969</v>
      </c>
      <c r="Q38" t="n">
        <v>150437.534332275</v>
      </c>
      <c r="R38" t="n">
        <v>144932.258605957</v>
      </c>
      <c r="S38" t="n">
        <v>137030.025482178</v>
      </c>
      <c r="T38" t="n">
        <v>129590.156555176</v>
      </c>
      <c r="U38" t="n">
        <v>122423.851013184</v>
      </c>
      <c r="V38" t="n">
        <v>117208.759307861</v>
      </c>
      <c r="W38" t="n">
        <v>107210.346221924</v>
      </c>
      <c r="X38" t="n">
        <v>100381.469726562</v>
      </c>
      <c r="Y38" t="n">
        <v>93726.5319824219</v>
      </c>
      <c r="Z38" t="n">
        <v>88241.7411804199</v>
      </c>
      <c r="AA38" t="n">
        <v>77410.3679656982</v>
      </c>
      <c r="AB38" t="n">
        <v>77295.2270507812</v>
      </c>
      <c r="AC38" t="n">
        <v>78835.5960845947</v>
      </c>
      <c r="AD38" t="n">
        <v>74049.6482849121</v>
      </c>
      <c r="AE38" t="n">
        <v>74411.5962982178</v>
      </c>
    </row>
    <row r="39">
      <c r="A39" t="s">
        <v>105</v>
      </c>
      <c r="B39" t="s">
        <v>346</v>
      </c>
      <c r="C39" t="s">
        <v>246</v>
      </c>
      <c r="D39" t="s">
        <v>347</v>
      </c>
      <c r="E39" t="s">
        <v>247</v>
      </c>
      <c r="F39" t="n">
        <v>303985.365867615</v>
      </c>
      <c r="G39" t="n">
        <v>285328.093767166</v>
      </c>
      <c r="H39" t="n">
        <v>254930.651903152</v>
      </c>
      <c r="I39" t="n">
        <v>225381.08921051</v>
      </c>
      <c r="J39" t="n">
        <v>221155.80534935</v>
      </c>
      <c r="K39" t="n">
        <v>211382.8561306</v>
      </c>
      <c r="L39" t="n">
        <v>193338.069677353</v>
      </c>
      <c r="M39" t="n">
        <v>184786.928653717</v>
      </c>
      <c r="N39" t="n">
        <v>173291.127204895</v>
      </c>
      <c r="O39" t="n">
        <v>177595.402240753</v>
      </c>
      <c r="P39" t="n">
        <v>168199.730634689</v>
      </c>
      <c r="Q39" t="n">
        <v>170573.021650314</v>
      </c>
      <c r="R39" t="n">
        <v>166029.674530029</v>
      </c>
      <c r="S39" t="n">
        <v>160115.186452866</v>
      </c>
      <c r="T39" t="n">
        <v>157721.720695496</v>
      </c>
      <c r="U39" t="n">
        <v>152671.743392944</v>
      </c>
      <c r="V39" t="n">
        <v>150265.371084213</v>
      </c>
      <c r="W39" t="n">
        <v>146041.248321533</v>
      </c>
      <c r="X39" t="n">
        <v>144878.338575363</v>
      </c>
      <c r="Y39" t="n">
        <v>144837.267637253</v>
      </c>
      <c r="Z39" t="n">
        <v>144063.494205475</v>
      </c>
      <c r="AA39" t="n">
        <v>139086.131095886</v>
      </c>
      <c r="AB39" t="n">
        <v>144669.355630875</v>
      </c>
      <c r="AC39" t="n">
        <v>148193.183422089</v>
      </c>
      <c r="AD39" t="n">
        <v>144940.3424263</v>
      </c>
      <c r="AE39" t="n">
        <v>147437.424659729</v>
      </c>
    </row>
    <row r="40">
      <c r="A40" t="s">
        <v>105</v>
      </c>
      <c r="B40" t="s">
        <v>348</v>
      </c>
      <c r="C40" t="s">
        <v>246</v>
      </c>
      <c r="D40" t="s">
        <v>349</v>
      </c>
      <c r="E40" t="s">
        <v>247</v>
      </c>
      <c r="F40" t="n">
        <v>4895387.08496094</v>
      </c>
      <c r="G40" t="n">
        <v>4770667.72460938</v>
      </c>
      <c r="H40" t="n">
        <v>4361425.35400391</v>
      </c>
      <c r="I40" t="n">
        <v>3890000.36621094</v>
      </c>
      <c r="J40" t="n">
        <v>3993275.45166016</v>
      </c>
      <c r="K40" t="n">
        <v>3966843.87207031</v>
      </c>
      <c r="L40" t="n">
        <v>3709623.59619141</v>
      </c>
      <c r="M40" t="n">
        <v>3624020.56884766</v>
      </c>
      <c r="N40" t="n">
        <v>3406678.40576172</v>
      </c>
      <c r="O40" t="n">
        <v>3569317.99316406</v>
      </c>
      <c r="P40" t="n">
        <v>3505786.49902344</v>
      </c>
      <c r="Q40" t="n">
        <v>3654444.45800781</v>
      </c>
      <c r="R40" t="n">
        <v>3569765.625</v>
      </c>
      <c r="S40" t="n">
        <v>3434783.75244141</v>
      </c>
      <c r="T40" t="n">
        <v>3340112.36572266</v>
      </c>
      <c r="U40" t="n">
        <v>3248169.67773438</v>
      </c>
      <c r="V40" t="n">
        <v>3180454.71191406</v>
      </c>
      <c r="W40" t="n">
        <v>3029280.15136719</v>
      </c>
      <c r="X40" t="n">
        <v>2945108.58154297</v>
      </c>
      <c r="Y40" t="n">
        <v>2909551.26953125</v>
      </c>
      <c r="Z40" t="n">
        <v>2864273.62060547</v>
      </c>
      <c r="AA40" t="n">
        <v>2673460.17456055</v>
      </c>
      <c r="AB40" t="n">
        <v>2740927.85644531</v>
      </c>
      <c r="AC40" t="n">
        <v>2845696.16699219</v>
      </c>
      <c r="AD40" t="n">
        <v>2889536.74316406</v>
      </c>
      <c r="AE40" t="n">
        <v>3083607.81860352</v>
      </c>
    </row>
    <row r="41">
      <c r="A41" t="s">
        <v>105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105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105</v>
      </c>
      <c r="B43" t="s">
        <v>354</v>
      </c>
      <c r="C43" t="s">
        <v>246</v>
      </c>
      <c r="D43" t="s">
        <v>355</v>
      </c>
      <c r="E43" t="s">
        <v>247</v>
      </c>
      <c r="F43" t="n">
        <v>260352.978378534</v>
      </c>
      <c r="G43" t="n">
        <v>257682.000666857</v>
      </c>
      <c r="H43" t="n">
        <v>249865.387678146</v>
      </c>
      <c r="I43" t="n">
        <v>231243.069291115</v>
      </c>
      <c r="J43" t="n">
        <v>236168.241798878</v>
      </c>
      <c r="K43" t="n">
        <v>233687.597036362</v>
      </c>
      <c r="L43" t="n">
        <v>226210.503816605</v>
      </c>
      <c r="M43" t="n">
        <v>233847.878217697</v>
      </c>
      <c r="N43" t="n">
        <v>238166.092336178</v>
      </c>
      <c r="O43" t="n">
        <v>265792.176783085</v>
      </c>
      <c r="P43" t="n">
        <v>273640.413224697</v>
      </c>
      <c r="Q43" t="n">
        <v>319880.523562431</v>
      </c>
      <c r="R43" t="n">
        <v>337830.439686775</v>
      </c>
      <c r="S43" t="n">
        <v>340411.925375462</v>
      </c>
      <c r="T43" t="n">
        <v>351296.598911285</v>
      </c>
      <c r="U43" t="n">
        <v>359178.818941116</v>
      </c>
      <c r="V43" t="n">
        <v>381697.649538517</v>
      </c>
      <c r="W43" t="n">
        <v>392937.133252621</v>
      </c>
      <c r="X43" t="n">
        <v>421789.132475853</v>
      </c>
      <c r="Y43" t="n">
        <v>436715.109467506</v>
      </c>
      <c r="Z43" t="n">
        <v>463578.709065914</v>
      </c>
      <c r="AA43" t="n">
        <v>489645.744979382</v>
      </c>
      <c r="AB43" t="n">
        <v>558903.766155243</v>
      </c>
      <c r="AC43" t="n">
        <v>622031.791806221</v>
      </c>
      <c r="AD43" t="n">
        <v>659046.213507652</v>
      </c>
      <c r="AE43" t="n">
        <v>700319.621920586</v>
      </c>
    </row>
    <row r="44">
      <c r="A44" t="s">
        <v>105</v>
      </c>
      <c r="B44" t="s">
        <v>356</v>
      </c>
      <c r="C44" t="s">
        <v>246</v>
      </c>
      <c r="D44" t="s">
        <v>357</v>
      </c>
      <c r="E44" t="s">
        <v>247</v>
      </c>
      <c r="F44" t="n">
        <v>35675257.0765318</v>
      </c>
      <c r="G44" t="n">
        <v>34659333.3915314</v>
      </c>
      <c r="H44" t="n">
        <v>31448945.0438864</v>
      </c>
      <c r="I44" t="n">
        <v>27609398.3853647</v>
      </c>
      <c r="J44" t="n">
        <v>29247700.3597589</v>
      </c>
      <c r="K44" t="n">
        <v>29669590.54993</v>
      </c>
      <c r="L44" t="n">
        <v>27599564.28941</v>
      </c>
      <c r="M44" t="n">
        <v>27367463.8138699</v>
      </c>
      <c r="N44" t="n">
        <v>25868032.5467394</v>
      </c>
      <c r="O44" t="n">
        <v>28902250.4729014</v>
      </c>
      <c r="P44" t="n">
        <v>28203716.945081</v>
      </c>
      <c r="Q44" t="n">
        <v>30402444.11993</v>
      </c>
      <c r="R44" t="n">
        <v>30079111.1296632</v>
      </c>
      <c r="S44" t="n">
        <v>28904142.153185</v>
      </c>
      <c r="T44" t="n">
        <v>27898041.5316861</v>
      </c>
      <c r="U44" t="n">
        <v>26568735.2821429</v>
      </c>
      <c r="V44" t="n">
        <v>25998205.2912096</v>
      </c>
      <c r="W44" t="n">
        <v>24391417.5550148</v>
      </c>
      <c r="X44" t="n">
        <v>23455120.486232</v>
      </c>
      <c r="Y44" t="n">
        <v>22365415.5548721</v>
      </c>
      <c r="Z44" t="n">
        <v>21276099.8957142</v>
      </c>
      <c r="AA44" t="n">
        <v>18938669.4670777</v>
      </c>
      <c r="AB44" t="n">
        <v>19662593.8982724</v>
      </c>
      <c r="AC44" t="n">
        <v>19911151.9493691</v>
      </c>
      <c r="AD44" t="n">
        <v>18896934.0756849</v>
      </c>
      <c r="AE44" t="n">
        <v>19473144.8995958</v>
      </c>
    </row>
    <row r="45">
      <c r="A45" t="s">
        <v>105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105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105</v>
      </c>
      <c r="B47" t="s">
        <v>362</v>
      </c>
      <c r="C47" t="s">
        <v>246</v>
      </c>
      <c r="D47" t="s">
        <v>363</v>
      </c>
      <c r="E47" t="s">
        <v>247</v>
      </c>
      <c r="F47" t="n">
        <v>16268844.2382812</v>
      </c>
      <c r="G47" t="n">
        <v>15959557.6171875</v>
      </c>
      <c r="H47" t="n">
        <v>14169247.4365234</v>
      </c>
      <c r="I47" t="n">
        <v>11915016.2353516</v>
      </c>
      <c r="J47" t="n">
        <v>13156799.9267578</v>
      </c>
      <c r="K47" t="n">
        <v>13512243.1640625</v>
      </c>
      <c r="L47" t="n">
        <v>12326348.2666016</v>
      </c>
      <c r="M47" t="n">
        <v>12362255.6152344</v>
      </c>
      <c r="N47" t="n">
        <v>11517431.5185547</v>
      </c>
      <c r="O47" t="n">
        <v>13572022.8271484</v>
      </c>
      <c r="P47" t="n">
        <v>13219127.0141602</v>
      </c>
      <c r="Q47" t="n">
        <v>14674258.7890625</v>
      </c>
      <c r="R47" t="n">
        <v>14504618.2861328</v>
      </c>
      <c r="S47" t="n">
        <v>13794488.4033203</v>
      </c>
      <c r="T47" t="n">
        <v>13309287.0483398</v>
      </c>
      <c r="U47" t="n">
        <v>12682643.6157227</v>
      </c>
      <c r="V47" t="n">
        <v>12506051.3916016</v>
      </c>
      <c r="W47" t="n">
        <v>11575522.1557617</v>
      </c>
      <c r="X47" t="n">
        <v>11072747.9248047</v>
      </c>
      <c r="Y47" t="n">
        <v>10508827.2094727</v>
      </c>
      <c r="Z47" t="n">
        <v>9847474.42626953</v>
      </c>
      <c r="AA47" t="n">
        <v>8272706.11572266</v>
      </c>
      <c r="AB47" t="n">
        <v>8776622.68066406</v>
      </c>
      <c r="AC47" t="n">
        <v>8956359.92431641</v>
      </c>
      <c r="AD47" t="n">
        <v>8329819.82421875</v>
      </c>
      <c r="AE47" t="n">
        <v>8864096.19140625</v>
      </c>
    </row>
    <row r="48">
      <c r="A48" t="s">
        <v>105</v>
      </c>
      <c r="B48" t="s">
        <v>364</v>
      </c>
      <c r="C48" t="s">
        <v>246</v>
      </c>
      <c r="D48" t="s">
        <v>365</v>
      </c>
      <c r="E48" t="s">
        <v>247</v>
      </c>
      <c r="F48" t="n">
        <v>20349053.2550812</v>
      </c>
      <c r="G48" t="n">
        <v>20042555.5200577</v>
      </c>
      <c r="H48" t="n">
        <v>18047712.4915123</v>
      </c>
      <c r="I48" t="n">
        <v>15561938.1289482</v>
      </c>
      <c r="J48" t="n">
        <v>16989694.7622299</v>
      </c>
      <c r="K48" t="n">
        <v>17395429.6035841</v>
      </c>
      <c r="L48" t="n">
        <v>16059434.870854</v>
      </c>
      <c r="M48" t="n">
        <v>16116878.0962825</v>
      </c>
      <c r="N48" t="n">
        <v>15178508.7780803</v>
      </c>
      <c r="O48" t="n">
        <v>17497480.2424014</v>
      </c>
      <c r="P48" t="n">
        <v>17128824.8549104</v>
      </c>
      <c r="Q48" t="n">
        <v>18757155.8433175</v>
      </c>
      <c r="R48" t="n">
        <v>18547187.363863</v>
      </c>
      <c r="S48" t="n">
        <v>17722984.3704104</v>
      </c>
      <c r="T48" t="n">
        <v>17193042.0597792</v>
      </c>
      <c r="U48" t="n">
        <v>16552764.7702694</v>
      </c>
      <c r="V48" t="n">
        <v>16422420.7270145</v>
      </c>
      <c r="W48" t="n">
        <v>15452143.289566</v>
      </c>
      <c r="X48" t="n">
        <v>14996069.5538521</v>
      </c>
      <c r="Y48" t="n">
        <v>14425832.192421</v>
      </c>
      <c r="Z48" t="n">
        <v>13699358.0713272</v>
      </c>
      <c r="AA48" t="n">
        <v>11936447.7899075</v>
      </c>
      <c r="AB48" t="n">
        <v>12515910.6054306</v>
      </c>
      <c r="AC48" t="n">
        <v>12680245.2425957</v>
      </c>
      <c r="AD48" t="n">
        <v>11949754.152298</v>
      </c>
      <c r="AE48" t="n">
        <v>12513414.6776199</v>
      </c>
    </row>
    <row r="49">
      <c r="A49" t="s">
        <v>105</v>
      </c>
      <c r="B49" t="s">
        <v>366</v>
      </c>
      <c r="C49" t="s">
        <v>246</v>
      </c>
      <c r="D49" t="s">
        <v>367</v>
      </c>
      <c r="E49" t="s">
        <v>247</v>
      </c>
      <c r="F49" t="n">
        <v>2528479.5331955</v>
      </c>
      <c r="G49" t="n">
        <v>2481529.4752121</v>
      </c>
      <c r="H49" t="n">
        <v>2314502.96735764</v>
      </c>
      <c r="I49" t="n">
        <v>2131575.90866089</v>
      </c>
      <c r="J49" t="n">
        <v>2186001.65367127</v>
      </c>
      <c r="K49" t="n">
        <v>2163152.19593048</v>
      </c>
      <c r="L49" t="n">
        <v>2054447.56746292</v>
      </c>
      <c r="M49" t="n">
        <v>2026553.12204361</v>
      </c>
      <c r="N49" t="n">
        <v>1953243.49737167</v>
      </c>
      <c r="O49" t="n">
        <v>2062082.66830444</v>
      </c>
      <c r="P49" t="n">
        <v>2039106.35757446</v>
      </c>
      <c r="Q49" t="n">
        <v>2119972.52368927</v>
      </c>
      <c r="R49" t="n">
        <v>2093163.57803345</v>
      </c>
      <c r="S49" t="n">
        <v>2032922.3575592</v>
      </c>
      <c r="T49" t="n">
        <v>2020517.85087585</v>
      </c>
      <c r="U49" t="n">
        <v>1995125.56362152</v>
      </c>
      <c r="V49" t="n">
        <v>1974499.32861328</v>
      </c>
      <c r="W49" t="n">
        <v>1916984.52186584</v>
      </c>
      <c r="X49" t="n">
        <v>1914545.92037201</v>
      </c>
      <c r="Y49" t="n">
        <v>1888869.29512024</v>
      </c>
      <c r="Z49" t="n">
        <v>1846004.14371491</v>
      </c>
      <c r="AA49" t="n">
        <v>1740729.03871536</v>
      </c>
      <c r="AB49" t="n">
        <v>1749202.59952545</v>
      </c>
      <c r="AC49" t="n">
        <v>1729688.25101853</v>
      </c>
      <c r="AD49" t="n">
        <v>1680222.15223312</v>
      </c>
      <c r="AE49" t="n">
        <v>1703684.81206894</v>
      </c>
    </row>
    <row r="50">
      <c r="A50" t="s">
        <v>105</v>
      </c>
      <c r="B50" t="s">
        <v>368</v>
      </c>
      <c r="C50" t="s">
        <v>246</v>
      </c>
      <c r="D50" t="s">
        <v>369</v>
      </c>
      <c r="E50" t="s">
        <v>247</v>
      </c>
      <c r="F50" t="n">
        <v>1551729.48360443</v>
      </c>
      <c r="G50" t="n">
        <v>1601468.42765808</v>
      </c>
      <c r="H50" t="n">
        <v>1563962.08763123</v>
      </c>
      <c r="I50" t="n">
        <v>1515345.98493576</v>
      </c>
      <c r="J50" t="n">
        <v>1646893.18180084</v>
      </c>
      <c r="K50" t="n">
        <v>1720034.24359113</v>
      </c>
      <c r="L50" t="n">
        <v>1678639.03678954</v>
      </c>
      <c r="M50" t="n">
        <v>1728069.3590045</v>
      </c>
      <c r="N50" t="n">
        <v>1707833.76215398</v>
      </c>
      <c r="O50" t="n">
        <v>1863374.74694848</v>
      </c>
      <c r="P50" t="n">
        <v>1870591.48317576</v>
      </c>
      <c r="Q50" t="n">
        <v>1962924.53056574</v>
      </c>
      <c r="R50" t="n">
        <v>1949405.49969673</v>
      </c>
      <c r="S50" t="n">
        <v>1895573.60953093</v>
      </c>
      <c r="T50" t="n">
        <v>1863237.16056347</v>
      </c>
      <c r="U50" t="n">
        <v>1874995.59092522</v>
      </c>
      <c r="V50" t="n">
        <v>1941870.0067997</v>
      </c>
      <c r="W50" t="n">
        <v>1959636.61193848</v>
      </c>
      <c r="X50" t="n">
        <v>2008775.70867538</v>
      </c>
      <c r="Y50" t="n">
        <v>2028135.68782806</v>
      </c>
      <c r="Z50" t="n">
        <v>2005879.50134277</v>
      </c>
      <c r="AA50" t="n">
        <v>1923012.63546944</v>
      </c>
      <c r="AB50" t="n">
        <v>1990085.32524109</v>
      </c>
      <c r="AC50" t="n">
        <v>1994197.06726074</v>
      </c>
      <c r="AD50" t="n">
        <v>1939712.1758461</v>
      </c>
      <c r="AE50" t="n">
        <v>1945633.67414475</v>
      </c>
    </row>
    <row r="51">
      <c r="A51" t="s">
        <v>105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105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105</v>
      </c>
      <c r="B53" t="s">
        <v>374</v>
      </c>
      <c r="C53" t="s">
        <v>246</v>
      </c>
      <c r="D53" t="s">
        <v>375</v>
      </c>
      <c r="E53" t="s">
        <v>247</v>
      </c>
      <c r="F53" t="n">
        <v>1681308.18939209</v>
      </c>
      <c r="G53" t="n">
        <v>1630035.14099121</v>
      </c>
      <c r="H53" t="n">
        <v>1534023.33450317</v>
      </c>
      <c r="I53" t="n">
        <v>1394502.71224976</v>
      </c>
      <c r="J53" t="n">
        <v>1423907.51647949</v>
      </c>
      <c r="K53" t="n">
        <v>1435214.33258057</v>
      </c>
      <c r="L53" t="n">
        <v>1397054.65316773</v>
      </c>
      <c r="M53" t="n">
        <v>1396122.9095459</v>
      </c>
      <c r="N53" t="n">
        <v>1359480.66329956</v>
      </c>
      <c r="O53" t="n">
        <v>1457767.0135498</v>
      </c>
      <c r="P53" t="n">
        <v>1422216.40014649</v>
      </c>
      <c r="Q53" t="n">
        <v>1481263.64135742</v>
      </c>
      <c r="R53" t="n">
        <v>1423536.6859436</v>
      </c>
      <c r="S53" t="n">
        <v>1357074.21875</v>
      </c>
      <c r="T53" t="n">
        <v>1276092.37670899</v>
      </c>
      <c r="U53" t="n">
        <v>1181873.85559082</v>
      </c>
      <c r="V53" t="n">
        <v>1103219.39849853</v>
      </c>
      <c r="W53" t="n">
        <v>1001621.31118774</v>
      </c>
      <c r="X53" t="n">
        <v>933036.235809326</v>
      </c>
      <c r="Y53" t="n">
        <v>863042.930603027</v>
      </c>
      <c r="Z53" t="n">
        <v>802871.013641357</v>
      </c>
      <c r="AA53" t="n">
        <v>721231.986999512</v>
      </c>
      <c r="AB53" t="n">
        <v>701706.188201904</v>
      </c>
      <c r="AC53" t="n">
        <v>684333.152770996</v>
      </c>
      <c r="AD53" t="n">
        <v>648620.719909668</v>
      </c>
      <c r="AE53" t="n">
        <v>629410.739898682</v>
      </c>
    </row>
    <row r="54">
      <c r="A54" t="s">
        <v>105</v>
      </c>
      <c r="B54" t="s">
        <v>376</v>
      </c>
      <c r="C54" t="s">
        <v>246</v>
      </c>
      <c r="D54" t="s">
        <v>377</v>
      </c>
      <c r="E54" t="s">
        <v>247</v>
      </c>
      <c r="F54" t="n">
        <v>2419504.99153137</v>
      </c>
      <c r="G54" t="n">
        <v>2371798.23517799</v>
      </c>
      <c r="H54" t="n">
        <v>2245029.28590775</v>
      </c>
      <c r="I54" t="n">
        <v>2059549.21388626</v>
      </c>
      <c r="J54" t="n">
        <v>2141881.76083565</v>
      </c>
      <c r="K54" t="n">
        <v>2181384.12237167</v>
      </c>
      <c r="L54" t="n">
        <v>2123187.42060661</v>
      </c>
      <c r="M54" t="n">
        <v>2113301.21135712</v>
      </c>
      <c r="N54" t="n">
        <v>2069160.66265106</v>
      </c>
      <c r="O54" t="n">
        <v>2249596.16041184</v>
      </c>
      <c r="P54" t="n">
        <v>2225464.16091919</v>
      </c>
      <c r="Q54" t="n">
        <v>2327387.79640198</v>
      </c>
      <c r="R54" t="n">
        <v>2262567.55161285</v>
      </c>
      <c r="S54" t="n">
        <v>2196388.58413696</v>
      </c>
      <c r="T54" t="n">
        <v>2095748.42309952</v>
      </c>
      <c r="U54" t="n">
        <v>1966905.55715561</v>
      </c>
      <c r="V54" t="n">
        <v>1858106.49871826</v>
      </c>
      <c r="W54" t="n">
        <v>1705879.63104248</v>
      </c>
      <c r="X54" t="n">
        <v>1610248.34752083</v>
      </c>
      <c r="Y54" t="n">
        <v>1515163.54203224</v>
      </c>
      <c r="Z54" t="n">
        <v>1425987.39027977</v>
      </c>
      <c r="AA54" t="n">
        <v>1298368.75081062</v>
      </c>
      <c r="AB54" t="n">
        <v>1280728.15394402</v>
      </c>
      <c r="AC54" t="n">
        <v>1259298.97880554</v>
      </c>
      <c r="AD54" t="n">
        <v>1198776.8175602</v>
      </c>
      <c r="AE54" t="n">
        <v>1177302.10494995</v>
      </c>
    </row>
    <row r="55">
      <c r="A55" t="s">
        <v>105</v>
      </c>
      <c r="B55" t="s">
        <v>378</v>
      </c>
      <c r="C55" t="s">
        <v>246</v>
      </c>
      <c r="D55" t="s">
        <v>379</v>
      </c>
      <c r="E55" t="s">
        <v>247</v>
      </c>
      <c r="F55" t="n">
        <v>738196.802139282</v>
      </c>
      <c r="G55" t="n">
        <v>741763.094186783</v>
      </c>
      <c r="H55" t="n">
        <v>711005.951404572</v>
      </c>
      <c r="I55" t="n">
        <v>665046.501636505</v>
      </c>
      <c r="J55" t="n">
        <v>717974.244356155</v>
      </c>
      <c r="K55" t="n">
        <v>746169.789791107</v>
      </c>
      <c r="L55" t="n">
        <v>726132.767438889</v>
      </c>
      <c r="M55" t="n">
        <v>717178.301811218</v>
      </c>
      <c r="N55" t="n">
        <v>709679.999351501</v>
      </c>
      <c r="O55" t="n">
        <v>791829.14686203</v>
      </c>
      <c r="P55" t="n">
        <v>803247.760772705</v>
      </c>
      <c r="Q55" t="n">
        <v>846124.155044556</v>
      </c>
      <c r="R55" t="n">
        <v>839030.86566925</v>
      </c>
      <c r="S55" t="n">
        <v>839314.365386963</v>
      </c>
      <c r="T55" t="n">
        <v>819656.046390533</v>
      </c>
      <c r="U55" t="n">
        <v>785031.701564789</v>
      </c>
      <c r="V55" t="n">
        <v>754887.100219727</v>
      </c>
      <c r="W55" t="n">
        <v>704258.319854736</v>
      </c>
      <c r="X55" t="n">
        <v>677212.111711502</v>
      </c>
      <c r="Y55" t="n">
        <v>652120.611429214</v>
      </c>
      <c r="Z55" t="n">
        <v>623116.376638412</v>
      </c>
      <c r="AA55" t="n">
        <v>577136.763811111</v>
      </c>
      <c r="AB55" t="n">
        <v>579021.965742111</v>
      </c>
      <c r="AC55" t="n">
        <v>574965.826034546</v>
      </c>
      <c r="AD55" t="n">
        <v>550156.097650528</v>
      </c>
      <c r="AE55" t="n">
        <v>547891.36505127</v>
      </c>
    </row>
    <row r="56">
      <c r="A56" t="s">
        <v>105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105</v>
      </c>
      <c r="B57" t="s">
        <v>382</v>
      </c>
      <c r="C57" t="s">
        <v>246</v>
      </c>
      <c r="D57" t="s">
        <v>383</v>
      </c>
      <c r="E57" t="s">
        <v>247</v>
      </c>
      <c r="F57" t="n">
        <v>60919697.4165739</v>
      </c>
      <c r="G57" t="n">
        <v>59472556.6361985</v>
      </c>
      <c r="H57" t="n">
        <v>53858082.8894026</v>
      </c>
      <c r="I57" t="n">
        <v>47061336.8805238</v>
      </c>
      <c r="J57" t="n">
        <v>50230670.573649</v>
      </c>
      <c r="K57" t="n">
        <v>51031864.0255844</v>
      </c>
      <c r="L57" t="n">
        <v>47368622.7564554</v>
      </c>
      <c r="M57" t="n">
        <v>47108362.479</v>
      </c>
      <c r="N57" t="n">
        <v>44453219.7305815</v>
      </c>
      <c r="O57" t="n">
        <v>49969048.7084668</v>
      </c>
      <c r="P57" t="n">
        <v>48838328.2990148</v>
      </c>
      <c r="Q57" t="n">
        <v>52814044.4212554</v>
      </c>
      <c r="R57" t="n">
        <v>52196064.1185262</v>
      </c>
      <c r="S57" t="n">
        <v>50061910.2760368</v>
      </c>
      <c r="T57" t="n">
        <v>48431195.9571879</v>
      </c>
      <c r="U57" t="n">
        <v>46369669.7301466</v>
      </c>
      <c r="V57" t="n">
        <v>45601080.7301382</v>
      </c>
      <c r="W57" t="n">
        <v>42872840.9959481</v>
      </c>
      <c r="X57" t="n">
        <v>41396298.621627</v>
      </c>
      <c r="Y57" t="n">
        <v>39700799.0168243</v>
      </c>
      <c r="Z57" t="n">
        <v>37839731.5876469</v>
      </c>
      <c r="AA57" t="n">
        <v>33548577.4315456</v>
      </c>
      <c r="AB57" t="n">
        <v>34919432.3601483</v>
      </c>
      <c r="AC57" t="n">
        <v>35437093.358957</v>
      </c>
      <c r="AD57" t="n">
        <v>33736224.9711469</v>
      </c>
      <c r="AE57" t="n">
        <v>35070167.3958193</v>
      </c>
    </row>
    <row r="58">
      <c r="A58" t="s">
        <v>105</v>
      </c>
      <c r="B58" t="s">
        <v>384</v>
      </c>
      <c r="C58" t="s">
        <v>246</v>
      </c>
      <c r="D58" t="s">
        <v>385</v>
      </c>
      <c r="E58" t="s">
        <v>247</v>
      </c>
      <c r="F58" t="n">
        <v>60919697.4165739</v>
      </c>
      <c r="G58" t="n">
        <v>59472556.6361985</v>
      </c>
      <c r="H58" t="n">
        <v>53858082.8894026</v>
      </c>
      <c r="I58" t="n">
        <v>47061336.8805238</v>
      </c>
      <c r="J58" t="n">
        <v>50230670.573649</v>
      </c>
      <c r="K58" t="n">
        <v>51031864.0255844</v>
      </c>
      <c r="L58" t="n">
        <v>47368622.7564554</v>
      </c>
      <c r="M58" t="n">
        <v>47108362.479</v>
      </c>
      <c r="N58" t="n">
        <v>44453219.7305815</v>
      </c>
      <c r="O58" t="n">
        <v>49969048.7084668</v>
      </c>
      <c r="P58" t="n">
        <v>48838328.2990148</v>
      </c>
      <c r="Q58" t="n">
        <v>52814044.4212554</v>
      </c>
      <c r="R58" t="n">
        <v>52196064.1185262</v>
      </c>
      <c r="S58" t="n">
        <v>50061910.2760368</v>
      </c>
      <c r="T58" t="n">
        <v>48431195.9571879</v>
      </c>
      <c r="U58" t="n">
        <v>46369669.7301466</v>
      </c>
      <c r="V58" t="n">
        <v>45601080.7301382</v>
      </c>
      <c r="W58" t="n">
        <v>42872840.9959481</v>
      </c>
      <c r="X58" t="n">
        <v>41396298.621627</v>
      </c>
      <c r="Y58" t="n">
        <v>39700799.0168243</v>
      </c>
      <c r="Z58" t="n">
        <v>37839731.5876469</v>
      </c>
      <c r="AA58" t="n">
        <v>33548577.4315456</v>
      </c>
      <c r="AB58" t="n">
        <v>34919432.3601483</v>
      </c>
      <c r="AC58" t="n">
        <v>35437093.358957</v>
      </c>
      <c r="AD58" t="n">
        <v>33736224.9711469</v>
      </c>
      <c r="AE58" t="n">
        <v>35070167.3958193</v>
      </c>
    </row>
    <row r="59">
      <c r="A59" t="s">
        <v>105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107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107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107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107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107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107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107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107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107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107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107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107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107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107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107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107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107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107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107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107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107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107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107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107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107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107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107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107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107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107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107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107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107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107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107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107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107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107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107</v>
      </c>
      <c r="B40" t="s">
        <v>348</v>
      </c>
      <c r="C40" t="s">
        <v>246</v>
      </c>
      <c r="D40" t="s">
        <v>349</v>
      </c>
      <c r="E40" t="s">
        <v>247</v>
      </c>
      <c r="F40" t="n">
        <v>35696585.9375</v>
      </c>
      <c r="G40" t="n">
        <v>36726742.1875</v>
      </c>
      <c r="H40" t="n">
        <v>34424464.84375</v>
      </c>
      <c r="I40" t="n">
        <v>35009835.9375</v>
      </c>
      <c r="J40" t="n">
        <v>37305992.1875</v>
      </c>
      <c r="K40" t="n">
        <v>34196175.78125</v>
      </c>
      <c r="L40" t="n">
        <v>31867775.390625</v>
      </c>
      <c r="M40" t="n">
        <v>31179466.796875</v>
      </c>
      <c r="N40" t="n">
        <v>27955253.90625</v>
      </c>
      <c r="O40" t="n">
        <v>24651794.921875</v>
      </c>
      <c r="P40" t="n">
        <v>21885539.0625</v>
      </c>
      <c r="Q40" t="n">
        <v>25602603.515625</v>
      </c>
      <c r="R40" t="n">
        <v>27106023.4375</v>
      </c>
      <c r="S40" t="n">
        <v>28454837.890625</v>
      </c>
      <c r="T40" t="n">
        <v>30681667.96875</v>
      </c>
      <c r="U40" t="n">
        <v>30546121.09375</v>
      </c>
      <c r="V40" t="n">
        <v>23262753.90625</v>
      </c>
      <c r="W40" t="n">
        <v>20411330.078125</v>
      </c>
      <c r="X40" t="n">
        <v>20518552.734375</v>
      </c>
      <c r="Y40" t="n">
        <v>17037416.015625</v>
      </c>
      <c r="Z40" t="n">
        <v>16700458.984375</v>
      </c>
      <c r="AA40" t="n">
        <v>18638041.015625</v>
      </c>
      <c r="AB40" t="n">
        <v>18175292.96875</v>
      </c>
      <c r="AC40" t="n">
        <v>11679320.3125</v>
      </c>
      <c r="AD40" t="n">
        <v>7976845.703125</v>
      </c>
      <c r="AE40" t="n">
        <v>6295250.48828125</v>
      </c>
    </row>
    <row r="41">
      <c r="A41" t="s">
        <v>107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107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107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107</v>
      </c>
      <c r="B44" t="s">
        <v>356</v>
      </c>
      <c r="C44" t="s">
        <v>246</v>
      </c>
      <c r="D44" t="s">
        <v>357</v>
      </c>
      <c r="E44" t="s">
        <v>247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t="s">
        <v>107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107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107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107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107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107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107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107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107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107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107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107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107</v>
      </c>
      <c r="B57" t="s">
        <v>382</v>
      </c>
      <c r="C57" t="s">
        <v>246</v>
      </c>
      <c r="D57" t="s">
        <v>383</v>
      </c>
      <c r="E57" t="s">
        <v>247</v>
      </c>
      <c r="F57" t="n">
        <v>35696585.9375</v>
      </c>
      <c r="G57" t="n">
        <v>36726742.1875</v>
      </c>
      <c r="H57" t="n">
        <v>34424464.84375</v>
      </c>
      <c r="I57" t="n">
        <v>35009835.9375</v>
      </c>
      <c r="J57" t="n">
        <v>37305992.1875</v>
      </c>
      <c r="K57" t="n">
        <v>34196175.78125</v>
      </c>
      <c r="L57" t="n">
        <v>31867775.390625</v>
      </c>
      <c r="M57" t="n">
        <v>31179466.796875</v>
      </c>
      <c r="N57" t="n">
        <v>27955253.90625</v>
      </c>
      <c r="O57" t="n">
        <v>24651794.921875</v>
      </c>
      <c r="P57" t="n">
        <v>21885539.0625</v>
      </c>
      <c r="Q57" t="n">
        <v>25602603.515625</v>
      </c>
      <c r="R57" t="n">
        <v>27106023.4375</v>
      </c>
      <c r="S57" t="n">
        <v>28454837.890625</v>
      </c>
      <c r="T57" t="n">
        <v>30681667.96875</v>
      </c>
      <c r="U57" t="n">
        <v>30546121.09375</v>
      </c>
      <c r="V57" t="n">
        <v>23262753.90625</v>
      </c>
      <c r="W57" t="n">
        <v>20411330.078125</v>
      </c>
      <c r="X57" t="n">
        <v>20518552.734375</v>
      </c>
      <c r="Y57" t="n">
        <v>17037416.015625</v>
      </c>
      <c r="Z57" t="n">
        <v>16700458.984375</v>
      </c>
      <c r="AA57" t="n">
        <v>18638041.015625</v>
      </c>
      <c r="AB57" t="n">
        <v>18175292.96875</v>
      </c>
      <c r="AC57" t="n">
        <v>11679320.3125</v>
      </c>
      <c r="AD57" t="n">
        <v>7976845.703125</v>
      </c>
      <c r="AE57" t="n">
        <v>6295250.48828125</v>
      </c>
    </row>
    <row r="58">
      <c r="A58" t="s">
        <v>107</v>
      </c>
      <c r="B58" t="s">
        <v>384</v>
      </c>
      <c r="C58" t="s">
        <v>246</v>
      </c>
      <c r="D58" t="s">
        <v>385</v>
      </c>
      <c r="E58" t="s">
        <v>247</v>
      </c>
      <c r="F58" t="n">
        <v>35696585.9375</v>
      </c>
      <c r="G58" t="n">
        <v>36726742.1875</v>
      </c>
      <c r="H58" t="n">
        <v>34424464.84375</v>
      </c>
      <c r="I58" t="n">
        <v>35009835.9375</v>
      </c>
      <c r="J58" t="n">
        <v>37305992.1875</v>
      </c>
      <c r="K58" t="n">
        <v>34196175.78125</v>
      </c>
      <c r="L58" t="n">
        <v>31867775.390625</v>
      </c>
      <c r="M58" t="n">
        <v>31179466.796875</v>
      </c>
      <c r="N58" t="n">
        <v>27955253.90625</v>
      </c>
      <c r="O58" t="n">
        <v>24651794.921875</v>
      </c>
      <c r="P58" t="n">
        <v>21885539.0625</v>
      </c>
      <c r="Q58" t="n">
        <v>25602603.515625</v>
      </c>
      <c r="R58" t="n">
        <v>27106023.4375</v>
      </c>
      <c r="S58" t="n">
        <v>28454837.890625</v>
      </c>
      <c r="T58" t="n">
        <v>30681667.96875</v>
      </c>
      <c r="U58" t="n">
        <v>30546121.09375</v>
      </c>
      <c r="V58" t="n">
        <v>23262753.90625</v>
      </c>
      <c r="W58" t="n">
        <v>20411330.078125</v>
      </c>
      <c r="X58" t="n">
        <v>20518552.734375</v>
      </c>
      <c r="Y58" t="n">
        <v>17037416.015625</v>
      </c>
      <c r="Z58" t="n">
        <v>16700458.984375</v>
      </c>
      <c r="AA58" t="n">
        <v>18638041.015625</v>
      </c>
      <c r="AB58" t="n">
        <v>18175292.96875</v>
      </c>
      <c r="AC58" t="n">
        <v>11679320.3125</v>
      </c>
      <c r="AD58" t="n">
        <v>7976845.703125</v>
      </c>
      <c r="AE58" t="n">
        <v>6295250.48828125</v>
      </c>
    </row>
    <row r="59">
      <c r="A59" t="s">
        <v>107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109</v>
      </c>
      <c r="B2" t="s">
        <v>196</v>
      </c>
      <c r="C2" t="s">
        <v>246</v>
      </c>
      <c r="D2" t="s">
        <v>198</v>
      </c>
      <c r="E2" t="s">
        <v>247</v>
      </c>
      <c r="F2" t="n">
        <v>253703.867729753</v>
      </c>
      <c r="G2" t="n">
        <v>238532.442480326</v>
      </c>
      <c r="H2" t="n">
        <v>216873.521484435</v>
      </c>
      <c r="I2" t="n">
        <v>205433.701664209</v>
      </c>
      <c r="J2" t="n">
        <v>212547.507680952</v>
      </c>
      <c r="K2" t="n">
        <v>160079.998709262</v>
      </c>
      <c r="L2" t="n">
        <v>132583.57796073</v>
      </c>
      <c r="M2" t="n">
        <v>133762.869596481</v>
      </c>
      <c r="N2" t="n">
        <v>144203.776985407</v>
      </c>
      <c r="O2" t="n">
        <v>128299.062684178</v>
      </c>
      <c r="P2" t="n">
        <v>168301.536798477</v>
      </c>
      <c r="Q2" t="n">
        <v>175405.201256275</v>
      </c>
      <c r="R2" t="n">
        <v>163421.4014709</v>
      </c>
      <c r="S2" t="n">
        <v>164211.166799069</v>
      </c>
      <c r="T2" t="n">
        <v>158997.647449374</v>
      </c>
      <c r="U2" t="n">
        <v>114025.897458196</v>
      </c>
      <c r="V2" t="n">
        <v>103855.368554592</v>
      </c>
      <c r="W2" t="n">
        <v>102053.497701883</v>
      </c>
      <c r="X2" t="n">
        <v>69092.5773829222</v>
      </c>
      <c r="Y2" t="n">
        <v>68999.6580109</v>
      </c>
      <c r="Z2" t="n">
        <v>94414.2202958465</v>
      </c>
      <c r="AA2" t="n">
        <v>116808.179229498</v>
      </c>
      <c r="AB2" t="n">
        <v>167874.961838126</v>
      </c>
      <c r="AC2" t="n">
        <v>207201.313227415</v>
      </c>
      <c r="AD2" t="n">
        <v>211358.800202608</v>
      </c>
      <c r="AE2" t="n">
        <v>221492.40514636</v>
      </c>
    </row>
    <row r="3">
      <c r="A3" t="s">
        <v>109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109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109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109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109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109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109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109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109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109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109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109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109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109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109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109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109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109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109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109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109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109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109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109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109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109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109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109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109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109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109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109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109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109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109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109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109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109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109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109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109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109</v>
      </c>
      <c r="B44" t="s">
        <v>356</v>
      </c>
      <c r="C44" t="s">
        <v>246</v>
      </c>
      <c r="D44" t="s">
        <v>357</v>
      </c>
      <c r="E44" t="s">
        <v>247</v>
      </c>
      <c r="F44" t="n">
        <v>287475.973900408</v>
      </c>
      <c r="G44" t="n">
        <v>274445.707708597</v>
      </c>
      <c r="H44" t="n">
        <v>253660.031951964</v>
      </c>
      <c r="I44" t="n">
        <v>241384.499698877</v>
      </c>
      <c r="J44" t="n">
        <v>254780.311025679</v>
      </c>
      <c r="K44" t="n">
        <v>196554.127432406</v>
      </c>
      <c r="L44" t="n">
        <v>165041.517108679</v>
      </c>
      <c r="M44" t="n">
        <v>167769.88863945</v>
      </c>
      <c r="N44" t="n">
        <v>182348.754554987</v>
      </c>
      <c r="O44" t="n">
        <v>163699.842408299</v>
      </c>
      <c r="P44" t="n">
        <v>216288.410425186</v>
      </c>
      <c r="Q44" t="n">
        <v>228878.982841969</v>
      </c>
      <c r="R44" t="n">
        <v>214221.438854933</v>
      </c>
      <c r="S44" t="n">
        <v>214782.14687109</v>
      </c>
      <c r="T44" t="n">
        <v>206176.457569003</v>
      </c>
      <c r="U44" t="n">
        <v>146844.371274114</v>
      </c>
      <c r="V44" t="n">
        <v>132466.042459011</v>
      </c>
      <c r="W44" t="n">
        <v>129121.139913797</v>
      </c>
      <c r="X44" t="n">
        <v>87967.9912775755</v>
      </c>
      <c r="Y44" t="n">
        <v>88523.5990509391</v>
      </c>
      <c r="Z44" t="n">
        <v>122172.427617013</v>
      </c>
      <c r="AA44" t="n">
        <v>150505.277007818</v>
      </c>
      <c r="AB44" t="n">
        <v>214704.441055656</v>
      </c>
      <c r="AC44" t="n">
        <v>264119.621485472</v>
      </c>
      <c r="AD44" t="n">
        <v>269452.576905489</v>
      </c>
      <c r="AE44" t="n">
        <v>283691.410273314</v>
      </c>
    </row>
    <row r="45">
      <c r="A45" t="s">
        <v>109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109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109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109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109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109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109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109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109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109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109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109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109</v>
      </c>
      <c r="B57" t="s">
        <v>382</v>
      </c>
      <c r="C57" t="s">
        <v>246</v>
      </c>
      <c r="D57" t="s">
        <v>383</v>
      </c>
      <c r="E57" t="s">
        <v>247</v>
      </c>
      <c r="F57" t="n">
        <v>287475.973900408</v>
      </c>
      <c r="G57" t="n">
        <v>274445.707708597</v>
      </c>
      <c r="H57" t="n">
        <v>253660.031951964</v>
      </c>
      <c r="I57" t="n">
        <v>241384.499698877</v>
      </c>
      <c r="J57" t="n">
        <v>254780.311025679</v>
      </c>
      <c r="K57" t="n">
        <v>196554.127432406</v>
      </c>
      <c r="L57" t="n">
        <v>165041.517108679</v>
      </c>
      <c r="M57" t="n">
        <v>167769.88863945</v>
      </c>
      <c r="N57" t="n">
        <v>182348.754554987</v>
      </c>
      <c r="O57" t="n">
        <v>163699.842408299</v>
      </c>
      <c r="P57" t="n">
        <v>216288.410425186</v>
      </c>
      <c r="Q57" t="n">
        <v>228878.982841969</v>
      </c>
      <c r="R57" t="n">
        <v>214221.438854933</v>
      </c>
      <c r="S57" t="n">
        <v>214782.14687109</v>
      </c>
      <c r="T57" t="n">
        <v>206176.457569003</v>
      </c>
      <c r="U57" t="n">
        <v>146844.371274114</v>
      </c>
      <c r="V57" t="n">
        <v>132466.042459011</v>
      </c>
      <c r="W57" t="n">
        <v>129121.139913797</v>
      </c>
      <c r="X57" t="n">
        <v>87967.9912775755</v>
      </c>
      <c r="Y57" t="n">
        <v>88523.5990509391</v>
      </c>
      <c r="Z57" t="n">
        <v>122172.427617013</v>
      </c>
      <c r="AA57" t="n">
        <v>150505.277007818</v>
      </c>
      <c r="AB57" t="n">
        <v>214704.441055656</v>
      </c>
      <c r="AC57" t="n">
        <v>264119.621485472</v>
      </c>
      <c r="AD57" t="n">
        <v>269452.576905489</v>
      </c>
      <c r="AE57" t="n">
        <v>283691.410273314</v>
      </c>
    </row>
    <row r="58">
      <c r="A58" t="s">
        <v>109</v>
      </c>
      <c r="B58" t="s">
        <v>384</v>
      </c>
      <c r="C58" t="s">
        <v>246</v>
      </c>
      <c r="D58" t="s">
        <v>385</v>
      </c>
      <c r="E58" t="s">
        <v>247</v>
      </c>
      <c r="F58" t="n">
        <v>287475.973900408</v>
      </c>
      <c r="G58" t="n">
        <v>274445.707708597</v>
      </c>
      <c r="H58" t="n">
        <v>253660.031951964</v>
      </c>
      <c r="I58" t="n">
        <v>241384.499698877</v>
      </c>
      <c r="J58" t="n">
        <v>254780.311025679</v>
      </c>
      <c r="K58" t="n">
        <v>196554.127432406</v>
      </c>
      <c r="L58" t="n">
        <v>165041.517108679</v>
      </c>
      <c r="M58" t="n">
        <v>167769.88863945</v>
      </c>
      <c r="N58" t="n">
        <v>182348.754554987</v>
      </c>
      <c r="O58" t="n">
        <v>163699.842408299</v>
      </c>
      <c r="P58" t="n">
        <v>216288.410425186</v>
      </c>
      <c r="Q58" t="n">
        <v>228878.982841969</v>
      </c>
      <c r="R58" t="n">
        <v>214221.438854933</v>
      </c>
      <c r="S58" t="n">
        <v>214782.14687109</v>
      </c>
      <c r="T58" t="n">
        <v>206176.457569003</v>
      </c>
      <c r="U58" t="n">
        <v>146844.371274114</v>
      </c>
      <c r="V58" t="n">
        <v>132466.042459011</v>
      </c>
      <c r="W58" t="n">
        <v>129121.139913797</v>
      </c>
      <c r="X58" t="n">
        <v>87967.9912775755</v>
      </c>
      <c r="Y58" t="n">
        <v>88523.5990509391</v>
      </c>
      <c r="Z58" t="n">
        <v>122172.427617013</v>
      </c>
      <c r="AA58" t="n">
        <v>150505.277007818</v>
      </c>
      <c r="AB58" t="n">
        <v>214704.441055656</v>
      </c>
      <c r="AC58" t="n">
        <v>264119.621485472</v>
      </c>
      <c r="AD58" t="n">
        <v>269452.576905489</v>
      </c>
      <c r="AE58" t="n">
        <v>283691.410273314</v>
      </c>
    </row>
    <row r="59">
      <c r="A59" t="s">
        <v>109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111</v>
      </c>
      <c r="B2" t="s">
        <v>196</v>
      </c>
      <c r="C2" t="s">
        <v>246</v>
      </c>
      <c r="D2" t="s">
        <v>198</v>
      </c>
      <c r="E2" t="s">
        <v>247</v>
      </c>
      <c r="F2" t="n">
        <v>22916.1846265197</v>
      </c>
      <c r="G2" t="n">
        <v>23550.7714748382</v>
      </c>
      <c r="H2" t="n">
        <v>23486.8811890483</v>
      </c>
      <c r="I2" t="n">
        <v>23947.0344632864</v>
      </c>
      <c r="J2" t="n">
        <v>24641.7669057846</v>
      </c>
      <c r="K2" t="n">
        <v>24117.6254302263</v>
      </c>
      <c r="L2" t="n">
        <v>23246.2292909622</v>
      </c>
      <c r="M2" t="n">
        <v>22416.8802946806</v>
      </c>
      <c r="N2" t="n">
        <v>21137.5858783722</v>
      </c>
      <c r="O2" t="n">
        <v>20641.9657468796</v>
      </c>
      <c r="P2" t="n">
        <v>20252.6150047779</v>
      </c>
      <c r="Q2" t="n">
        <v>22072.9424655438</v>
      </c>
      <c r="R2" t="n">
        <v>22000.2854466438</v>
      </c>
      <c r="S2" t="n">
        <v>21819.3690478802</v>
      </c>
      <c r="T2" t="n">
        <v>21289.2242968083</v>
      </c>
      <c r="U2" t="n">
        <v>21393.6439454556</v>
      </c>
      <c r="V2" t="n">
        <v>18823.6934542656</v>
      </c>
      <c r="W2" t="n">
        <v>18698.2283592224</v>
      </c>
      <c r="X2" t="n">
        <v>18556.0050606728</v>
      </c>
      <c r="Y2" t="n">
        <v>17859.5844507217</v>
      </c>
      <c r="Z2" t="n">
        <v>17196.7356204986</v>
      </c>
      <c r="AA2" t="n">
        <v>17424.1609573364</v>
      </c>
      <c r="AB2" t="n">
        <v>17518.2856321335</v>
      </c>
      <c r="AC2" t="n">
        <v>16371.9460964203</v>
      </c>
      <c r="AD2" t="n">
        <v>16181.6966533661</v>
      </c>
      <c r="AE2" t="n">
        <v>17008.3496570587</v>
      </c>
    </row>
    <row r="3">
      <c r="A3" t="s">
        <v>111</v>
      </c>
      <c r="B3" t="s">
        <v>274</v>
      </c>
      <c r="C3" t="s">
        <v>246</v>
      </c>
      <c r="D3" t="s">
        <v>275</v>
      </c>
      <c r="E3" t="s">
        <v>247</v>
      </c>
      <c r="F3" t="n">
        <v>24034.0957641602</v>
      </c>
      <c r="G3" t="n">
        <v>23907.1254730225</v>
      </c>
      <c r="H3" t="n">
        <v>23228.7635803223</v>
      </c>
      <c r="I3" t="n">
        <v>23564.7411346436</v>
      </c>
      <c r="J3" t="n">
        <v>24302.0515441894</v>
      </c>
      <c r="K3" t="n">
        <v>23783.7867736816</v>
      </c>
      <c r="L3" t="n">
        <v>23598.7796783447</v>
      </c>
      <c r="M3" t="n">
        <v>22298.3283996582</v>
      </c>
      <c r="N3" t="n">
        <v>20112.2131347656</v>
      </c>
      <c r="O3" t="n">
        <v>18726.8371582031</v>
      </c>
      <c r="P3" t="n">
        <v>17817.0127868652</v>
      </c>
      <c r="Q3" t="n">
        <v>17888.6032104492</v>
      </c>
      <c r="R3" t="n">
        <v>16289.4783020019</v>
      </c>
      <c r="S3" t="n">
        <v>14962.1953964233</v>
      </c>
      <c r="T3" t="n">
        <v>13488.1191253662</v>
      </c>
      <c r="U3" t="n">
        <v>12280.2934646606</v>
      </c>
      <c r="V3" t="n">
        <v>9937.50858306885</v>
      </c>
      <c r="W3" t="n">
        <v>9179.83627319336</v>
      </c>
      <c r="X3" t="n">
        <v>8616.08982086182</v>
      </c>
      <c r="Y3" t="n">
        <v>7766.6015625</v>
      </c>
      <c r="Z3" t="n">
        <v>7104.98762130737</v>
      </c>
      <c r="AA3" t="n">
        <v>6914.56747055054</v>
      </c>
      <c r="AB3" t="n">
        <v>6593.10579299927</v>
      </c>
      <c r="AC3" t="n">
        <v>5860.44597625732</v>
      </c>
      <c r="AD3" t="n">
        <v>5434.46350097656</v>
      </c>
      <c r="AE3" t="n">
        <v>5131.38341903687</v>
      </c>
    </row>
    <row r="4">
      <c r="A4" t="s">
        <v>111</v>
      </c>
      <c r="B4" t="s">
        <v>276</v>
      </c>
      <c r="C4" t="s">
        <v>246</v>
      </c>
      <c r="D4" t="s">
        <v>277</v>
      </c>
      <c r="E4" t="s">
        <v>247</v>
      </c>
      <c r="F4" t="n">
        <v>9732058.83336067</v>
      </c>
      <c r="G4" t="n">
        <v>10049479.3975353</v>
      </c>
      <c r="H4" t="n">
        <v>10182712.6830816</v>
      </c>
      <c r="I4" t="n">
        <v>10536207.7028751</v>
      </c>
      <c r="J4" t="n">
        <v>10862115.7448292</v>
      </c>
      <c r="K4" t="n">
        <v>10763968.3485031</v>
      </c>
      <c r="L4" t="n">
        <v>10761808.0608845</v>
      </c>
      <c r="M4" t="n">
        <v>10882223.0148315</v>
      </c>
      <c r="N4" t="n">
        <v>10669536.4425182</v>
      </c>
      <c r="O4" t="n">
        <v>10780978.2557488</v>
      </c>
      <c r="P4" t="n">
        <v>10987364.8331165</v>
      </c>
      <c r="Q4" t="n">
        <v>12356239.9502993</v>
      </c>
      <c r="R4" t="n">
        <v>12531260.9614134</v>
      </c>
      <c r="S4" t="n">
        <v>12952301.4862537</v>
      </c>
      <c r="T4" t="n">
        <v>12941690.9817457</v>
      </c>
      <c r="U4" t="n">
        <v>13067066.5663481</v>
      </c>
      <c r="V4" t="n">
        <v>11745164.2075777</v>
      </c>
      <c r="W4" t="n">
        <v>12022341.8966532</v>
      </c>
      <c r="X4" t="n">
        <v>12345260.0861788</v>
      </c>
      <c r="Y4" t="n">
        <v>12156332.9459429</v>
      </c>
      <c r="Z4" t="n">
        <v>11971433.7970018</v>
      </c>
      <c r="AA4" t="n">
        <v>12343179.1688204</v>
      </c>
      <c r="AB4" t="n">
        <v>12571607.4621677</v>
      </c>
      <c r="AC4" t="n">
        <v>11910302.3338318</v>
      </c>
      <c r="AD4" t="n">
        <v>11779894.0523863</v>
      </c>
      <c r="AE4" t="n">
        <v>11965301.751852</v>
      </c>
    </row>
    <row r="5">
      <c r="A5" t="s">
        <v>111</v>
      </c>
      <c r="B5" t="s">
        <v>278</v>
      </c>
      <c r="C5" t="s">
        <v>246</v>
      </c>
      <c r="D5" t="s">
        <v>279</v>
      </c>
      <c r="E5" t="s">
        <v>247</v>
      </c>
      <c r="F5" t="n">
        <v>263572.063922882</v>
      </c>
      <c r="G5" t="n">
        <v>271858.548641205</v>
      </c>
      <c r="H5" t="n">
        <v>274848.974227905</v>
      </c>
      <c r="I5" t="n">
        <v>283779.898643494</v>
      </c>
      <c r="J5" t="n">
        <v>295801.498889923</v>
      </c>
      <c r="K5" t="n">
        <v>293080.643177033</v>
      </c>
      <c r="L5" t="n">
        <v>291016.927719116</v>
      </c>
      <c r="M5" t="n">
        <v>290351.922512054</v>
      </c>
      <c r="N5" t="n">
        <v>291045.970916748</v>
      </c>
      <c r="O5" t="n">
        <v>294849.011898041</v>
      </c>
      <c r="P5" t="n">
        <v>298691.981315613</v>
      </c>
      <c r="Q5" t="n">
        <v>336010.228633881</v>
      </c>
      <c r="R5" t="n">
        <v>334306.493759155</v>
      </c>
      <c r="S5" t="n">
        <v>335901.712417602</v>
      </c>
      <c r="T5" t="n">
        <v>329315.897464752</v>
      </c>
      <c r="U5" t="n">
        <v>326929.656505585</v>
      </c>
      <c r="V5" t="n">
        <v>287409.313678742</v>
      </c>
      <c r="W5" t="n">
        <v>287090.927600861</v>
      </c>
      <c r="X5" t="n">
        <v>286930.75799942</v>
      </c>
      <c r="Y5" t="n">
        <v>273529.371261597</v>
      </c>
      <c r="Z5" t="n">
        <v>261905.665397644</v>
      </c>
      <c r="AA5" t="n">
        <v>264816.324710846</v>
      </c>
      <c r="AB5" t="n">
        <v>268915.427207947</v>
      </c>
      <c r="AC5" t="n">
        <v>254921.156406403</v>
      </c>
      <c r="AD5" t="n">
        <v>254081.650733948</v>
      </c>
      <c r="AE5" t="n">
        <v>259282.423019409</v>
      </c>
    </row>
    <row r="6">
      <c r="A6" t="s">
        <v>111</v>
      </c>
      <c r="B6" t="s">
        <v>280</v>
      </c>
      <c r="C6" t="s">
        <v>246</v>
      </c>
      <c r="D6" t="s">
        <v>281</v>
      </c>
      <c r="E6" t="s">
        <v>247</v>
      </c>
      <c r="F6" t="n">
        <v>166617.082595825</v>
      </c>
      <c r="G6" t="n">
        <v>151678.985357284</v>
      </c>
      <c r="H6" t="n">
        <v>136151.997447014</v>
      </c>
      <c r="I6" t="n">
        <v>125701.344251633</v>
      </c>
      <c r="J6" t="n">
        <v>117641.61324501</v>
      </c>
      <c r="K6" t="n">
        <v>106507.020950317</v>
      </c>
      <c r="L6" t="n">
        <v>97386.7661952972</v>
      </c>
      <c r="M6" t="n">
        <v>90691.379070282</v>
      </c>
      <c r="N6" t="n">
        <v>81275.4414081573</v>
      </c>
      <c r="O6" t="n">
        <v>75261.3916397095</v>
      </c>
      <c r="P6" t="n">
        <v>69589.2107486725</v>
      </c>
      <c r="Q6" t="n">
        <v>70942.8068399429</v>
      </c>
      <c r="R6" t="n">
        <v>66378.9738416672</v>
      </c>
      <c r="S6" t="n">
        <v>64754.5487880707</v>
      </c>
      <c r="T6" t="n">
        <v>61197.5578069687</v>
      </c>
      <c r="U6" t="n">
        <v>58684.1396093369</v>
      </c>
      <c r="V6" t="n">
        <v>51595.0709581375</v>
      </c>
      <c r="W6" t="n">
        <v>51672.199845314</v>
      </c>
      <c r="X6" t="n">
        <v>51739.7056818008</v>
      </c>
      <c r="Y6" t="n">
        <v>50438.9063119888</v>
      </c>
      <c r="Z6" t="n">
        <v>49125.0859498978</v>
      </c>
      <c r="AA6" t="n">
        <v>50021.6504335404</v>
      </c>
      <c r="AB6" t="n">
        <v>51095.3872203827</v>
      </c>
      <c r="AC6" t="n">
        <v>48875.5288124084</v>
      </c>
      <c r="AD6" t="n">
        <v>48696.5116262436</v>
      </c>
      <c r="AE6" t="n">
        <v>48124.5920658112</v>
      </c>
    </row>
    <row r="7">
      <c r="A7" t="s">
        <v>111</v>
      </c>
      <c r="B7" t="s">
        <v>282</v>
      </c>
      <c r="C7" t="s">
        <v>246</v>
      </c>
      <c r="D7" t="s">
        <v>283</v>
      </c>
      <c r="E7" t="s">
        <v>247</v>
      </c>
      <c r="F7" t="n">
        <v>87125.6897449493</v>
      </c>
      <c r="G7" t="n">
        <v>92697.9613304138</v>
      </c>
      <c r="H7" t="n">
        <v>95918.9887046814</v>
      </c>
      <c r="I7" t="n">
        <v>101157.872676849</v>
      </c>
      <c r="J7" t="n">
        <v>106498.659610748</v>
      </c>
      <c r="K7" t="n">
        <v>106429.571628571</v>
      </c>
      <c r="L7" t="n">
        <v>107008.366107941</v>
      </c>
      <c r="M7" t="n">
        <v>108089.767456055</v>
      </c>
      <c r="N7" t="n">
        <v>106534.813404083</v>
      </c>
      <c r="O7" t="n">
        <v>107972.637176514</v>
      </c>
      <c r="P7" t="n">
        <v>108766.774654388</v>
      </c>
      <c r="Q7" t="n">
        <v>120176.152229309</v>
      </c>
      <c r="R7" t="n">
        <v>117910.774230957</v>
      </c>
      <c r="S7" t="n">
        <v>119133.774757385</v>
      </c>
      <c r="T7" t="n">
        <v>117941.942214966</v>
      </c>
      <c r="U7" t="n">
        <v>118440.536499023</v>
      </c>
      <c r="V7" t="n">
        <v>104049.514770508</v>
      </c>
      <c r="W7" t="n">
        <v>102805.577278137</v>
      </c>
      <c r="X7" t="n">
        <v>100408.157348633</v>
      </c>
      <c r="Y7" t="n">
        <v>94076.8070220947</v>
      </c>
      <c r="Z7" t="n">
        <v>87952.8322219849</v>
      </c>
      <c r="AA7" t="n">
        <v>87207.6873779297</v>
      </c>
      <c r="AB7" t="n">
        <v>86519.3147659302</v>
      </c>
      <c r="AC7" t="n">
        <v>80295.1421737671</v>
      </c>
      <c r="AD7" t="n">
        <v>77962.1272087097</v>
      </c>
      <c r="AE7" t="n">
        <v>78685.6322288513</v>
      </c>
    </row>
    <row r="8">
      <c r="A8" t="s">
        <v>111</v>
      </c>
      <c r="B8" t="s">
        <v>284</v>
      </c>
      <c r="C8" t="s">
        <v>246</v>
      </c>
      <c r="D8" t="s">
        <v>285</v>
      </c>
      <c r="E8" t="s">
        <v>247</v>
      </c>
      <c r="F8" t="n">
        <v>104442.407608032</v>
      </c>
      <c r="G8" t="n">
        <v>102169.230461121</v>
      </c>
      <c r="H8" t="n">
        <v>97865.140914917</v>
      </c>
      <c r="I8" t="n">
        <v>94340.1069641113</v>
      </c>
      <c r="J8" t="n">
        <v>89627.7704238892</v>
      </c>
      <c r="K8" t="n">
        <v>81350.115776062</v>
      </c>
      <c r="L8" t="n">
        <v>75233.4432601929</v>
      </c>
      <c r="M8" t="n">
        <v>70962.9096984863</v>
      </c>
      <c r="N8" t="n">
        <v>65433.8979721069</v>
      </c>
      <c r="O8" t="n">
        <v>62682.5284957886</v>
      </c>
      <c r="P8" t="n">
        <v>61124.1221427918</v>
      </c>
      <c r="Q8" t="n">
        <v>66666.5849685669</v>
      </c>
      <c r="R8" t="n">
        <v>65421.6432571411</v>
      </c>
      <c r="S8" t="n">
        <v>66234.3430519104</v>
      </c>
      <c r="T8" t="n">
        <v>65769.3309783936</v>
      </c>
      <c r="U8" t="n">
        <v>66378.2520294189</v>
      </c>
      <c r="V8" t="n">
        <v>59200.334072113</v>
      </c>
      <c r="W8" t="n">
        <v>59579.3404579163</v>
      </c>
      <c r="X8" t="n">
        <v>59849.0991592407</v>
      </c>
      <c r="Y8" t="n">
        <v>57006.2327384949</v>
      </c>
      <c r="Z8" t="n">
        <v>54330.0228118897</v>
      </c>
      <c r="AA8" t="n">
        <v>54750.2760887146</v>
      </c>
      <c r="AB8" t="n">
        <v>54639.0137672424</v>
      </c>
      <c r="AC8" t="n">
        <v>50786.4727973938</v>
      </c>
      <c r="AD8" t="n">
        <v>49517.1637535095</v>
      </c>
      <c r="AE8" t="n">
        <v>49362.343788147</v>
      </c>
    </row>
    <row r="9">
      <c r="A9" t="s">
        <v>111</v>
      </c>
      <c r="B9" t="s">
        <v>286</v>
      </c>
      <c r="C9" t="s">
        <v>246</v>
      </c>
      <c r="D9" t="s">
        <v>287</v>
      </c>
      <c r="E9" t="s">
        <v>247</v>
      </c>
      <c r="F9" t="n">
        <v>1257028.16438675</v>
      </c>
      <c r="G9" t="n">
        <v>1291730.82256317</v>
      </c>
      <c r="H9" t="n">
        <v>1287689.75639343</v>
      </c>
      <c r="I9" t="n">
        <v>1300439.78881836</v>
      </c>
      <c r="J9" t="n">
        <v>1322980.23414612</v>
      </c>
      <c r="K9" t="n">
        <v>1269203.36151123</v>
      </c>
      <c r="L9" t="n">
        <v>1248492.68913269</v>
      </c>
      <c r="M9" t="n">
        <v>1245955.7762146</v>
      </c>
      <c r="N9" t="n">
        <v>1202946.68197632</v>
      </c>
      <c r="O9" t="n">
        <v>1194411.49520874</v>
      </c>
      <c r="P9" t="n">
        <v>1199629.1847229</v>
      </c>
      <c r="Q9" t="n">
        <v>1324484.50469971</v>
      </c>
      <c r="R9" t="n">
        <v>1341111.43493652</v>
      </c>
      <c r="S9" t="n">
        <v>1394602.08892822</v>
      </c>
      <c r="T9" t="n">
        <v>1399334.58137512</v>
      </c>
      <c r="U9" t="n">
        <v>1409926.48696899</v>
      </c>
      <c r="V9" t="n">
        <v>1265639.80674744</v>
      </c>
      <c r="W9" t="n">
        <v>1299175.88615418</v>
      </c>
      <c r="X9" t="n">
        <v>1340811.3117218</v>
      </c>
      <c r="Y9" t="n">
        <v>1327935.00709534</v>
      </c>
      <c r="Z9" t="n">
        <v>1309094.44236755</v>
      </c>
      <c r="AA9" t="n">
        <v>1356316.57981873</v>
      </c>
      <c r="AB9" t="n">
        <v>1398693.30215454</v>
      </c>
      <c r="AC9" t="n">
        <v>1333135.1184845</v>
      </c>
      <c r="AD9" t="n">
        <v>1324185.87112427</v>
      </c>
      <c r="AE9" t="n">
        <v>1351143.83888245</v>
      </c>
    </row>
    <row r="10">
      <c r="A10" t="s">
        <v>111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111</v>
      </c>
      <c r="B11" t="s">
        <v>290</v>
      </c>
      <c r="C11" t="s">
        <v>246</v>
      </c>
      <c r="D11" t="s">
        <v>291</v>
      </c>
      <c r="E11" t="s">
        <v>247</v>
      </c>
      <c r="F11" t="n">
        <v>789194.702148438</v>
      </c>
      <c r="G11" t="n">
        <v>755637.512207031</v>
      </c>
      <c r="H11" t="n">
        <v>720698.364257812</v>
      </c>
      <c r="I11" t="n">
        <v>722650.939941406</v>
      </c>
      <c r="J11" t="n">
        <v>720009.582519531</v>
      </c>
      <c r="K11" t="n">
        <v>720211.181640625</v>
      </c>
      <c r="L11" t="n">
        <v>714881.896972656</v>
      </c>
      <c r="M11" t="n">
        <v>732072.692871094</v>
      </c>
      <c r="N11" t="n">
        <v>725375.793457031</v>
      </c>
      <c r="O11" t="n">
        <v>732401.306152344</v>
      </c>
      <c r="P11" t="n">
        <v>745802.917480469</v>
      </c>
      <c r="Q11" t="n">
        <v>853482.055664062</v>
      </c>
      <c r="R11" t="n">
        <v>867284.912109375</v>
      </c>
      <c r="S11" t="n">
        <v>903461.853027344</v>
      </c>
      <c r="T11" t="n">
        <v>926051.26953125</v>
      </c>
      <c r="U11" t="n">
        <v>973263.916015625</v>
      </c>
      <c r="V11" t="n">
        <v>894447.326660156</v>
      </c>
      <c r="W11" t="n">
        <v>936084.411621094</v>
      </c>
      <c r="X11" t="n">
        <v>982649.780273438</v>
      </c>
      <c r="Y11" t="n">
        <v>975147.033691406</v>
      </c>
      <c r="Z11" t="n">
        <v>968902.709960938</v>
      </c>
      <c r="AA11" t="n">
        <v>1001529.96826172</v>
      </c>
      <c r="AB11" t="n">
        <v>1023745.84960938</v>
      </c>
      <c r="AC11" t="n">
        <v>962575.68359375</v>
      </c>
      <c r="AD11" t="n">
        <v>942160.034179688</v>
      </c>
      <c r="AE11" t="n">
        <v>946812.072753906</v>
      </c>
    </row>
    <row r="12">
      <c r="A12" t="s">
        <v>111</v>
      </c>
      <c r="B12" t="s">
        <v>292</v>
      </c>
      <c r="C12" t="s">
        <v>246</v>
      </c>
      <c r="D12" t="s">
        <v>293</v>
      </c>
      <c r="E12" t="s">
        <v>247</v>
      </c>
      <c r="F12" t="n">
        <v>481503.759384155</v>
      </c>
      <c r="G12" t="n">
        <v>497476.545333862</v>
      </c>
      <c r="H12" t="n">
        <v>500909.05380249</v>
      </c>
      <c r="I12" t="n">
        <v>515578.205108643</v>
      </c>
      <c r="J12" t="n">
        <v>528719.566345215</v>
      </c>
      <c r="K12" t="n">
        <v>517965.049743652</v>
      </c>
      <c r="L12" t="n">
        <v>510922.592163086</v>
      </c>
      <c r="M12" t="n">
        <v>502306.251525879</v>
      </c>
      <c r="N12" t="n">
        <v>480894.786834717</v>
      </c>
      <c r="O12" t="n">
        <v>479652.275085449</v>
      </c>
      <c r="P12" t="n">
        <v>479150.180816651</v>
      </c>
      <c r="Q12" t="n">
        <v>526724.849700928</v>
      </c>
      <c r="R12" t="n">
        <v>522118.022918701</v>
      </c>
      <c r="S12" t="n">
        <v>531471.393585205</v>
      </c>
      <c r="T12" t="n">
        <v>527880.458831787</v>
      </c>
      <c r="U12" t="n">
        <v>531677.59513855</v>
      </c>
      <c r="V12" t="n">
        <v>475216.207504273</v>
      </c>
      <c r="W12" t="n">
        <v>485061.435699463</v>
      </c>
      <c r="X12" t="n">
        <v>497955.543518066</v>
      </c>
      <c r="Y12" t="n">
        <v>493814.758300781</v>
      </c>
      <c r="Z12" t="n">
        <v>488648.689270019</v>
      </c>
      <c r="AA12" t="n">
        <v>508167.400360107</v>
      </c>
      <c r="AB12" t="n">
        <v>519852.565765381</v>
      </c>
      <c r="AC12" t="n">
        <v>495593.992233276</v>
      </c>
      <c r="AD12" t="n">
        <v>491319.551467896</v>
      </c>
      <c r="AE12" t="n">
        <v>498420.066833496</v>
      </c>
    </row>
    <row r="13">
      <c r="A13" t="s">
        <v>111</v>
      </c>
      <c r="B13" t="s">
        <v>294</v>
      </c>
      <c r="C13" t="s">
        <v>246</v>
      </c>
      <c r="D13" t="s">
        <v>295</v>
      </c>
      <c r="E13" t="s">
        <v>247</v>
      </c>
      <c r="F13" t="n">
        <v>794379.780769348</v>
      </c>
      <c r="G13" t="n">
        <v>781646.390914917</v>
      </c>
      <c r="H13" t="n">
        <v>754216.516494751</v>
      </c>
      <c r="I13" t="n">
        <v>742421.291351318</v>
      </c>
      <c r="J13" t="n">
        <v>727383.178710938</v>
      </c>
      <c r="K13" t="n">
        <v>688683.67767334</v>
      </c>
      <c r="L13" t="n">
        <v>649610.773086548</v>
      </c>
      <c r="M13" t="n">
        <v>624791.469573975</v>
      </c>
      <c r="N13" t="n">
        <v>576422.367095947</v>
      </c>
      <c r="O13" t="n">
        <v>560245.269775391</v>
      </c>
      <c r="P13" t="n">
        <v>549733.215332031</v>
      </c>
      <c r="Q13" t="n">
        <v>597586.223602295</v>
      </c>
      <c r="R13" t="n">
        <v>587429.85534668</v>
      </c>
      <c r="S13" t="n">
        <v>594318.88961792</v>
      </c>
      <c r="T13" t="n">
        <v>591281.803131104</v>
      </c>
      <c r="U13" t="n">
        <v>593870.43762207</v>
      </c>
      <c r="V13" t="n">
        <v>529263.832092285</v>
      </c>
      <c r="W13" t="n">
        <v>535647.342681885</v>
      </c>
      <c r="X13" t="n">
        <v>541768.253326416</v>
      </c>
      <c r="Y13" t="n">
        <v>527347.469329834</v>
      </c>
      <c r="Z13" t="n">
        <v>511764.890670776</v>
      </c>
      <c r="AA13" t="n">
        <v>522358.386993408</v>
      </c>
      <c r="AB13" t="n">
        <v>525890.369415283</v>
      </c>
      <c r="AC13" t="n">
        <v>485748.945236206</v>
      </c>
      <c r="AD13" t="n">
        <v>474674.186706543</v>
      </c>
      <c r="AE13" t="n">
        <v>471726.179122925</v>
      </c>
    </row>
    <row r="14">
      <c r="A14" t="s">
        <v>111</v>
      </c>
      <c r="B14" t="s">
        <v>296</v>
      </c>
      <c r="C14" t="s">
        <v>246</v>
      </c>
      <c r="D14" t="s">
        <v>297</v>
      </c>
      <c r="E14" t="s">
        <v>247</v>
      </c>
      <c r="F14" t="n">
        <v>2690516.8762207</v>
      </c>
      <c r="G14" t="n">
        <v>2821409.64508057</v>
      </c>
      <c r="H14" t="n">
        <v>2899776.75628662</v>
      </c>
      <c r="I14" t="n">
        <v>3042536.80610657</v>
      </c>
      <c r="J14" t="n">
        <v>3170867.15126038</v>
      </c>
      <c r="K14" t="n">
        <v>3186705.60646057</v>
      </c>
      <c r="L14" t="n">
        <v>3221460.11924744</v>
      </c>
      <c r="M14" t="n">
        <v>3284272.51243591</v>
      </c>
      <c r="N14" t="n">
        <v>3225514.42909241</v>
      </c>
      <c r="O14" t="n">
        <v>3258283.10775757</v>
      </c>
      <c r="P14" t="n">
        <v>3312187.26158142</v>
      </c>
      <c r="Q14" t="n">
        <v>3719190.54031372</v>
      </c>
      <c r="R14" t="n">
        <v>3765377.80570984</v>
      </c>
      <c r="S14" t="n">
        <v>3884658.97750854</v>
      </c>
      <c r="T14" t="n">
        <v>3850024.08790588</v>
      </c>
      <c r="U14" t="n">
        <v>3827687.34550476</v>
      </c>
      <c r="V14" t="n">
        <v>3399325.7484436</v>
      </c>
      <c r="W14" t="n">
        <v>3429177.57511139</v>
      </c>
      <c r="X14" t="n">
        <v>3451765.88153839</v>
      </c>
      <c r="Y14" t="n">
        <v>3311990.32306671</v>
      </c>
      <c r="Z14" t="n">
        <v>3178479.63237762</v>
      </c>
      <c r="AA14" t="n">
        <v>3194941.47586823</v>
      </c>
      <c r="AB14" t="n">
        <v>3170964.80464935</v>
      </c>
      <c r="AC14" t="n">
        <v>2939105.65805435</v>
      </c>
      <c r="AD14" t="n">
        <v>2842421.01240158</v>
      </c>
      <c r="AE14" t="n">
        <v>2853659.48581696</v>
      </c>
    </row>
    <row r="15">
      <c r="A15" t="s">
        <v>111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111</v>
      </c>
      <c r="B16" t="s">
        <v>300</v>
      </c>
      <c r="C16" t="s">
        <v>246</v>
      </c>
      <c r="D16" t="s">
        <v>301</v>
      </c>
      <c r="E16" t="s">
        <v>247</v>
      </c>
      <c r="F16" t="n">
        <v>851032.47833252</v>
      </c>
      <c r="G16" t="n">
        <v>909732.360839844</v>
      </c>
      <c r="H16" t="n">
        <v>948773.040771484</v>
      </c>
      <c r="I16" t="n">
        <v>1003881.94274902</v>
      </c>
      <c r="J16" t="n">
        <v>1052683.1817627</v>
      </c>
      <c r="K16" t="n">
        <v>1061258.02612305</v>
      </c>
      <c r="L16" t="n">
        <v>1077698.08197022</v>
      </c>
      <c r="M16" t="n">
        <v>1098817.26074219</v>
      </c>
      <c r="N16" t="n">
        <v>1076593.09387207</v>
      </c>
      <c r="O16" t="n">
        <v>1086862.68615723</v>
      </c>
      <c r="P16" t="n">
        <v>1105083.1451416</v>
      </c>
      <c r="Q16" t="n">
        <v>1237035.42327881</v>
      </c>
      <c r="R16" t="n">
        <v>1235365.44799805</v>
      </c>
      <c r="S16" t="n">
        <v>1252909.67559814</v>
      </c>
      <c r="T16" t="n">
        <v>1233681.81610107</v>
      </c>
      <c r="U16" t="n">
        <v>1240681.03027344</v>
      </c>
      <c r="V16" t="n">
        <v>1107991.41693115</v>
      </c>
      <c r="W16" t="n">
        <v>1132600.66223145</v>
      </c>
      <c r="X16" t="n">
        <v>1163872.01690674</v>
      </c>
      <c r="Y16" t="n">
        <v>1149452.81219482</v>
      </c>
      <c r="Z16" t="n">
        <v>1138586.93313599</v>
      </c>
      <c r="AA16" t="n">
        <v>1181699.30267334</v>
      </c>
      <c r="AB16" t="n">
        <v>1204849.95651245</v>
      </c>
      <c r="AC16" t="n">
        <v>1154700.69503784</v>
      </c>
      <c r="AD16" t="n">
        <v>1162509.15145874</v>
      </c>
      <c r="AE16" t="n">
        <v>1142846.98486328</v>
      </c>
    </row>
    <row r="17">
      <c r="A17" t="s">
        <v>111</v>
      </c>
      <c r="B17" t="s">
        <v>302</v>
      </c>
      <c r="C17" t="s">
        <v>246</v>
      </c>
      <c r="D17" t="s">
        <v>303</v>
      </c>
      <c r="E17" t="s">
        <v>247</v>
      </c>
      <c r="F17" t="n">
        <v>575597.457885742</v>
      </c>
      <c r="G17" t="n">
        <v>637256.271362305</v>
      </c>
      <c r="H17" t="n">
        <v>685466.262817383</v>
      </c>
      <c r="I17" t="n">
        <v>743760.528564453</v>
      </c>
      <c r="J17" t="n">
        <v>807177.276611328</v>
      </c>
      <c r="K17" t="n">
        <v>831153.793334961</v>
      </c>
      <c r="L17" t="n">
        <v>856829.1015625</v>
      </c>
      <c r="M17" t="n">
        <v>888148.193359375</v>
      </c>
      <c r="N17" t="n">
        <v>903435.760498047</v>
      </c>
      <c r="O17" t="n">
        <v>945853.500366211</v>
      </c>
      <c r="P17" t="n">
        <v>999959.503173828</v>
      </c>
      <c r="Q17" t="n">
        <v>1148432.86132812</v>
      </c>
      <c r="R17" t="n">
        <v>1189939.13269043</v>
      </c>
      <c r="S17" t="n">
        <v>1248685.45532227</v>
      </c>
      <c r="T17" t="n">
        <v>1268359.19189453</v>
      </c>
      <c r="U17" t="n">
        <v>1296815.00244141</v>
      </c>
      <c r="V17" t="n">
        <v>1181216.97998047</v>
      </c>
      <c r="W17" t="n">
        <v>1221321.47216797</v>
      </c>
      <c r="X17" t="n">
        <v>1267943.23730469</v>
      </c>
      <c r="Y17" t="n">
        <v>1261847.90039062</v>
      </c>
      <c r="Z17" t="n">
        <v>1249946.38061523</v>
      </c>
      <c r="AA17" t="n">
        <v>1289109.03930664</v>
      </c>
      <c r="AB17" t="n">
        <v>1308770.84350586</v>
      </c>
      <c r="AC17" t="n">
        <v>1245647.24731445</v>
      </c>
      <c r="AD17" t="n">
        <v>1232267.3034668</v>
      </c>
      <c r="AE17" t="n">
        <v>1231079.34570312</v>
      </c>
    </row>
    <row r="18">
      <c r="A18" t="s">
        <v>111</v>
      </c>
      <c r="B18" t="s">
        <v>304</v>
      </c>
      <c r="C18" t="s">
        <v>246</v>
      </c>
      <c r="D18" t="s">
        <v>305</v>
      </c>
      <c r="E18" t="s">
        <v>247</v>
      </c>
      <c r="F18" t="n">
        <v>1541381.75964355</v>
      </c>
      <c r="G18" t="n">
        <v>1597988.20495605</v>
      </c>
      <c r="H18" t="n">
        <v>1637049.19433594</v>
      </c>
      <c r="I18" t="n">
        <v>1707717.97180176</v>
      </c>
      <c r="J18" t="n">
        <v>1762045.47119141</v>
      </c>
      <c r="K18" t="n">
        <v>1740692.83294678</v>
      </c>
      <c r="L18" t="n">
        <v>1748725.01373291</v>
      </c>
      <c r="M18" t="n">
        <v>1783120.33081055</v>
      </c>
      <c r="N18" t="n">
        <v>1776307.83843994</v>
      </c>
      <c r="O18" t="n">
        <v>1826083.8470459</v>
      </c>
      <c r="P18" t="n">
        <v>1901561.00463867</v>
      </c>
      <c r="Q18" t="n">
        <v>2183352.84423828</v>
      </c>
      <c r="R18" t="n">
        <v>2268144.87457275</v>
      </c>
      <c r="S18" t="n">
        <v>2382313.97247314</v>
      </c>
      <c r="T18" t="n">
        <v>2398655.71594238</v>
      </c>
      <c r="U18" t="n">
        <v>2451349.34234619</v>
      </c>
      <c r="V18" t="n">
        <v>2238159.93499756</v>
      </c>
      <c r="W18" t="n">
        <v>2329574.55444336</v>
      </c>
      <c r="X18" t="n">
        <v>2444661.52954102</v>
      </c>
      <c r="Y18" t="n">
        <v>2485999.60327148</v>
      </c>
      <c r="Z18" t="n">
        <v>2534542.37365723</v>
      </c>
      <c r="AA18" t="n">
        <v>2697445.48034668</v>
      </c>
      <c r="AB18" t="n">
        <v>2825698.14300537</v>
      </c>
      <c r="AC18" t="n">
        <v>2733395.55358887</v>
      </c>
      <c r="AD18" t="n">
        <v>2754412.49847412</v>
      </c>
      <c r="AE18" t="n">
        <v>2904826.21002197</v>
      </c>
    </row>
    <row r="19">
      <c r="A19" t="s">
        <v>111</v>
      </c>
      <c r="B19" t="s">
        <v>306</v>
      </c>
      <c r="C19" t="s">
        <v>246</v>
      </c>
      <c r="D19" t="s">
        <v>307</v>
      </c>
      <c r="E19" t="s">
        <v>247</v>
      </c>
      <c r="F19" t="n">
        <v>129666.610717773</v>
      </c>
      <c r="G19" t="n">
        <v>138196.918487549</v>
      </c>
      <c r="H19" t="n">
        <v>143348.636627197</v>
      </c>
      <c r="I19" t="n">
        <v>152241.005897522</v>
      </c>
      <c r="J19" t="n">
        <v>160680.560112</v>
      </c>
      <c r="K19" t="n">
        <v>160727.467536926</v>
      </c>
      <c r="L19" t="n">
        <v>162542.289733887</v>
      </c>
      <c r="M19" t="n">
        <v>162642.548561096</v>
      </c>
      <c r="N19" t="n">
        <v>157755.567550659</v>
      </c>
      <c r="O19" t="n">
        <v>156419.198989868</v>
      </c>
      <c r="P19" t="n">
        <v>156086.331367493</v>
      </c>
      <c r="Q19" t="n">
        <v>172154.874801636</v>
      </c>
      <c r="R19" t="n">
        <v>170471.590042114</v>
      </c>
      <c r="S19" t="n">
        <v>173854.801177978</v>
      </c>
      <c r="T19" t="n">
        <v>172197.328567505</v>
      </c>
      <c r="U19" t="n">
        <v>171362.825393677</v>
      </c>
      <c r="V19" t="n">
        <v>151648.720741272</v>
      </c>
      <c r="W19" t="n">
        <v>152550.511360168</v>
      </c>
      <c r="X19" t="n">
        <v>154904.811859131</v>
      </c>
      <c r="Y19" t="n">
        <v>147746.7212677</v>
      </c>
      <c r="Z19" t="n">
        <v>138154.138565063</v>
      </c>
      <c r="AA19" t="n">
        <v>134815.596580505</v>
      </c>
      <c r="AB19" t="n">
        <v>131972.484588623</v>
      </c>
      <c r="AC19" t="n">
        <v>125521.140098572</v>
      </c>
      <c r="AD19" t="n">
        <v>125686.989784241</v>
      </c>
      <c r="AE19" t="n">
        <v>129332.576751709</v>
      </c>
    </row>
    <row r="20">
      <c r="A20" t="s">
        <v>111</v>
      </c>
      <c r="B20" t="s">
        <v>308</v>
      </c>
      <c r="C20" t="s">
        <v>246</v>
      </c>
      <c r="D20" t="s">
        <v>309</v>
      </c>
      <c r="E20" t="s">
        <v>247</v>
      </c>
      <c r="F20" t="n">
        <v>106054.316520691</v>
      </c>
      <c r="G20" t="n">
        <v>110857.164382935</v>
      </c>
      <c r="H20" t="n">
        <v>112809.371948242</v>
      </c>
      <c r="I20" t="n">
        <v>115733.882904053</v>
      </c>
      <c r="J20" t="n">
        <v>120952.674865723</v>
      </c>
      <c r="K20" t="n">
        <v>119150.295257568</v>
      </c>
      <c r="L20" t="n">
        <v>115703.735351562</v>
      </c>
      <c r="M20" t="n">
        <v>113542.797088623</v>
      </c>
      <c r="N20" t="n">
        <v>107461.67755127</v>
      </c>
      <c r="O20" t="n">
        <v>103331.943511963</v>
      </c>
      <c r="P20" t="n">
        <v>99959.2552185059</v>
      </c>
      <c r="Q20" t="n">
        <v>106809.818267822</v>
      </c>
      <c r="R20" t="n">
        <v>103556.739807129</v>
      </c>
      <c r="S20" t="n">
        <v>103353.427886963</v>
      </c>
      <c r="T20" t="n">
        <v>100182.750701904</v>
      </c>
      <c r="U20" t="n">
        <v>98221.6987609863</v>
      </c>
      <c r="V20" t="n">
        <v>84938.383102417</v>
      </c>
      <c r="W20" t="n">
        <v>83729.1412353516</v>
      </c>
      <c r="X20" t="n">
        <v>82177.8526306152</v>
      </c>
      <c r="Y20" t="n">
        <v>77034.8701477051</v>
      </c>
      <c r="Z20" t="n">
        <v>72475.2101898193</v>
      </c>
      <c r="AA20" t="n">
        <v>70886.3182067871</v>
      </c>
      <c r="AB20" t="n">
        <v>70625.0305175781</v>
      </c>
      <c r="AC20" t="n">
        <v>65514.1048431396</v>
      </c>
      <c r="AD20" t="n">
        <v>63361.888885498</v>
      </c>
      <c r="AE20" t="n">
        <v>62594.0952301025</v>
      </c>
    </row>
    <row r="21">
      <c r="A21" t="s">
        <v>111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111</v>
      </c>
      <c r="B22" t="s">
        <v>312</v>
      </c>
      <c r="C22" t="s">
        <v>246</v>
      </c>
      <c r="D22" t="s">
        <v>313</v>
      </c>
      <c r="E22" t="s">
        <v>247</v>
      </c>
      <c r="F22" t="n">
        <v>435.809470713139</v>
      </c>
      <c r="G22" t="n">
        <v>365.486435592174</v>
      </c>
      <c r="H22" t="n">
        <v>300.540879368782</v>
      </c>
      <c r="I22" t="n">
        <v>252.959012985229</v>
      </c>
      <c r="J22" t="n">
        <v>214.843660593033</v>
      </c>
      <c r="K22" t="n">
        <v>175.537779927254</v>
      </c>
      <c r="L22" t="n">
        <v>144.595818594098</v>
      </c>
      <c r="M22" t="n">
        <v>120.721392333507</v>
      </c>
      <c r="N22" t="n">
        <v>97.997922450304</v>
      </c>
      <c r="O22" t="n">
        <v>82.1580104529857</v>
      </c>
      <c r="P22" t="n">
        <v>68.8330875709653</v>
      </c>
      <c r="Q22" t="n">
        <v>63.4339964017272</v>
      </c>
      <c r="R22" t="n">
        <v>52.4676982313395</v>
      </c>
      <c r="S22" t="n">
        <v>44.5690089836717</v>
      </c>
      <c r="T22" t="n">
        <v>37.1880000457168</v>
      </c>
      <c r="U22" t="n">
        <v>31.5918466076255</v>
      </c>
      <c r="V22" t="n">
        <v>23.8418360240758</v>
      </c>
      <c r="W22" t="n">
        <v>20.5014450475574</v>
      </c>
      <c r="X22" t="n">
        <v>17.5760809797794</v>
      </c>
      <c r="Y22" t="n">
        <v>14.3524238374084</v>
      </c>
      <c r="Z22" t="n">
        <v>11.6794814821333</v>
      </c>
      <c r="AA22" t="n">
        <v>9.98952006921172</v>
      </c>
      <c r="AB22" t="n">
        <v>10.6655389536172</v>
      </c>
      <c r="AC22" t="n">
        <v>11.3869220949709</v>
      </c>
      <c r="AD22" t="n">
        <v>12.305982876569</v>
      </c>
      <c r="AE22" t="n">
        <v>13.8731473125517</v>
      </c>
    </row>
    <row r="23">
      <c r="A23" t="s">
        <v>111</v>
      </c>
      <c r="B23" t="s">
        <v>314</v>
      </c>
      <c r="C23" t="s">
        <v>246</v>
      </c>
      <c r="D23" t="s">
        <v>315</v>
      </c>
      <c r="E23" t="s">
        <v>247</v>
      </c>
      <c r="F23" t="n">
        <v>225017.00592041</v>
      </c>
      <c r="G23" t="n">
        <v>235015.953063965</v>
      </c>
      <c r="H23" t="n">
        <v>238698.623657227</v>
      </c>
      <c r="I23" t="n">
        <v>239627.922058105</v>
      </c>
      <c r="J23" t="n">
        <v>242022.392272949</v>
      </c>
      <c r="K23" t="n">
        <v>233728.622436523</v>
      </c>
      <c r="L23" t="n">
        <v>223061.576843262</v>
      </c>
      <c r="M23" t="n">
        <v>213558.540344238</v>
      </c>
      <c r="N23" t="n">
        <v>199637.718200684</v>
      </c>
      <c r="O23" t="n">
        <v>191191.070556641</v>
      </c>
      <c r="P23" t="n">
        <v>183551.307678223</v>
      </c>
      <c r="Q23" t="n">
        <v>193951.91192627</v>
      </c>
      <c r="R23" t="n">
        <v>184594.390869141</v>
      </c>
      <c r="S23" t="n">
        <v>180758.651733398</v>
      </c>
      <c r="T23" t="n">
        <v>173749.359130859</v>
      </c>
      <c r="U23" t="n">
        <v>169812.339782715</v>
      </c>
      <c r="V23" t="n">
        <v>148215.938568115</v>
      </c>
      <c r="W23" t="n">
        <v>147774.555206299</v>
      </c>
      <c r="X23" t="n">
        <v>146834.011077881</v>
      </c>
      <c r="Y23" t="n">
        <v>137759.963989258</v>
      </c>
      <c r="Z23" t="n">
        <v>131108.745574951</v>
      </c>
      <c r="AA23" t="n">
        <v>134390.632629395</v>
      </c>
      <c r="AB23" t="n">
        <v>136371.98638916</v>
      </c>
      <c r="AC23" t="n">
        <v>130121.448516846</v>
      </c>
      <c r="AD23" t="n">
        <v>130895.248413086</v>
      </c>
      <c r="AE23" t="n">
        <v>136081.699371338</v>
      </c>
    </row>
    <row r="24">
      <c r="A24" t="s">
        <v>111</v>
      </c>
      <c r="B24" t="s">
        <v>316</v>
      </c>
      <c r="C24" t="s">
        <v>246</v>
      </c>
      <c r="D24" t="s">
        <v>317</v>
      </c>
      <c r="E24" t="s">
        <v>247</v>
      </c>
      <c r="F24" t="n">
        <v>44287.8402471542</v>
      </c>
      <c r="G24" t="n">
        <v>45845.0293540955</v>
      </c>
      <c r="H24" t="n">
        <v>46587.4533653259</v>
      </c>
      <c r="I24" t="n">
        <v>48295.9860563278</v>
      </c>
      <c r="J24" t="n">
        <v>49940.0621652603</v>
      </c>
      <c r="K24" t="n">
        <v>49610.246270895</v>
      </c>
      <c r="L24" t="n">
        <v>49643.4795856476</v>
      </c>
      <c r="M24" t="n">
        <v>50549.9981641769</v>
      </c>
      <c r="N24" t="n">
        <v>50375.8113384247</v>
      </c>
      <c r="O24" t="n">
        <v>48952.2879868746</v>
      </c>
      <c r="P24" t="n">
        <v>48491.5715605021</v>
      </c>
      <c r="Q24" t="n">
        <v>50812.2660219669</v>
      </c>
      <c r="R24" t="n">
        <v>48209.9896669388</v>
      </c>
      <c r="S24" t="n">
        <v>48861.8767559528</v>
      </c>
      <c r="T24" t="n">
        <v>49391.7847052217</v>
      </c>
      <c r="U24" t="n">
        <v>50124.6066391468</v>
      </c>
      <c r="V24" t="n">
        <v>44143.2408764958</v>
      </c>
      <c r="W24" t="n">
        <v>45671.7533580959</v>
      </c>
      <c r="X24" t="n">
        <v>47975.7340401411</v>
      </c>
      <c r="Y24" t="n">
        <v>48613.3177913725</v>
      </c>
      <c r="Z24" t="n">
        <v>50285.4724489153</v>
      </c>
      <c r="AA24" t="n">
        <v>57326.5348821878</v>
      </c>
      <c r="AB24" t="n">
        <v>63242.8808659315</v>
      </c>
      <c r="AC24" t="n">
        <v>65492.208302021</v>
      </c>
      <c r="AD24" t="n">
        <v>69221.5833887458</v>
      </c>
      <c r="AE24" t="n">
        <v>81721.6283679008</v>
      </c>
    </row>
    <row r="25">
      <c r="A25" t="s">
        <v>111</v>
      </c>
      <c r="B25" t="s">
        <v>318</v>
      </c>
      <c r="C25" t="s">
        <v>246</v>
      </c>
      <c r="D25" t="s">
        <v>319</v>
      </c>
      <c r="E25" t="s">
        <v>247</v>
      </c>
      <c r="F25" t="n">
        <v>1130.71000576019</v>
      </c>
      <c r="G25" t="n">
        <v>948.256492614746</v>
      </c>
      <c r="H25" t="n">
        <v>779.754877090454</v>
      </c>
      <c r="I25" t="n">
        <v>656.303524971008</v>
      </c>
      <c r="J25" t="n">
        <v>557.412981987</v>
      </c>
      <c r="K25" t="n">
        <v>455.433696508408</v>
      </c>
      <c r="L25" t="n">
        <v>375.154614448547</v>
      </c>
      <c r="M25" t="n">
        <v>313.212275505066</v>
      </c>
      <c r="N25" t="n">
        <v>254.256129264831</v>
      </c>
      <c r="O25" t="n">
        <v>213.159397244453</v>
      </c>
      <c r="P25" t="n">
        <v>178.587809205055</v>
      </c>
      <c r="Q25" t="n">
        <v>164.579838514328</v>
      </c>
      <c r="R25" t="n">
        <v>136.127710342407</v>
      </c>
      <c r="S25" t="n">
        <v>115.6345307827</v>
      </c>
      <c r="T25" t="n">
        <v>96.4844599366188</v>
      </c>
      <c r="U25" t="n">
        <v>81.9652080535889</v>
      </c>
      <c r="V25" t="n">
        <v>61.8577674031258</v>
      </c>
      <c r="W25" t="n">
        <v>53.1911067664623</v>
      </c>
      <c r="X25" t="n">
        <v>45.6012338399887</v>
      </c>
      <c r="Y25" t="n">
        <v>37.2374393045902</v>
      </c>
      <c r="Z25" t="n">
        <v>30.3024761378765</v>
      </c>
      <c r="AA25" t="n">
        <v>1130.51402568817</v>
      </c>
      <c r="AB25" t="n">
        <v>2050.98962783814</v>
      </c>
      <c r="AC25" t="n">
        <v>2660.06302833557</v>
      </c>
      <c r="AD25" t="n">
        <v>3327.05926895142</v>
      </c>
      <c r="AE25" t="n">
        <v>4011.10696792602</v>
      </c>
    </row>
    <row r="26">
      <c r="A26" t="s">
        <v>111</v>
      </c>
      <c r="B26" t="s">
        <v>320</v>
      </c>
      <c r="C26" t="s">
        <v>246</v>
      </c>
      <c r="D26" t="s">
        <v>321</v>
      </c>
      <c r="E26" t="s">
        <v>247</v>
      </c>
      <c r="F26" t="n">
        <v>37460.7048034668</v>
      </c>
      <c r="G26" t="n">
        <v>40119.5335388184</v>
      </c>
      <c r="H26" t="n">
        <v>41879.3563842773</v>
      </c>
      <c r="I26" t="n">
        <v>44333.2786560059</v>
      </c>
      <c r="J26" t="n">
        <v>46574.4476318359</v>
      </c>
      <c r="K26" t="n">
        <v>46860.3744506836</v>
      </c>
      <c r="L26" t="n">
        <v>47378.3264160156</v>
      </c>
      <c r="M26" t="n">
        <v>48658.8478088379</v>
      </c>
      <c r="N26" t="n">
        <v>48840.633392334</v>
      </c>
      <c r="O26" t="n">
        <v>47665.2488708496</v>
      </c>
      <c r="P26" t="n">
        <v>47413.272857666</v>
      </c>
      <c r="Q26" t="n">
        <v>49818.546295166</v>
      </c>
      <c r="R26" t="n">
        <v>47388.0615234375</v>
      </c>
      <c r="S26" t="n">
        <v>48163.6848449707</v>
      </c>
      <c r="T26" t="n">
        <v>48809.2193603516</v>
      </c>
      <c r="U26" t="n">
        <v>49629.7073364258</v>
      </c>
      <c r="V26" t="n">
        <v>43769.7486877441</v>
      </c>
      <c r="W26" t="n">
        <v>45350.5897521973</v>
      </c>
      <c r="X26" t="n">
        <v>47700.3974914551</v>
      </c>
      <c r="Y26" t="n">
        <v>48388.4811401367</v>
      </c>
      <c r="Z26" t="n">
        <v>50102.5085449219</v>
      </c>
      <c r="AA26" t="n">
        <v>56065.4487609863</v>
      </c>
      <c r="AB26" t="n">
        <v>61081.3407897949</v>
      </c>
      <c r="AC26" t="n">
        <v>62745.2735900879</v>
      </c>
      <c r="AD26" t="n">
        <v>65822.7844238281</v>
      </c>
      <c r="AE26" t="n">
        <v>77649.6276855469</v>
      </c>
    </row>
    <row r="27">
      <c r="A27" t="s">
        <v>111</v>
      </c>
      <c r="B27" t="s">
        <v>322</v>
      </c>
      <c r="C27" t="s">
        <v>246</v>
      </c>
      <c r="D27" t="s">
        <v>323</v>
      </c>
      <c r="E27" t="s">
        <v>247</v>
      </c>
      <c r="F27" t="n">
        <v>5696.42543792725</v>
      </c>
      <c r="G27" t="n">
        <v>4777.23932266235</v>
      </c>
      <c r="H27" t="n">
        <v>3928.34210395813</v>
      </c>
      <c r="I27" t="n">
        <v>3306.40387535095</v>
      </c>
      <c r="J27" t="n">
        <v>2808.20155143738</v>
      </c>
      <c r="K27" t="n">
        <v>2294.438123703</v>
      </c>
      <c r="L27" t="n">
        <v>1889.99855518341</v>
      </c>
      <c r="M27" t="n">
        <v>1577.93807983398</v>
      </c>
      <c r="N27" t="n">
        <v>1280.92181682587</v>
      </c>
      <c r="O27" t="n">
        <v>1073.87971878052</v>
      </c>
      <c r="P27" t="n">
        <v>899.710893630981</v>
      </c>
      <c r="Q27" t="n">
        <v>829.139888286591</v>
      </c>
      <c r="R27" t="n">
        <v>685.800433158875</v>
      </c>
      <c r="S27" t="n">
        <v>582.557380199432</v>
      </c>
      <c r="T27" t="n">
        <v>486.080884933472</v>
      </c>
      <c r="U27" t="n">
        <v>412.934094667435</v>
      </c>
      <c r="V27" t="n">
        <v>311.634421348572</v>
      </c>
      <c r="W27" t="n">
        <v>267.972499132156</v>
      </c>
      <c r="X27" t="n">
        <v>229.735314846039</v>
      </c>
      <c r="Y27" t="n">
        <v>187.599211931229</v>
      </c>
      <c r="Z27" t="n">
        <v>152.661427855492</v>
      </c>
      <c r="AA27" t="n">
        <v>130.572095513344</v>
      </c>
      <c r="AB27" t="n">
        <v>110.550448298454</v>
      </c>
      <c r="AC27" t="n">
        <v>86.8716835975647</v>
      </c>
      <c r="AD27" t="n">
        <v>71.7396959662437</v>
      </c>
      <c r="AE27" t="n">
        <v>60.893714427948</v>
      </c>
    </row>
    <row r="28">
      <c r="A28" t="s">
        <v>111</v>
      </c>
      <c r="B28" t="s">
        <v>324</v>
      </c>
      <c r="C28" t="s">
        <v>246</v>
      </c>
      <c r="D28" t="s">
        <v>325</v>
      </c>
      <c r="E28" t="s">
        <v>247</v>
      </c>
      <c r="F28" t="n">
        <v>13623.3068727888</v>
      </c>
      <c r="G28" t="n">
        <v>14012.0693454519</v>
      </c>
      <c r="H28" t="n">
        <v>14502.9982374981</v>
      </c>
      <c r="I28" t="n">
        <v>15288.7234631926</v>
      </c>
      <c r="J28" t="n">
        <v>16528.0982200056</v>
      </c>
      <c r="K28" t="n">
        <v>17379.2462367565</v>
      </c>
      <c r="L28" t="n">
        <v>18132.3384493589</v>
      </c>
      <c r="M28" t="n">
        <v>20191.9828392565</v>
      </c>
      <c r="N28" t="n">
        <v>21227.8777472675</v>
      </c>
      <c r="O28" t="n">
        <v>22419.099163264</v>
      </c>
      <c r="P28" t="n">
        <v>23201.5034928918</v>
      </c>
      <c r="Q28" t="n">
        <v>26231.4764037728</v>
      </c>
      <c r="R28" t="n">
        <v>27843.9304456115</v>
      </c>
      <c r="S28" t="n">
        <v>31059.8802641034</v>
      </c>
      <c r="T28" t="n">
        <v>33480.3843125701</v>
      </c>
      <c r="U28" t="n">
        <v>35303.2720163464</v>
      </c>
      <c r="V28" t="n">
        <v>32766.4651051164</v>
      </c>
      <c r="W28" t="n">
        <v>35661.1172407866</v>
      </c>
      <c r="X28" t="n">
        <v>39841.2000462413</v>
      </c>
      <c r="Y28" t="n">
        <v>42653.8911014795</v>
      </c>
      <c r="Z28" t="n">
        <v>43327.6990056038</v>
      </c>
      <c r="AA28" t="n">
        <v>45403.1482040882</v>
      </c>
      <c r="AB28" t="n">
        <v>47872.6598471403</v>
      </c>
      <c r="AC28" t="n">
        <v>46987.4677360058</v>
      </c>
      <c r="AD28" t="n">
        <v>48461.8243128061</v>
      </c>
      <c r="AE28" t="n">
        <v>49762.8802135587</v>
      </c>
    </row>
    <row r="29">
      <c r="A29" t="s">
        <v>111</v>
      </c>
      <c r="B29" t="s">
        <v>326</v>
      </c>
      <c r="C29" t="s">
        <v>246</v>
      </c>
      <c r="D29" t="s">
        <v>327</v>
      </c>
      <c r="E29" t="s">
        <v>247</v>
      </c>
      <c r="F29" t="n">
        <v>3004.91247931495</v>
      </c>
      <c r="G29" t="n">
        <v>4708.15204177052</v>
      </c>
      <c r="H29" t="n">
        <v>6472.73054812104</v>
      </c>
      <c r="I29" t="n">
        <v>8123.12616594136</v>
      </c>
      <c r="J29" t="n">
        <v>9949.33376647532</v>
      </c>
      <c r="K29" t="n">
        <v>11514.8794297129</v>
      </c>
      <c r="L29" t="n">
        <v>12810.268484056</v>
      </c>
      <c r="M29" t="n">
        <v>15218.3242030442</v>
      </c>
      <c r="N29" t="n">
        <v>16633.6157135665</v>
      </c>
      <c r="O29" t="n">
        <v>18074.1828046739</v>
      </c>
      <c r="P29" t="n">
        <v>19106.8801954389</v>
      </c>
      <c r="Q29" t="n">
        <v>22054.8756346107</v>
      </c>
      <c r="R29" t="n">
        <v>24136.0040530562</v>
      </c>
      <c r="S29" t="n">
        <v>27633.1909075379</v>
      </c>
      <c r="T29" t="n">
        <v>30331.2196061015</v>
      </c>
      <c r="U29" t="n">
        <v>32394.6845605969</v>
      </c>
      <c r="V29" t="n">
        <v>30365.6609430909</v>
      </c>
      <c r="W29" t="n">
        <v>33332.0885747671</v>
      </c>
      <c r="X29" t="n">
        <v>37548.7009212375</v>
      </c>
      <c r="Y29" t="n">
        <v>40469.131693244</v>
      </c>
      <c r="Z29" t="n">
        <v>41242.2453761101</v>
      </c>
      <c r="AA29" t="n">
        <v>43295.4816520214</v>
      </c>
      <c r="AB29" t="n">
        <v>45743.4821128845</v>
      </c>
      <c r="AC29" t="n">
        <v>44872.2345232964</v>
      </c>
      <c r="AD29" t="n">
        <v>46242.1407103539</v>
      </c>
      <c r="AE29" t="n">
        <v>47282.93800354</v>
      </c>
    </row>
    <row r="30">
      <c r="A30" t="s">
        <v>111</v>
      </c>
      <c r="B30" t="s">
        <v>328</v>
      </c>
      <c r="C30" t="s">
        <v>246</v>
      </c>
      <c r="D30" t="s">
        <v>329</v>
      </c>
      <c r="E30" t="s">
        <v>247</v>
      </c>
      <c r="F30" t="n">
        <v>33.7799265980721</v>
      </c>
      <c r="G30" t="n">
        <v>60.1988099515438</v>
      </c>
      <c r="H30" t="n">
        <v>92.5614237785339</v>
      </c>
      <c r="I30" t="n">
        <v>123.479075729847</v>
      </c>
      <c r="J30" t="n">
        <v>162.044301629066</v>
      </c>
      <c r="K30" t="n">
        <v>194.953367114067</v>
      </c>
      <c r="L30" t="n">
        <v>216.950833797455</v>
      </c>
      <c r="M30" t="n">
        <v>263.578414916992</v>
      </c>
      <c r="N30" t="n">
        <v>298.25633764267</v>
      </c>
      <c r="O30" t="n">
        <v>327.23131775856</v>
      </c>
      <c r="P30" t="n">
        <v>348.644942045212</v>
      </c>
      <c r="Q30" t="n">
        <v>399.2520570755</v>
      </c>
      <c r="R30" t="n">
        <v>398.200809955597</v>
      </c>
      <c r="S30" t="n">
        <v>425.061851739883</v>
      </c>
      <c r="T30" t="n">
        <v>462.756395339966</v>
      </c>
      <c r="U30" t="n">
        <v>497.110307216644</v>
      </c>
      <c r="V30" t="n">
        <v>465.944528579712</v>
      </c>
      <c r="W30" t="n">
        <v>519.419729709625</v>
      </c>
      <c r="X30" t="n">
        <v>576.449275016785</v>
      </c>
      <c r="Y30" t="n">
        <v>595.221102237701</v>
      </c>
      <c r="Z30" t="n">
        <v>606.593072414398</v>
      </c>
      <c r="AA30" t="n">
        <v>642.273187637329</v>
      </c>
      <c r="AB30" t="n">
        <v>673.110723495483</v>
      </c>
      <c r="AC30" t="n">
        <v>726.995825767517</v>
      </c>
      <c r="AD30" t="n">
        <v>829.107820987701</v>
      </c>
      <c r="AE30" t="n">
        <v>975.640535354614</v>
      </c>
    </row>
    <row r="31">
      <c r="A31" t="s">
        <v>111</v>
      </c>
      <c r="B31" t="s">
        <v>330</v>
      </c>
      <c r="C31" t="s">
        <v>246</v>
      </c>
      <c r="D31" t="s">
        <v>331</v>
      </c>
      <c r="E31" t="s">
        <v>247</v>
      </c>
      <c r="F31" t="n">
        <v>18.5242407023907</v>
      </c>
      <c r="G31" t="n">
        <v>34.5547683537006</v>
      </c>
      <c r="H31" t="n">
        <v>51.9478060305119</v>
      </c>
      <c r="I31" t="n">
        <v>67.7819550037384</v>
      </c>
      <c r="J31" t="n">
        <v>81.5533399581909</v>
      </c>
      <c r="K31" t="n">
        <v>97.6657792925835</v>
      </c>
      <c r="L31" t="n">
        <v>107.072733342648</v>
      </c>
      <c r="M31" t="n">
        <v>129.569724202156</v>
      </c>
      <c r="N31" t="n">
        <v>145.078033208847</v>
      </c>
      <c r="O31" t="n">
        <v>161.441311240196</v>
      </c>
      <c r="P31" t="n">
        <v>166.422963142395</v>
      </c>
      <c r="Q31" t="n">
        <v>194.886282086372</v>
      </c>
      <c r="R31" t="n">
        <v>208.366811275482</v>
      </c>
      <c r="S31" t="n">
        <v>266.79664850235</v>
      </c>
      <c r="T31" t="n">
        <v>326.296716928482</v>
      </c>
      <c r="U31" t="n">
        <v>335.713744163513</v>
      </c>
      <c r="V31" t="n">
        <v>305.663228034973</v>
      </c>
      <c r="W31" t="n">
        <v>335.855722427368</v>
      </c>
      <c r="X31" t="n">
        <v>393.074065446854</v>
      </c>
      <c r="Y31" t="n">
        <v>420.105427503586</v>
      </c>
      <c r="Z31" t="n">
        <v>433.981031179428</v>
      </c>
      <c r="AA31" t="n">
        <v>477.095812559128</v>
      </c>
      <c r="AB31" t="n">
        <v>518.987774848938</v>
      </c>
      <c r="AC31" t="n">
        <v>576.851904392242</v>
      </c>
      <c r="AD31" t="n">
        <v>668.065905570984</v>
      </c>
      <c r="AE31" t="n">
        <v>818.605303764343</v>
      </c>
    </row>
    <row r="32">
      <c r="A32" t="s">
        <v>111</v>
      </c>
      <c r="B32" t="s">
        <v>332</v>
      </c>
      <c r="C32" t="s">
        <v>246</v>
      </c>
      <c r="D32" t="s">
        <v>333</v>
      </c>
      <c r="E32" t="s">
        <v>247</v>
      </c>
      <c r="F32" t="n">
        <v>426.770806312561</v>
      </c>
      <c r="G32" t="n">
        <v>705.944120883942</v>
      </c>
      <c r="H32" t="n">
        <v>893.528521060944</v>
      </c>
      <c r="I32" t="n">
        <v>1089.12146091461</v>
      </c>
      <c r="J32" t="n">
        <v>1336.7246389389</v>
      </c>
      <c r="K32" t="n">
        <v>1487.77568340301</v>
      </c>
      <c r="L32" t="n">
        <v>1633.95428657532</v>
      </c>
      <c r="M32" t="n">
        <v>1771.86858654022</v>
      </c>
      <c r="N32" t="n">
        <v>1870.95820903778</v>
      </c>
      <c r="O32" t="n">
        <v>1944.79751586914</v>
      </c>
      <c r="P32" t="n">
        <v>1978.12008857727</v>
      </c>
      <c r="Q32" t="n">
        <v>2106.63962364197</v>
      </c>
      <c r="R32" t="n">
        <v>1880.67221641541</v>
      </c>
      <c r="S32" t="n">
        <v>1697.91114330292</v>
      </c>
      <c r="T32" t="n">
        <v>1494.91465091705</v>
      </c>
      <c r="U32" t="n">
        <v>1340.76368808746</v>
      </c>
      <c r="V32" t="n">
        <v>1074.50449466705</v>
      </c>
      <c r="W32" t="n">
        <v>996.77711725235</v>
      </c>
      <c r="X32" t="n">
        <v>914.059698581696</v>
      </c>
      <c r="Y32" t="n">
        <v>835.516750812531</v>
      </c>
      <c r="Z32" t="n">
        <v>773.150682449341</v>
      </c>
      <c r="AA32" t="n">
        <v>755.886495113373</v>
      </c>
      <c r="AB32" t="n">
        <v>740.305602550507</v>
      </c>
      <c r="AC32" t="n">
        <v>656.758725643158</v>
      </c>
      <c r="AD32" t="n">
        <v>594.817221164703</v>
      </c>
      <c r="AE32" t="n">
        <v>577.30895280838</v>
      </c>
    </row>
    <row r="33">
      <c r="A33" t="s">
        <v>111</v>
      </c>
      <c r="B33" t="s">
        <v>334</v>
      </c>
      <c r="C33" t="s">
        <v>246</v>
      </c>
      <c r="D33" t="s">
        <v>335</v>
      </c>
      <c r="E33" t="s">
        <v>247</v>
      </c>
      <c r="F33" t="n">
        <v>10139.3194198608</v>
      </c>
      <c r="G33" t="n">
        <v>8503.21960449219</v>
      </c>
      <c r="H33" t="n">
        <v>6992.22993850708</v>
      </c>
      <c r="I33" t="n">
        <v>5885.21480560303</v>
      </c>
      <c r="J33" t="n">
        <v>4998.44217300415</v>
      </c>
      <c r="K33" t="n">
        <v>4083.97197723389</v>
      </c>
      <c r="L33" t="n">
        <v>3364.09211158752</v>
      </c>
      <c r="M33" t="n">
        <v>2808.64191055298</v>
      </c>
      <c r="N33" t="n">
        <v>2279.96945381165</v>
      </c>
      <c r="O33" t="n">
        <v>1911.44621372223</v>
      </c>
      <c r="P33" t="n">
        <v>1601.43530368805</v>
      </c>
      <c r="Q33" t="n">
        <v>1475.82280635834</v>
      </c>
      <c r="R33" t="n">
        <v>1220.68655490875</v>
      </c>
      <c r="S33" t="n">
        <v>1036.91971302032</v>
      </c>
      <c r="T33" t="n">
        <v>865.196943283081</v>
      </c>
      <c r="U33" t="n">
        <v>734.999716281891</v>
      </c>
      <c r="V33" t="n">
        <v>554.691910743713</v>
      </c>
      <c r="W33" t="n">
        <v>476.976096630096</v>
      </c>
      <c r="X33" t="n">
        <v>408.916085958481</v>
      </c>
      <c r="Y33" t="n">
        <v>333.916127681732</v>
      </c>
      <c r="Z33" t="n">
        <v>271.728843450546</v>
      </c>
      <c r="AA33" t="n">
        <v>232.411056756973</v>
      </c>
      <c r="AB33" t="n">
        <v>196.773633360863</v>
      </c>
      <c r="AC33" t="n">
        <v>154.626756906509</v>
      </c>
      <c r="AD33" t="n">
        <v>127.692654728889</v>
      </c>
      <c r="AE33" t="n">
        <v>108.387418091297</v>
      </c>
    </row>
    <row r="34">
      <c r="A34" t="s">
        <v>111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111</v>
      </c>
      <c r="B35" t="s">
        <v>338</v>
      </c>
      <c r="C35" t="s">
        <v>246</v>
      </c>
      <c r="D35" t="s">
        <v>339</v>
      </c>
      <c r="E35" t="s">
        <v>247</v>
      </c>
      <c r="F35" t="n">
        <v>358438.544273377</v>
      </c>
      <c r="G35" t="n">
        <v>375809.326171875</v>
      </c>
      <c r="H35" t="n">
        <v>385245.594978333</v>
      </c>
      <c r="I35" t="n">
        <v>425363.017082214</v>
      </c>
      <c r="J35" t="n">
        <v>478281.646728516</v>
      </c>
      <c r="K35" t="n">
        <v>501885.793685913</v>
      </c>
      <c r="L35" t="n">
        <v>517158.697128296</v>
      </c>
      <c r="M35" t="n">
        <v>534362.871170044</v>
      </c>
      <c r="N35" t="n">
        <v>538673.111915588</v>
      </c>
      <c r="O35" t="n">
        <v>560676.52130127</v>
      </c>
      <c r="P35" t="n">
        <v>571416.489601135</v>
      </c>
      <c r="Q35" t="n">
        <v>631363.19065094</v>
      </c>
      <c r="R35" t="n">
        <v>621613.248825073</v>
      </c>
      <c r="S35" t="n">
        <v>637417.656898499</v>
      </c>
      <c r="T35" t="n">
        <v>640050.221920013</v>
      </c>
      <c r="U35" t="n">
        <v>650420.372962952</v>
      </c>
      <c r="V35" t="n">
        <v>588521.221160889</v>
      </c>
      <c r="W35" t="n">
        <v>605215.222597122</v>
      </c>
      <c r="X35" t="n">
        <v>609470.006465912</v>
      </c>
      <c r="Y35" t="n">
        <v>611278.318881989</v>
      </c>
      <c r="Z35" t="n">
        <v>612910.715103149</v>
      </c>
      <c r="AA35" t="n">
        <v>632612.538576126</v>
      </c>
      <c r="AB35" t="n">
        <v>642861.363887787</v>
      </c>
      <c r="AC35" t="n">
        <v>603566.673517227</v>
      </c>
      <c r="AD35" t="n">
        <v>582219.614505768</v>
      </c>
      <c r="AE35" t="n">
        <v>571356.807947159</v>
      </c>
    </row>
    <row r="36">
      <c r="A36" t="s">
        <v>111</v>
      </c>
      <c r="B36" t="s">
        <v>340</v>
      </c>
      <c r="C36" t="s">
        <v>246</v>
      </c>
      <c r="D36" t="s">
        <v>341</v>
      </c>
      <c r="E36" t="s">
        <v>247</v>
      </c>
      <c r="F36" t="n">
        <v>22950.0608444214</v>
      </c>
      <c r="G36" t="n">
        <v>22699.1577148438</v>
      </c>
      <c r="H36" t="n">
        <v>22290.6160354614</v>
      </c>
      <c r="I36" t="n">
        <v>22493.1440353394</v>
      </c>
      <c r="J36" t="n">
        <v>22945.1751708984</v>
      </c>
      <c r="K36" t="n">
        <v>22515.3865814209</v>
      </c>
      <c r="L36" t="n">
        <v>22428.5488128662</v>
      </c>
      <c r="M36" t="n">
        <v>23212.8009796143</v>
      </c>
      <c r="N36" t="n">
        <v>22959.153175354</v>
      </c>
      <c r="O36" t="n">
        <v>23192.6498413086</v>
      </c>
      <c r="P36" t="n">
        <v>23099.3967056274</v>
      </c>
      <c r="Q36" t="n">
        <v>24694.9167251587</v>
      </c>
      <c r="R36" t="n">
        <v>23667.6006317139</v>
      </c>
      <c r="S36" t="n">
        <v>23352.8985977173</v>
      </c>
      <c r="T36" t="n">
        <v>22257.2531700134</v>
      </c>
      <c r="U36" t="n">
        <v>21557.2443008423</v>
      </c>
      <c r="V36" t="n">
        <v>18649.6086120606</v>
      </c>
      <c r="W36" t="n">
        <v>18725.8732318878</v>
      </c>
      <c r="X36" t="n">
        <v>18921.2393760681</v>
      </c>
      <c r="Y36" t="n">
        <v>18375.853061676</v>
      </c>
      <c r="Z36" t="n">
        <v>17699.1672515869</v>
      </c>
      <c r="AA36" t="n">
        <v>18074.3610858917</v>
      </c>
      <c r="AB36" t="n">
        <v>18295.5985069275</v>
      </c>
      <c r="AC36" t="n">
        <v>16983.2079410553</v>
      </c>
      <c r="AD36" t="n">
        <v>16625.0710487366</v>
      </c>
      <c r="AE36" t="n">
        <v>16715.8472537994</v>
      </c>
    </row>
    <row r="37">
      <c r="A37" t="s">
        <v>111</v>
      </c>
      <c r="B37" t="s">
        <v>342</v>
      </c>
      <c r="C37" t="s">
        <v>246</v>
      </c>
      <c r="D37" t="s">
        <v>343</v>
      </c>
      <c r="E37" t="s">
        <v>247</v>
      </c>
      <c r="F37" t="n">
        <v>297506.896972656</v>
      </c>
      <c r="G37" t="n">
        <v>280946.594238281</v>
      </c>
      <c r="H37" t="n">
        <v>265101.623535156</v>
      </c>
      <c r="I37" t="n">
        <v>261005.37109375</v>
      </c>
      <c r="J37" t="n">
        <v>278610.748291016</v>
      </c>
      <c r="K37" t="n">
        <v>293840.911865234</v>
      </c>
      <c r="L37" t="n">
        <v>307941.009521484</v>
      </c>
      <c r="M37" t="n">
        <v>318507.873535156</v>
      </c>
      <c r="N37" t="n">
        <v>314662.658691406</v>
      </c>
      <c r="O37" t="n">
        <v>313573.944091797</v>
      </c>
      <c r="P37" t="n">
        <v>309601.013183594</v>
      </c>
      <c r="Q37" t="n">
        <v>335708.404541016</v>
      </c>
      <c r="R37" t="n">
        <v>327399.536132812</v>
      </c>
      <c r="S37" t="n">
        <v>336192.443847656</v>
      </c>
      <c r="T37" t="n">
        <v>337343.383789062</v>
      </c>
      <c r="U37" t="n">
        <v>336939.697265625</v>
      </c>
      <c r="V37" t="n">
        <v>301615.814208984</v>
      </c>
      <c r="W37" t="n">
        <v>312026.672363281</v>
      </c>
      <c r="X37" t="n">
        <v>318405.609130859</v>
      </c>
      <c r="Y37" t="n">
        <v>320675.29296875</v>
      </c>
      <c r="Z37" t="n">
        <v>324304.168701172</v>
      </c>
      <c r="AA37" t="n">
        <v>337301.086425781</v>
      </c>
      <c r="AB37" t="n">
        <v>338106.262207031</v>
      </c>
      <c r="AC37" t="n">
        <v>308012.603759766</v>
      </c>
      <c r="AD37" t="n">
        <v>293645.751953125</v>
      </c>
      <c r="AE37" t="n">
        <v>282761.077880859</v>
      </c>
    </row>
    <row r="38">
      <c r="A38" t="s">
        <v>111</v>
      </c>
      <c r="B38" t="s">
        <v>344</v>
      </c>
      <c r="C38" t="s">
        <v>246</v>
      </c>
      <c r="D38" t="s">
        <v>345</v>
      </c>
      <c r="E38" t="s">
        <v>247</v>
      </c>
      <c r="F38" t="n">
        <v>37981.5864562988</v>
      </c>
      <c r="G38" t="n">
        <v>72163.57421875</v>
      </c>
      <c r="H38" t="n">
        <v>97853.3554077148</v>
      </c>
      <c r="I38" t="n">
        <v>141864.501953125</v>
      </c>
      <c r="J38" t="n">
        <v>176725.723266602</v>
      </c>
      <c r="K38" t="n">
        <v>185529.495239258</v>
      </c>
      <c r="L38" t="n">
        <v>186789.138793945</v>
      </c>
      <c r="M38" t="n">
        <v>192642.196655273</v>
      </c>
      <c r="N38" t="n">
        <v>201051.300048828</v>
      </c>
      <c r="O38" t="n">
        <v>223909.927368164</v>
      </c>
      <c r="P38" t="n">
        <v>238716.079711914</v>
      </c>
      <c r="Q38" t="n">
        <v>270959.869384766</v>
      </c>
      <c r="R38" t="n">
        <v>270546.112060547</v>
      </c>
      <c r="S38" t="n">
        <v>277872.314453125</v>
      </c>
      <c r="T38" t="n">
        <v>280449.584960938</v>
      </c>
      <c r="U38" t="n">
        <v>291923.431396484</v>
      </c>
      <c r="V38" t="n">
        <v>268255.798339844</v>
      </c>
      <c r="W38" t="n">
        <v>274462.677001953</v>
      </c>
      <c r="X38" t="n">
        <v>272143.157958984</v>
      </c>
      <c r="Y38" t="n">
        <v>272227.172851562</v>
      </c>
      <c r="Z38" t="n">
        <v>270907.379150391</v>
      </c>
      <c r="AA38" t="n">
        <v>277237.091064453</v>
      </c>
      <c r="AB38" t="n">
        <v>286459.503173828</v>
      </c>
      <c r="AC38" t="n">
        <v>278570.861816406</v>
      </c>
      <c r="AD38" t="n">
        <v>271948.791503906</v>
      </c>
      <c r="AE38" t="n">
        <v>271879.8828125</v>
      </c>
    </row>
    <row r="39">
      <c r="A39" t="s">
        <v>111</v>
      </c>
      <c r="B39" t="s">
        <v>346</v>
      </c>
      <c r="C39" t="s">
        <v>246</v>
      </c>
      <c r="D39" t="s">
        <v>347</v>
      </c>
      <c r="E39" t="s">
        <v>247</v>
      </c>
      <c r="F39" t="n">
        <v>1011.32765412331</v>
      </c>
      <c r="G39" t="n">
        <v>1051.40575766563</v>
      </c>
      <c r="H39" t="n">
        <v>1078.7655711174</v>
      </c>
      <c r="I39" t="n">
        <v>1122.9875087738</v>
      </c>
      <c r="J39" t="n">
        <v>1153.6423265934</v>
      </c>
      <c r="K39" t="n">
        <v>1153.94479036331</v>
      </c>
      <c r="L39" t="n">
        <v>1280.14841675758</v>
      </c>
      <c r="M39" t="n">
        <v>1587.97658979893</v>
      </c>
      <c r="N39" t="n">
        <v>1887.41856813431</v>
      </c>
      <c r="O39" t="n">
        <v>2176.65299773216</v>
      </c>
      <c r="P39" t="n">
        <v>2150.92408657074</v>
      </c>
      <c r="Q39" t="n">
        <v>2247.71331250668</v>
      </c>
      <c r="R39" t="n">
        <v>2171.7082709074</v>
      </c>
      <c r="S39" t="n">
        <v>2260.15487313271</v>
      </c>
      <c r="T39" t="n">
        <v>2316.0502910614</v>
      </c>
      <c r="U39" t="n">
        <v>2432.07886815071</v>
      </c>
      <c r="V39" t="n">
        <v>2345.75554728508</v>
      </c>
      <c r="W39" t="n">
        <v>2391.37238264084</v>
      </c>
      <c r="X39" t="n">
        <v>2414.92056846619</v>
      </c>
      <c r="Y39" t="n">
        <v>2480.38059473038</v>
      </c>
      <c r="Z39" t="n">
        <v>2603.20329666138</v>
      </c>
      <c r="AA39" t="n">
        <v>2763.88418674469</v>
      </c>
      <c r="AB39" t="n">
        <v>3000.2835392952</v>
      </c>
      <c r="AC39" t="n">
        <v>3123.91555309296</v>
      </c>
      <c r="AD39" t="n">
        <v>3302.06829309464</v>
      </c>
      <c r="AE39" t="n">
        <v>3825.50132274628</v>
      </c>
    </row>
    <row r="40">
      <c r="A40" t="s">
        <v>111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111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111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111</v>
      </c>
      <c r="B43" t="s">
        <v>354</v>
      </c>
      <c r="C43" t="s">
        <v>246</v>
      </c>
      <c r="D43" t="s">
        <v>355</v>
      </c>
      <c r="E43" t="s">
        <v>247</v>
      </c>
      <c r="F43" t="n">
        <v>1683171.45931721</v>
      </c>
      <c r="G43" t="n">
        <v>1732634.13009048</v>
      </c>
      <c r="H43" t="n">
        <v>1746878.77449393</v>
      </c>
      <c r="I43" t="n">
        <v>1805996.65653706</v>
      </c>
      <c r="J43" t="n">
        <v>1883474.88099337</v>
      </c>
      <c r="K43" t="n">
        <v>1885310.99805236</v>
      </c>
      <c r="L43" t="n">
        <v>1899253.98944318</v>
      </c>
      <c r="M43" t="n">
        <v>1925411.8809253</v>
      </c>
      <c r="N43" t="n">
        <v>1885883.75407457</v>
      </c>
      <c r="O43" t="n">
        <v>1908292.03075171</v>
      </c>
      <c r="P43" t="n">
        <v>1912573.86990637</v>
      </c>
      <c r="Q43" t="n">
        <v>2102406.36044741</v>
      </c>
      <c r="R43" t="n">
        <v>2071916.1798358</v>
      </c>
      <c r="S43" t="n">
        <v>2094647.11658284</v>
      </c>
      <c r="T43" t="n">
        <v>2082466.15947783</v>
      </c>
      <c r="U43" t="n">
        <v>2093418.5766764</v>
      </c>
      <c r="V43" t="n">
        <v>1855131.22620806</v>
      </c>
      <c r="W43" t="n">
        <v>1875474.37650152</v>
      </c>
      <c r="X43" t="n">
        <v>1901284.22044031</v>
      </c>
      <c r="Y43" t="n">
        <v>1849043.995196</v>
      </c>
      <c r="Z43" t="n">
        <v>1795755.65441046</v>
      </c>
      <c r="AA43" t="n">
        <v>1816592.71602984</v>
      </c>
      <c r="AB43" t="n">
        <v>1816884.2903981</v>
      </c>
      <c r="AC43" t="n">
        <v>1689408.55516493</v>
      </c>
      <c r="AD43" t="n">
        <v>1653761.35296933</v>
      </c>
      <c r="AE43" t="n">
        <v>1666326.07099833</v>
      </c>
    </row>
    <row r="44">
      <c r="A44" t="s">
        <v>111</v>
      </c>
      <c r="B44" t="s">
        <v>356</v>
      </c>
      <c r="C44" t="s">
        <v>246</v>
      </c>
      <c r="D44" t="s">
        <v>357</v>
      </c>
      <c r="E44" t="s">
        <v>247</v>
      </c>
      <c r="F44" t="n">
        <v>12211290.8035093</v>
      </c>
      <c r="G44" t="n">
        <v>12612989.5806843</v>
      </c>
      <c r="H44" t="n">
        <v>12776195.7139196</v>
      </c>
      <c r="I44" t="n">
        <v>13236248.2349668</v>
      </c>
      <c r="J44" t="n">
        <v>13704637.5708524</v>
      </c>
      <c r="K44" t="n">
        <v>13621846.8562681</v>
      </c>
      <c r="L44" t="n">
        <v>13635323.9380289</v>
      </c>
      <c r="M44" t="n">
        <v>13789269.1231184</v>
      </c>
      <c r="N44" t="n">
        <v>13519567.2414601</v>
      </c>
      <c r="O44" t="n">
        <v>13661671.1139455</v>
      </c>
      <c r="P44" t="n">
        <v>13871678.1310635</v>
      </c>
      <c r="Q44" t="n">
        <v>15516114.0489718</v>
      </c>
      <c r="R44" t="n">
        <v>15636595.127346</v>
      </c>
      <c r="S44" t="n">
        <v>16095720.7968952</v>
      </c>
      <c r="T44" t="n">
        <v>16067253.5527861</v>
      </c>
      <c r="U44" t="n">
        <v>16210836.0568983</v>
      </c>
      <c r="V44" t="n">
        <v>14540136.3990498</v>
      </c>
      <c r="W44" t="n">
        <v>14857093.7121594</v>
      </c>
      <c r="X44" t="n">
        <v>15214011.6376907</v>
      </c>
      <c r="Y44" t="n">
        <v>14962521.2665161</v>
      </c>
      <c r="Z44" t="n">
        <v>14716060.176038</v>
      </c>
      <c r="AA44" t="n">
        <v>15138838.6929003</v>
      </c>
      <c r="AB44" t="n">
        <v>15387354.7000627</v>
      </c>
      <c r="AC44" t="n">
        <v>14546312.4350072</v>
      </c>
      <c r="AD44" t="n">
        <v>14361684.9325285</v>
      </c>
      <c r="AE44" t="n">
        <v>14567713.7555769</v>
      </c>
    </row>
    <row r="45">
      <c r="A45" t="s">
        <v>111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111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111</v>
      </c>
      <c r="B47" t="s">
        <v>362</v>
      </c>
      <c r="C47" t="s">
        <v>246</v>
      </c>
      <c r="D47" t="s">
        <v>363</v>
      </c>
      <c r="E47" t="s">
        <v>247</v>
      </c>
      <c r="F47" t="n">
        <v>7478.94191741943</v>
      </c>
      <c r="G47" t="n">
        <v>8304.8038482666</v>
      </c>
      <c r="H47" t="n">
        <v>8756.78730010986</v>
      </c>
      <c r="I47" t="n">
        <v>9413.02871704102</v>
      </c>
      <c r="J47" t="n">
        <v>10629.2676925659</v>
      </c>
      <c r="K47" t="n">
        <v>13669.2657470703</v>
      </c>
      <c r="L47" t="n">
        <v>13983.4012985229</v>
      </c>
      <c r="M47" t="n">
        <v>13232.1672439575</v>
      </c>
      <c r="N47" t="n">
        <v>13666.7242050171</v>
      </c>
      <c r="O47" t="n">
        <v>14693.3755874634</v>
      </c>
      <c r="P47" t="n">
        <v>16761.5184783936</v>
      </c>
      <c r="Q47" t="n">
        <v>21110.8341217041</v>
      </c>
      <c r="R47" t="n">
        <v>22184.5836639404</v>
      </c>
      <c r="S47" t="n">
        <v>23171.7491149902</v>
      </c>
      <c r="T47" t="n">
        <v>23690.0463104248</v>
      </c>
      <c r="U47" t="n">
        <v>24431.1637878418</v>
      </c>
      <c r="V47" t="n">
        <v>22504.2934417725</v>
      </c>
      <c r="W47" t="n">
        <v>22361.7496490479</v>
      </c>
      <c r="X47" t="n">
        <v>20779.260635376</v>
      </c>
      <c r="Y47" t="n">
        <v>18111.9689941406</v>
      </c>
      <c r="Z47" t="n">
        <v>16000.7133483887</v>
      </c>
      <c r="AA47" t="n">
        <v>14886.6291046143</v>
      </c>
      <c r="AB47" t="n">
        <v>13751.4486312866</v>
      </c>
      <c r="AC47" t="n">
        <v>11846.9896316528</v>
      </c>
      <c r="AD47" t="n">
        <v>10760.6191635132</v>
      </c>
      <c r="AE47" t="n">
        <v>10142.0259475708</v>
      </c>
    </row>
    <row r="48">
      <c r="A48" t="s">
        <v>111</v>
      </c>
      <c r="B48" t="s">
        <v>364</v>
      </c>
      <c r="C48" t="s">
        <v>246</v>
      </c>
      <c r="D48" t="s">
        <v>365</v>
      </c>
      <c r="E48" t="s">
        <v>247</v>
      </c>
      <c r="F48" t="n">
        <v>1773467.93699265</v>
      </c>
      <c r="G48" t="n">
        <v>1812507.87591934</v>
      </c>
      <c r="H48" t="n">
        <v>1814342.01002121</v>
      </c>
      <c r="I48" t="n">
        <v>1862084.06734467</v>
      </c>
      <c r="J48" t="n">
        <v>1928364.39800262</v>
      </c>
      <c r="K48" t="n">
        <v>1919490.24868011</v>
      </c>
      <c r="L48" t="n">
        <v>1921854.09832001</v>
      </c>
      <c r="M48" t="n">
        <v>1948016.23725891</v>
      </c>
      <c r="N48" t="n">
        <v>1911079.51641083</v>
      </c>
      <c r="O48" t="n">
        <v>1927730.24845123</v>
      </c>
      <c r="P48" t="n">
        <v>1941473.26660156</v>
      </c>
      <c r="Q48" t="n">
        <v>2139598.67858887</v>
      </c>
      <c r="R48" t="n">
        <v>2109512.82310486</v>
      </c>
      <c r="S48" t="n">
        <v>2130943.92204285</v>
      </c>
      <c r="T48" t="n">
        <v>2133437.33978271</v>
      </c>
      <c r="U48" t="n">
        <v>2163559.19647217</v>
      </c>
      <c r="V48" t="n">
        <v>1946353.14178467</v>
      </c>
      <c r="W48" t="n">
        <v>1994277.76527405</v>
      </c>
      <c r="X48" t="n">
        <v>2040165.71426392</v>
      </c>
      <c r="Y48" t="n">
        <v>1991325.87051392</v>
      </c>
      <c r="Z48" t="n">
        <v>1939178.00521851</v>
      </c>
      <c r="AA48" t="n">
        <v>1981884.62257385</v>
      </c>
      <c r="AB48" t="n">
        <v>1997212.6455307</v>
      </c>
      <c r="AC48" t="n">
        <v>1867303.69663239</v>
      </c>
      <c r="AD48" t="n">
        <v>1833582.64827728</v>
      </c>
      <c r="AE48" t="n">
        <v>1847584.41257477</v>
      </c>
    </row>
    <row r="49">
      <c r="A49" t="s">
        <v>111</v>
      </c>
      <c r="B49" t="s">
        <v>366</v>
      </c>
      <c r="C49" t="s">
        <v>246</v>
      </c>
      <c r="D49" t="s">
        <v>367</v>
      </c>
      <c r="E49" t="s">
        <v>247</v>
      </c>
      <c r="F49" t="n">
        <v>1763884.765625</v>
      </c>
      <c r="G49" t="n">
        <v>1800183.95996094</v>
      </c>
      <c r="H49" t="n">
        <v>1799924.19433594</v>
      </c>
      <c r="I49" t="n">
        <v>1845451.53808594</v>
      </c>
      <c r="J49" t="n">
        <v>1909205.078125</v>
      </c>
      <c r="K49" t="n">
        <v>1896508.91113281</v>
      </c>
      <c r="L49" t="n">
        <v>1897771.36230469</v>
      </c>
      <c r="M49" t="n">
        <v>1923479.37011719</v>
      </c>
      <c r="N49" t="n">
        <v>1885260.86425781</v>
      </c>
      <c r="O49" t="n">
        <v>1899101.68457031</v>
      </c>
      <c r="P49" t="n">
        <v>1908585.44921875</v>
      </c>
      <c r="Q49" t="n">
        <v>2098812.01171875</v>
      </c>
      <c r="R49" t="n">
        <v>2066052.734375</v>
      </c>
      <c r="S49" t="n">
        <v>2084628.41796875</v>
      </c>
      <c r="T49" t="n">
        <v>2084879.63867188</v>
      </c>
      <c r="U49" t="n">
        <v>2112177.734375</v>
      </c>
      <c r="V49" t="n">
        <v>1897784.91210938</v>
      </c>
      <c r="W49" t="n">
        <v>1943645.62988281</v>
      </c>
      <c r="X49" t="n">
        <v>1988534.30175781</v>
      </c>
      <c r="Y49" t="n">
        <v>1940203.97949219</v>
      </c>
      <c r="Z49" t="n">
        <v>1888451.53808594</v>
      </c>
      <c r="AA49" t="n">
        <v>1928888.91601562</v>
      </c>
      <c r="AB49" t="n">
        <v>1942723.02246094</v>
      </c>
      <c r="AC49" t="n">
        <v>1815188.84277344</v>
      </c>
      <c r="AD49" t="n">
        <v>1781070.67871094</v>
      </c>
      <c r="AE49" t="n">
        <v>1792626.46484375</v>
      </c>
    </row>
    <row r="50">
      <c r="A50" t="s">
        <v>111</v>
      </c>
      <c r="B50" t="s">
        <v>368</v>
      </c>
      <c r="C50" t="s">
        <v>246</v>
      </c>
      <c r="D50" t="s">
        <v>369</v>
      </c>
      <c r="E50" t="s">
        <v>247</v>
      </c>
      <c r="F50" t="n">
        <v>2104.22945022583</v>
      </c>
      <c r="G50" t="n">
        <v>4019.11211013794</v>
      </c>
      <c r="H50" t="n">
        <v>5661.02838516235</v>
      </c>
      <c r="I50" t="n">
        <v>7219.50054168701</v>
      </c>
      <c r="J50" t="n">
        <v>8530.05218505859</v>
      </c>
      <c r="K50" t="n">
        <v>9312.07180023193</v>
      </c>
      <c r="L50" t="n">
        <v>10099.3347167969</v>
      </c>
      <c r="M50" t="n">
        <v>11304.6998977661</v>
      </c>
      <c r="N50" t="n">
        <v>12151.9279479981</v>
      </c>
      <c r="O50" t="n">
        <v>13935.188293457</v>
      </c>
      <c r="P50" t="n">
        <v>16126.298904419</v>
      </c>
      <c r="Q50" t="n">
        <v>19675.8327484131</v>
      </c>
      <c r="R50" t="n">
        <v>21275.505065918</v>
      </c>
      <c r="S50" t="n">
        <v>23143.7549591064</v>
      </c>
      <c r="T50" t="n">
        <v>24867.654800415</v>
      </c>
      <c r="U50" t="n">
        <v>26950.2983093262</v>
      </c>
      <c r="V50" t="n">
        <v>26063.9362335205</v>
      </c>
      <c r="W50" t="n">
        <v>28270.3857421875</v>
      </c>
      <c r="X50" t="n">
        <v>30852.1518707275</v>
      </c>
      <c r="Y50" t="n">
        <v>33009.9220275879</v>
      </c>
      <c r="Z50" t="n">
        <v>34725.7537841797</v>
      </c>
      <c r="AA50" t="n">
        <v>38109.0774536133</v>
      </c>
      <c r="AB50" t="n">
        <v>40738.1744384766</v>
      </c>
      <c r="AC50" t="n">
        <v>40267.8642272949</v>
      </c>
      <c r="AD50" t="n">
        <v>41751.350402832</v>
      </c>
      <c r="AE50" t="n">
        <v>44815.9217834473</v>
      </c>
    </row>
    <row r="51">
      <c r="A51" t="s">
        <v>111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111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111</v>
      </c>
      <c r="B53" t="s">
        <v>374</v>
      </c>
      <c r="C53" t="s">
        <v>246</v>
      </c>
      <c r="D53" t="s">
        <v>375</v>
      </c>
      <c r="E53" t="s">
        <v>247</v>
      </c>
      <c r="F53" t="n">
        <v>242.079481482506</v>
      </c>
      <c r="G53" t="n">
        <v>461.72159910202</v>
      </c>
      <c r="H53" t="n">
        <v>665.262937545776</v>
      </c>
      <c r="I53" t="n">
        <v>846.621870994568</v>
      </c>
      <c r="J53" t="n">
        <v>1009.76634025574</v>
      </c>
      <c r="K53" t="n">
        <v>1582.41105079651</v>
      </c>
      <c r="L53" t="n">
        <v>2292.30713844299</v>
      </c>
      <c r="M53" t="n">
        <v>3004.13107872009</v>
      </c>
      <c r="N53" t="n">
        <v>3535.63261032104</v>
      </c>
      <c r="O53" t="n">
        <v>4202.2910118103</v>
      </c>
      <c r="P53" t="n">
        <v>4829.91552352905</v>
      </c>
      <c r="Q53" t="n">
        <v>6026.3819694519</v>
      </c>
      <c r="R53" t="n">
        <v>7085.74676513672</v>
      </c>
      <c r="S53" t="n">
        <v>8234.41219329834</v>
      </c>
      <c r="T53" t="n">
        <v>9111.32907867432</v>
      </c>
      <c r="U53" t="n">
        <v>10331.015586853</v>
      </c>
      <c r="V53" t="n">
        <v>10124.9170303345</v>
      </c>
      <c r="W53" t="n">
        <v>10935.7109069824</v>
      </c>
      <c r="X53" t="n">
        <v>11563.9352798462</v>
      </c>
      <c r="Y53" t="n">
        <v>11683.0444335938</v>
      </c>
      <c r="Z53" t="n">
        <v>11846.2762832642</v>
      </c>
      <c r="AA53" t="n">
        <v>11335.0334167481</v>
      </c>
      <c r="AB53" t="n">
        <v>10766.6854858398</v>
      </c>
      <c r="AC53" t="n">
        <v>9551.94854736328</v>
      </c>
      <c r="AD53" t="n">
        <v>8938.83323669434</v>
      </c>
      <c r="AE53" t="n">
        <v>8589.71405029297</v>
      </c>
    </row>
    <row r="54">
      <c r="A54" t="s">
        <v>111</v>
      </c>
      <c r="B54" t="s">
        <v>376</v>
      </c>
      <c r="C54" t="s">
        <v>246</v>
      </c>
      <c r="D54" t="s">
        <v>377</v>
      </c>
      <c r="E54" t="s">
        <v>247</v>
      </c>
      <c r="F54" t="n">
        <v>242.079481482506</v>
      </c>
      <c r="G54" t="n">
        <v>461.72159910202</v>
      </c>
      <c r="H54" t="n">
        <v>665.262937545776</v>
      </c>
      <c r="I54" t="n">
        <v>846.621870994568</v>
      </c>
      <c r="J54" t="n">
        <v>1009.76634025574</v>
      </c>
      <c r="K54" t="n">
        <v>1582.41105079651</v>
      </c>
      <c r="L54" t="n">
        <v>2292.30713844299</v>
      </c>
      <c r="M54" t="n">
        <v>3004.13107872009</v>
      </c>
      <c r="N54" t="n">
        <v>3535.63261032104</v>
      </c>
      <c r="O54" t="n">
        <v>4202.2910118103</v>
      </c>
      <c r="P54" t="n">
        <v>4829.91552352905</v>
      </c>
      <c r="Q54" t="n">
        <v>6026.3819694519</v>
      </c>
      <c r="R54" t="n">
        <v>7085.74676513672</v>
      </c>
      <c r="S54" t="n">
        <v>8234.41219329834</v>
      </c>
      <c r="T54" t="n">
        <v>9111.32907867432</v>
      </c>
      <c r="U54" t="n">
        <v>10331.015586853</v>
      </c>
      <c r="V54" t="n">
        <v>10124.9170303345</v>
      </c>
      <c r="W54" t="n">
        <v>10935.7109069824</v>
      </c>
      <c r="X54" t="n">
        <v>11563.9352798462</v>
      </c>
      <c r="Y54" t="n">
        <v>11683.0444335938</v>
      </c>
      <c r="Z54" t="n">
        <v>11846.2762832642</v>
      </c>
      <c r="AA54" t="n">
        <v>11335.0334167481</v>
      </c>
      <c r="AB54" t="n">
        <v>10766.6854858398</v>
      </c>
      <c r="AC54" t="n">
        <v>9551.94854736328</v>
      </c>
      <c r="AD54" t="n">
        <v>8938.83323669434</v>
      </c>
      <c r="AE54" t="n">
        <v>8589.71405029297</v>
      </c>
    </row>
    <row r="55">
      <c r="A55" t="s">
        <v>111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111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111</v>
      </c>
      <c r="B57" t="s">
        <v>382</v>
      </c>
      <c r="C57" t="s">
        <v>246</v>
      </c>
      <c r="D57" t="s">
        <v>383</v>
      </c>
      <c r="E57" t="s">
        <v>247</v>
      </c>
      <c r="F57" t="n">
        <v>13984758.7405019</v>
      </c>
      <c r="G57" t="n">
        <v>14425497.4566037</v>
      </c>
      <c r="H57" t="n">
        <v>14590537.7239408</v>
      </c>
      <c r="I57" t="n">
        <v>15098332.3023114</v>
      </c>
      <c r="J57" t="n">
        <v>15633001.968855</v>
      </c>
      <c r="K57" t="n">
        <v>15541337.1049482</v>
      </c>
      <c r="L57" t="n">
        <v>15557178.0363489</v>
      </c>
      <c r="M57" t="n">
        <v>15737285.3603773</v>
      </c>
      <c r="N57" t="n">
        <v>15430646.7578709</v>
      </c>
      <c r="O57" t="n">
        <v>15589401.3623968</v>
      </c>
      <c r="P57" t="n">
        <v>15813151.397665</v>
      </c>
      <c r="Q57" t="n">
        <v>17655712.7275607</v>
      </c>
      <c r="R57" t="n">
        <v>17746107.9504508</v>
      </c>
      <c r="S57" t="n">
        <v>18226664.7189381</v>
      </c>
      <c r="T57" t="n">
        <v>18200690.8925688</v>
      </c>
      <c r="U57" t="n">
        <v>18374395.2533705</v>
      </c>
      <c r="V57" t="n">
        <v>16486489.5408344</v>
      </c>
      <c r="W57" t="n">
        <v>16851371.4774335</v>
      </c>
      <c r="X57" t="n">
        <v>17254177.3519546</v>
      </c>
      <c r="Y57" t="n">
        <v>16953847.13703</v>
      </c>
      <c r="Z57" t="n">
        <v>16655238.1812565</v>
      </c>
      <c r="AA57" t="n">
        <v>17120723.3154741</v>
      </c>
      <c r="AB57" t="n">
        <v>17384567.3455934</v>
      </c>
      <c r="AC57" t="n">
        <v>16413616.1316396</v>
      </c>
      <c r="AD57" t="n">
        <v>16195267.5808058</v>
      </c>
      <c r="AE57" t="n">
        <v>16415298.1681516</v>
      </c>
    </row>
    <row r="58">
      <c r="A58" t="s">
        <v>111</v>
      </c>
      <c r="B58" t="s">
        <v>384</v>
      </c>
      <c r="C58" t="s">
        <v>246</v>
      </c>
      <c r="D58" t="s">
        <v>385</v>
      </c>
      <c r="E58" t="s">
        <v>247</v>
      </c>
      <c r="F58" t="n">
        <v>13984758.7405019</v>
      </c>
      <c r="G58" t="n">
        <v>14425497.4566037</v>
      </c>
      <c r="H58" t="n">
        <v>14590537.7239408</v>
      </c>
      <c r="I58" t="n">
        <v>15098332.3023114</v>
      </c>
      <c r="J58" t="n">
        <v>15633001.968855</v>
      </c>
      <c r="K58" t="n">
        <v>15541337.1049482</v>
      </c>
      <c r="L58" t="n">
        <v>15557178.0363489</v>
      </c>
      <c r="M58" t="n">
        <v>15737285.3603773</v>
      </c>
      <c r="N58" t="n">
        <v>15430646.7578709</v>
      </c>
      <c r="O58" t="n">
        <v>15589401.3623968</v>
      </c>
      <c r="P58" t="n">
        <v>15813151.397665</v>
      </c>
      <c r="Q58" t="n">
        <v>17655712.7275607</v>
      </c>
      <c r="R58" t="n">
        <v>17746107.9504508</v>
      </c>
      <c r="S58" t="n">
        <v>18226664.7189381</v>
      </c>
      <c r="T58" t="n">
        <v>18200690.8925688</v>
      </c>
      <c r="U58" t="n">
        <v>18374395.2533705</v>
      </c>
      <c r="V58" t="n">
        <v>16486489.5408344</v>
      </c>
      <c r="W58" t="n">
        <v>16851371.4774335</v>
      </c>
      <c r="X58" t="n">
        <v>17254177.3519546</v>
      </c>
      <c r="Y58" t="n">
        <v>16953847.13703</v>
      </c>
      <c r="Z58" t="n">
        <v>16655238.1812565</v>
      </c>
      <c r="AA58" t="n">
        <v>17120723.3154741</v>
      </c>
      <c r="AB58" t="n">
        <v>17384567.3455934</v>
      </c>
      <c r="AC58" t="n">
        <v>16413616.1316396</v>
      </c>
      <c r="AD58" t="n">
        <v>16195267.5808058</v>
      </c>
      <c r="AE58" t="n">
        <v>16415298.1681516</v>
      </c>
    </row>
    <row r="59">
      <c r="A59" t="s">
        <v>111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113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113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113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113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113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113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113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113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113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113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113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113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113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113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113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113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113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113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113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113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113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113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113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113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113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113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113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113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113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113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113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113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113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113</v>
      </c>
      <c r="B35" t="s">
        <v>338</v>
      </c>
      <c r="C35" t="s">
        <v>246</v>
      </c>
      <c r="D35" t="s">
        <v>339</v>
      </c>
      <c r="E35" t="s">
        <v>247</v>
      </c>
      <c r="F35" t="n">
        <v>541878.372192383</v>
      </c>
      <c r="G35" t="n">
        <v>551818.496704102</v>
      </c>
      <c r="H35" t="n">
        <v>554034.057617188</v>
      </c>
      <c r="I35" t="n">
        <v>556803.802490234</v>
      </c>
      <c r="J35" t="n">
        <v>557750.717163086</v>
      </c>
      <c r="K35" t="n">
        <v>575151.992797852</v>
      </c>
      <c r="L35" t="n">
        <v>581653.045654297</v>
      </c>
      <c r="M35" t="n">
        <v>589907.073974609</v>
      </c>
      <c r="N35" t="n">
        <v>600720.626831055</v>
      </c>
      <c r="O35" t="n">
        <v>616225.341796875</v>
      </c>
      <c r="P35" t="n">
        <v>633639.144897461</v>
      </c>
      <c r="Q35" t="n">
        <v>652016.815185547</v>
      </c>
      <c r="R35" t="n">
        <v>661681.854248047</v>
      </c>
      <c r="S35" t="n">
        <v>662258.651733398</v>
      </c>
      <c r="T35" t="n">
        <v>663598.266601563</v>
      </c>
      <c r="U35" t="n">
        <v>664346.878051758</v>
      </c>
      <c r="V35" t="n">
        <v>651067.535400391</v>
      </c>
      <c r="W35" t="n">
        <v>646838.775634766</v>
      </c>
      <c r="X35" t="n">
        <v>646348.327636719</v>
      </c>
      <c r="Y35" t="n">
        <v>641186.340332031</v>
      </c>
      <c r="Z35" t="n">
        <v>636131.896972656</v>
      </c>
      <c r="AA35" t="n">
        <v>648406.585693359</v>
      </c>
      <c r="AB35" t="n">
        <v>635459.30480957</v>
      </c>
      <c r="AC35" t="n">
        <v>631773.056030273</v>
      </c>
      <c r="AD35" t="n">
        <v>636565.124511719</v>
      </c>
      <c r="AE35" t="n">
        <v>627078.842163086</v>
      </c>
    </row>
    <row r="36">
      <c r="A36" t="s">
        <v>113</v>
      </c>
      <c r="B36" t="s">
        <v>340</v>
      </c>
      <c r="C36" t="s">
        <v>246</v>
      </c>
      <c r="D36" t="s">
        <v>341</v>
      </c>
      <c r="E36" t="s">
        <v>247</v>
      </c>
      <c r="F36" t="n">
        <v>541878.372192383</v>
      </c>
      <c r="G36" t="n">
        <v>551818.496704102</v>
      </c>
      <c r="H36" t="n">
        <v>554034.057617188</v>
      </c>
      <c r="I36" t="n">
        <v>556803.802490234</v>
      </c>
      <c r="J36" t="n">
        <v>557750.717163086</v>
      </c>
      <c r="K36" t="n">
        <v>575151.992797852</v>
      </c>
      <c r="L36" t="n">
        <v>581653.045654297</v>
      </c>
      <c r="M36" t="n">
        <v>589907.073974609</v>
      </c>
      <c r="N36" t="n">
        <v>600720.626831055</v>
      </c>
      <c r="O36" t="n">
        <v>616225.341796875</v>
      </c>
      <c r="P36" t="n">
        <v>633639.144897461</v>
      </c>
      <c r="Q36" t="n">
        <v>652016.815185547</v>
      </c>
      <c r="R36" t="n">
        <v>661681.854248047</v>
      </c>
      <c r="S36" t="n">
        <v>662258.651733398</v>
      </c>
      <c r="T36" t="n">
        <v>663598.266601563</v>
      </c>
      <c r="U36" t="n">
        <v>664346.878051758</v>
      </c>
      <c r="V36" t="n">
        <v>651067.535400391</v>
      </c>
      <c r="W36" t="n">
        <v>646838.775634766</v>
      </c>
      <c r="X36" t="n">
        <v>646348.327636719</v>
      </c>
      <c r="Y36" t="n">
        <v>641186.340332031</v>
      </c>
      <c r="Z36" t="n">
        <v>636131.896972656</v>
      </c>
      <c r="AA36" t="n">
        <v>648406.585693359</v>
      </c>
      <c r="AB36" t="n">
        <v>635459.30480957</v>
      </c>
      <c r="AC36" t="n">
        <v>631773.056030273</v>
      </c>
      <c r="AD36" t="n">
        <v>636565.124511719</v>
      </c>
      <c r="AE36" t="n">
        <v>627078.842163086</v>
      </c>
    </row>
    <row r="37">
      <c r="A37" t="s">
        <v>113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113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113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113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113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113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113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113</v>
      </c>
      <c r="B44" t="s">
        <v>356</v>
      </c>
      <c r="C44" t="s">
        <v>246</v>
      </c>
      <c r="D44" t="s">
        <v>357</v>
      </c>
      <c r="E44" t="s">
        <v>247</v>
      </c>
      <c r="F44" t="n">
        <v>575742.023468018</v>
      </c>
      <c r="G44" t="n">
        <v>615797.954559326</v>
      </c>
      <c r="H44" t="n">
        <v>643478.378295898</v>
      </c>
      <c r="I44" t="n">
        <v>666600.234985352</v>
      </c>
      <c r="J44" t="n">
        <v>682750.968933105</v>
      </c>
      <c r="K44" t="n">
        <v>713048.50769043</v>
      </c>
      <c r="L44" t="n">
        <v>729235.67199707</v>
      </c>
      <c r="M44" t="n">
        <v>745328.704833984</v>
      </c>
      <c r="N44" t="n">
        <v>763090.576171875</v>
      </c>
      <c r="O44" t="n">
        <v>786407.348632812</v>
      </c>
      <c r="P44" t="n">
        <v>810067.55065918</v>
      </c>
      <c r="Q44" t="n">
        <v>834187.759399414</v>
      </c>
      <c r="R44" t="n">
        <v>847958.587646484</v>
      </c>
      <c r="S44" t="n">
        <v>850643.295288086</v>
      </c>
      <c r="T44" t="n">
        <v>853317.535400391</v>
      </c>
      <c r="U44" t="n">
        <v>852582.977294922</v>
      </c>
      <c r="V44" t="n">
        <v>834795.41015625</v>
      </c>
      <c r="W44" t="n">
        <v>829880.783081055</v>
      </c>
      <c r="X44" t="n">
        <v>830777.557373047</v>
      </c>
      <c r="Y44" t="n">
        <v>823392.89855957</v>
      </c>
      <c r="Z44" t="n">
        <v>816806.869506836</v>
      </c>
      <c r="AA44" t="n">
        <v>833587.356567383</v>
      </c>
      <c r="AB44" t="n">
        <v>818602.264404297</v>
      </c>
      <c r="AC44" t="n">
        <v>816092.45300293</v>
      </c>
      <c r="AD44" t="n">
        <v>825665.817260742</v>
      </c>
      <c r="AE44" t="n">
        <v>821164.0625</v>
      </c>
    </row>
    <row r="45">
      <c r="A45" t="s">
        <v>113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113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113</v>
      </c>
      <c r="B47" t="s">
        <v>362</v>
      </c>
      <c r="C47" t="s">
        <v>246</v>
      </c>
      <c r="D47" t="s">
        <v>363</v>
      </c>
      <c r="E47" t="s">
        <v>247</v>
      </c>
      <c r="F47" t="n">
        <v>12434.6446990967</v>
      </c>
      <c r="G47" t="n">
        <v>13149.2872238159</v>
      </c>
      <c r="H47" t="n">
        <v>13497.1218109131</v>
      </c>
      <c r="I47" t="n">
        <v>13759.27734375</v>
      </c>
      <c r="J47" t="n">
        <v>14278.1105041504</v>
      </c>
      <c r="K47" t="n">
        <v>13466.9961929321</v>
      </c>
      <c r="L47" t="n">
        <v>12548.0213165283</v>
      </c>
      <c r="M47" t="n">
        <v>11364.5896911621</v>
      </c>
      <c r="N47" t="n">
        <v>9271.67224884033</v>
      </c>
      <c r="O47" t="n">
        <v>8189.1975402832</v>
      </c>
      <c r="P47" t="n">
        <v>6837.25547790527</v>
      </c>
      <c r="Q47" t="n">
        <v>5831.57110214233</v>
      </c>
      <c r="R47" t="n">
        <v>5586.93170547485</v>
      </c>
      <c r="S47" t="n">
        <v>7028.15914154053</v>
      </c>
      <c r="T47" t="n">
        <v>8950.49476623535</v>
      </c>
      <c r="U47" t="n">
        <v>9935.60600280762</v>
      </c>
      <c r="V47" t="n">
        <v>9677.36625671387</v>
      </c>
      <c r="W47" t="n">
        <v>9372.53284454346</v>
      </c>
      <c r="X47" t="n">
        <v>9805.74417114258</v>
      </c>
      <c r="Y47" t="n">
        <v>9843.85776519775</v>
      </c>
      <c r="Z47" t="n">
        <v>9583.58383178711</v>
      </c>
      <c r="AA47" t="n">
        <v>10906.6390991211</v>
      </c>
      <c r="AB47" t="n">
        <v>13249.0787506103</v>
      </c>
      <c r="AC47" t="n">
        <v>16551.8016815186</v>
      </c>
      <c r="AD47" t="n">
        <v>19297.025680542</v>
      </c>
      <c r="AE47" t="n">
        <v>20121.5400695801</v>
      </c>
    </row>
    <row r="48">
      <c r="A48" t="s">
        <v>113</v>
      </c>
      <c r="B48" t="s">
        <v>364</v>
      </c>
      <c r="C48" t="s">
        <v>246</v>
      </c>
      <c r="D48" t="s">
        <v>365</v>
      </c>
      <c r="E48" t="s">
        <v>247</v>
      </c>
      <c r="F48" t="n">
        <v>12434.6446990967</v>
      </c>
      <c r="G48" t="n">
        <v>13149.2872238159</v>
      </c>
      <c r="H48" t="n">
        <v>13497.1218109131</v>
      </c>
      <c r="I48" t="n">
        <v>13759.27734375</v>
      </c>
      <c r="J48" t="n">
        <v>14278.1105041504</v>
      </c>
      <c r="K48" t="n">
        <v>13466.9961929321</v>
      </c>
      <c r="L48" t="n">
        <v>12548.0213165283</v>
      </c>
      <c r="M48" t="n">
        <v>11364.5896911621</v>
      </c>
      <c r="N48" t="n">
        <v>9271.67224884033</v>
      </c>
      <c r="O48" t="n">
        <v>8189.1975402832</v>
      </c>
      <c r="P48" t="n">
        <v>6837.25547790527</v>
      </c>
      <c r="Q48" t="n">
        <v>5831.57110214233</v>
      </c>
      <c r="R48" t="n">
        <v>5586.93170547485</v>
      </c>
      <c r="S48" t="n">
        <v>7028.15914154053</v>
      </c>
      <c r="T48" t="n">
        <v>8950.49476623535</v>
      </c>
      <c r="U48" t="n">
        <v>9935.60600280762</v>
      </c>
      <c r="V48" t="n">
        <v>9677.36625671387</v>
      </c>
      <c r="W48" t="n">
        <v>9372.53284454346</v>
      </c>
      <c r="X48" t="n">
        <v>9805.74417114258</v>
      </c>
      <c r="Y48" t="n">
        <v>9843.85776519775</v>
      </c>
      <c r="Z48" t="n">
        <v>9583.58383178711</v>
      </c>
      <c r="AA48" t="n">
        <v>10906.6390991211</v>
      </c>
      <c r="AB48" t="n">
        <v>13249.0787506103</v>
      </c>
      <c r="AC48" t="n">
        <v>16551.8016815186</v>
      </c>
      <c r="AD48" t="n">
        <v>19297.025680542</v>
      </c>
      <c r="AE48" t="n">
        <v>20121.5400695801</v>
      </c>
    </row>
    <row r="49">
      <c r="A49" t="s">
        <v>113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113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113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113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113</v>
      </c>
      <c r="B53" t="s">
        <v>374</v>
      </c>
      <c r="C53" t="s">
        <v>246</v>
      </c>
      <c r="D53" t="s">
        <v>375</v>
      </c>
      <c r="E53" t="s">
        <v>247</v>
      </c>
      <c r="F53" t="n">
        <v>33863.6512756348</v>
      </c>
      <c r="G53" t="n">
        <v>63979.4578552246</v>
      </c>
      <c r="H53" t="n">
        <v>89444.3206787109</v>
      </c>
      <c r="I53" t="n">
        <v>109796.432495117</v>
      </c>
      <c r="J53" t="n">
        <v>125000.25177002</v>
      </c>
      <c r="K53" t="n">
        <v>137896.514892578</v>
      </c>
      <c r="L53" t="n">
        <v>147582.626342773</v>
      </c>
      <c r="M53" t="n">
        <v>155421.630859375</v>
      </c>
      <c r="N53" t="n">
        <v>162369.94934082</v>
      </c>
      <c r="O53" t="n">
        <v>170182.006835938</v>
      </c>
      <c r="P53" t="n">
        <v>176428.405761719</v>
      </c>
      <c r="Q53" t="n">
        <v>182170.944213867</v>
      </c>
      <c r="R53" t="n">
        <v>186276.733398438</v>
      </c>
      <c r="S53" t="n">
        <v>188384.643554688</v>
      </c>
      <c r="T53" t="n">
        <v>189719.268798828</v>
      </c>
      <c r="U53" t="n">
        <v>188236.099243164</v>
      </c>
      <c r="V53" t="n">
        <v>183727.874755859</v>
      </c>
      <c r="W53" t="n">
        <v>183042.007446289</v>
      </c>
      <c r="X53" t="n">
        <v>184429.229736328</v>
      </c>
      <c r="Y53" t="n">
        <v>182206.558227539</v>
      </c>
      <c r="Z53" t="n">
        <v>180674.97253418</v>
      </c>
      <c r="AA53" t="n">
        <v>185180.770874023</v>
      </c>
      <c r="AB53" t="n">
        <v>183142.959594727</v>
      </c>
      <c r="AC53" t="n">
        <v>184319.396972656</v>
      </c>
      <c r="AD53" t="n">
        <v>189100.692749023</v>
      </c>
      <c r="AE53" t="n">
        <v>194085.220336914</v>
      </c>
    </row>
    <row r="54">
      <c r="A54" t="s">
        <v>113</v>
      </c>
      <c r="B54" t="s">
        <v>376</v>
      </c>
      <c r="C54" t="s">
        <v>246</v>
      </c>
      <c r="D54" t="s">
        <v>377</v>
      </c>
      <c r="E54" t="s">
        <v>247</v>
      </c>
      <c r="F54" t="n">
        <v>33863.6512756348</v>
      </c>
      <c r="G54" t="n">
        <v>63979.4578552246</v>
      </c>
      <c r="H54" t="n">
        <v>89444.3206787109</v>
      </c>
      <c r="I54" t="n">
        <v>109796.432495117</v>
      </c>
      <c r="J54" t="n">
        <v>125000.25177002</v>
      </c>
      <c r="K54" t="n">
        <v>137896.514892578</v>
      </c>
      <c r="L54" t="n">
        <v>147582.626342773</v>
      </c>
      <c r="M54" t="n">
        <v>155421.630859375</v>
      </c>
      <c r="N54" t="n">
        <v>162369.94934082</v>
      </c>
      <c r="O54" t="n">
        <v>170182.006835938</v>
      </c>
      <c r="P54" t="n">
        <v>176428.405761719</v>
      </c>
      <c r="Q54" t="n">
        <v>182170.944213867</v>
      </c>
      <c r="R54" t="n">
        <v>186276.733398438</v>
      </c>
      <c r="S54" t="n">
        <v>188384.643554688</v>
      </c>
      <c r="T54" t="n">
        <v>189719.268798828</v>
      </c>
      <c r="U54" t="n">
        <v>188236.099243164</v>
      </c>
      <c r="V54" t="n">
        <v>183727.874755859</v>
      </c>
      <c r="W54" t="n">
        <v>183042.007446289</v>
      </c>
      <c r="X54" t="n">
        <v>184429.229736328</v>
      </c>
      <c r="Y54" t="n">
        <v>182206.558227539</v>
      </c>
      <c r="Z54" t="n">
        <v>180674.97253418</v>
      </c>
      <c r="AA54" t="n">
        <v>185180.770874023</v>
      </c>
      <c r="AB54" t="n">
        <v>183142.959594727</v>
      </c>
      <c r="AC54" t="n">
        <v>184319.396972656</v>
      </c>
      <c r="AD54" t="n">
        <v>189100.692749023</v>
      </c>
      <c r="AE54" t="n">
        <v>194085.220336914</v>
      </c>
    </row>
    <row r="55">
      <c r="A55" t="s">
        <v>113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113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113</v>
      </c>
      <c r="B57" t="s">
        <v>382</v>
      </c>
      <c r="C57" t="s">
        <v>246</v>
      </c>
      <c r="D57" t="s">
        <v>383</v>
      </c>
      <c r="E57" t="s">
        <v>247</v>
      </c>
      <c r="F57" t="n">
        <v>588176.668167114</v>
      </c>
      <c r="G57" t="n">
        <v>628947.241783142</v>
      </c>
      <c r="H57" t="n">
        <v>656975.500106812</v>
      </c>
      <c r="I57" t="n">
        <v>680359.512329102</v>
      </c>
      <c r="J57" t="n">
        <v>697029.079437256</v>
      </c>
      <c r="K57" t="n">
        <v>726515.503883362</v>
      </c>
      <c r="L57" t="n">
        <v>741783.693313599</v>
      </c>
      <c r="M57" t="n">
        <v>756693.294525146</v>
      </c>
      <c r="N57" t="n">
        <v>772362.248420715</v>
      </c>
      <c r="O57" t="n">
        <v>794596.546173096</v>
      </c>
      <c r="P57" t="n">
        <v>816904.806137085</v>
      </c>
      <c r="Q57" t="n">
        <v>840019.330501556</v>
      </c>
      <c r="R57" t="n">
        <v>853545.519351959</v>
      </c>
      <c r="S57" t="n">
        <v>857671.454429626</v>
      </c>
      <c r="T57" t="n">
        <v>862268.030166626</v>
      </c>
      <c r="U57" t="n">
        <v>862518.583297729</v>
      </c>
      <c r="V57" t="n">
        <v>844472.776412964</v>
      </c>
      <c r="W57" t="n">
        <v>839253.315925598</v>
      </c>
      <c r="X57" t="n">
        <v>840583.301544189</v>
      </c>
      <c r="Y57" t="n">
        <v>833236.756324768</v>
      </c>
      <c r="Z57" t="n">
        <v>826390.453338623</v>
      </c>
      <c r="AA57" t="n">
        <v>844493.995666504</v>
      </c>
      <c r="AB57" t="n">
        <v>831851.343154907</v>
      </c>
      <c r="AC57" t="n">
        <v>832644.254684448</v>
      </c>
      <c r="AD57" t="n">
        <v>844962.842941284</v>
      </c>
      <c r="AE57" t="n">
        <v>841285.60256958</v>
      </c>
    </row>
    <row r="58">
      <c r="A58" t="s">
        <v>113</v>
      </c>
      <c r="B58" t="s">
        <v>384</v>
      </c>
      <c r="C58" t="s">
        <v>246</v>
      </c>
      <c r="D58" t="s">
        <v>385</v>
      </c>
      <c r="E58" t="s">
        <v>247</v>
      </c>
      <c r="F58" t="n">
        <v>588176.668167114</v>
      </c>
      <c r="G58" t="n">
        <v>628947.241783142</v>
      </c>
      <c r="H58" t="n">
        <v>656975.500106812</v>
      </c>
      <c r="I58" t="n">
        <v>680359.512329102</v>
      </c>
      <c r="J58" t="n">
        <v>697029.079437256</v>
      </c>
      <c r="K58" t="n">
        <v>726515.503883362</v>
      </c>
      <c r="L58" t="n">
        <v>741783.693313599</v>
      </c>
      <c r="M58" t="n">
        <v>756693.294525146</v>
      </c>
      <c r="N58" t="n">
        <v>772362.248420715</v>
      </c>
      <c r="O58" t="n">
        <v>794596.546173096</v>
      </c>
      <c r="P58" t="n">
        <v>816904.806137085</v>
      </c>
      <c r="Q58" t="n">
        <v>840019.330501556</v>
      </c>
      <c r="R58" t="n">
        <v>853545.519351959</v>
      </c>
      <c r="S58" t="n">
        <v>857671.454429626</v>
      </c>
      <c r="T58" t="n">
        <v>862268.030166626</v>
      </c>
      <c r="U58" t="n">
        <v>862518.583297729</v>
      </c>
      <c r="V58" t="n">
        <v>844472.776412964</v>
      </c>
      <c r="W58" t="n">
        <v>839253.315925598</v>
      </c>
      <c r="X58" t="n">
        <v>840583.301544189</v>
      </c>
      <c r="Y58" t="n">
        <v>833236.756324768</v>
      </c>
      <c r="Z58" t="n">
        <v>826390.453338623</v>
      </c>
      <c r="AA58" t="n">
        <v>844493.995666504</v>
      </c>
      <c r="AB58" t="n">
        <v>831851.343154907</v>
      </c>
      <c r="AC58" t="n">
        <v>832644.254684448</v>
      </c>
      <c r="AD58" t="n">
        <v>844962.842941284</v>
      </c>
      <c r="AE58" t="n">
        <v>841285.60256958</v>
      </c>
    </row>
    <row r="59">
      <c r="A59" t="s">
        <v>113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115</v>
      </c>
      <c r="B2" t="s">
        <v>196</v>
      </c>
      <c r="C2" t="s">
        <v>246</v>
      </c>
      <c r="D2" t="s">
        <v>198</v>
      </c>
      <c r="E2" t="s">
        <v>247</v>
      </c>
      <c r="F2" t="n">
        <v>5592095.31287488</v>
      </c>
      <c r="G2" t="n">
        <v>5400768.63974991</v>
      </c>
      <c r="H2" t="n">
        <v>5064488.5768689</v>
      </c>
      <c r="I2" t="n">
        <v>4788846.4212605</v>
      </c>
      <c r="J2" t="n">
        <v>4701900.88230837</v>
      </c>
      <c r="K2" t="n">
        <v>4456354.38217875</v>
      </c>
      <c r="L2" t="n">
        <v>4115505.92807343</v>
      </c>
      <c r="M2" t="n">
        <v>3822545.44158152</v>
      </c>
      <c r="N2" t="n">
        <v>3526579.86951934</v>
      </c>
      <c r="O2" t="n">
        <v>3355244.10910718</v>
      </c>
      <c r="P2" t="n">
        <v>3180557.38761928</v>
      </c>
      <c r="Q2" t="n">
        <v>3048455.72677231</v>
      </c>
      <c r="R2" t="n">
        <v>2896427.98021366</v>
      </c>
      <c r="S2" t="n">
        <v>2772825.19336057</v>
      </c>
      <c r="T2" t="n">
        <v>2589122.77021294</v>
      </c>
      <c r="U2" t="n">
        <v>2398971.8261112</v>
      </c>
      <c r="V2" t="n">
        <v>2221557.46159877</v>
      </c>
      <c r="W2" t="n">
        <v>2078744.95638092</v>
      </c>
      <c r="X2" t="n">
        <v>1987992.20704334</v>
      </c>
      <c r="Y2" t="n">
        <v>1917060.67683024</v>
      </c>
      <c r="Z2" t="n">
        <v>1902871.50636909</v>
      </c>
      <c r="AA2" t="n">
        <v>1853326.2346639</v>
      </c>
      <c r="AB2" t="n">
        <v>1943951.38462656</v>
      </c>
      <c r="AC2" t="n">
        <v>1913440.98636019</v>
      </c>
      <c r="AD2" t="n">
        <v>1853743.49228444</v>
      </c>
      <c r="AE2" t="n">
        <v>1827117.60989419</v>
      </c>
    </row>
    <row r="3">
      <c r="A3" t="s">
        <v>115</v>
      </c>
      <c r="B3" t="s">
        <v>274</v>
      </c>
      <c r="C3" t="s">
        <v>246</v>
      </c>
      <c r="D3" t="s">
        <v>275</v>
      </c>
      <c r="E3" t="s">
        <v>247</v>
      </c>
      <c r="F3" t="n">
        <v>385694.74285841</v>
      </c>
      <c r="G3" t="n">
        <v>365359.356433153</v>
      </c>
      <c r="H3" t="n">
        <v>331892.031192779</v>
      </c>
      <c r="I3" t="n">
        <v>302071.041822433</v>
      </c>
      <c r="J3" t="n">
        <v>292573.955416679</v>
      </c>
      <c r="K3" t="n">
        <v>285694.146156311</v>
      </c>
      <c r="L3" t="n">
        <v>262620.251059532</v>
      </c>
      <c r="M3" t="n">
        <v>252801.677942276</v>
      </c>
      <c r="N3" t="n">
        <v>227660.364151001</v>
      </c>
      <c r="O3" t="n">
        <v>219667.707324028</v>
      </c>
      <c r="P3" t="n">
        <v>201799.352169037</v>
      </c>
      <c r="Q3" t="n">
        <v>202041.035294533</v>
      </c>
      <c r="R3" t="n">
        <v>201389.992952347</v>
      </c>
      <c r="S3" t="n">
        <v>201677.050590515</v>
      </c>
      <c r="T3" t="n">
        <v>193179.839849472</v>
      </c>
      <c r="U3" t="n">
        <v>181031.214594841</v>
      </c>
      <c r="V3" t="n">
        <v>169177.716493607</v>
      </c>
      <c r="W3" t="n">
        <v>158774.985551834</v>
      </c>
      <c r="X3" t="n">
        <v>160214.457094669</v>
      </c>
      <c r="Y3" t="n">
        <v>163201.001524925</v>
      </c>
      <c r="Z3" t="n">
        <v>162161.708831787</v>
      </c>
      <c r="AA3" t="n">
        <v>153814.58646059</v>
      </c>
      <c r="AB3" t="n">
        <v>163276.89397335</v>
      </c>
      <c r="AC3" t="n">
        <v>155630.657851696</v>
      </c>
      <c r="AD3" t="n">
        <v>145314.571678638</v>
      </c>
      <c r="AE3" t="n">
        <v>139541.465222836</v>
      </c>
    </row>
    <row r="4">
      <c r="A4" t="s">
        <v>115</v>
      </c>
      <c r="B4" t="s">
        <v>276</v>
      </c>
      <c r="C4" t="s">
        <v>246</v>
      </c>
      <c r="D4" t="s">
        <v>277</v>
      </c>
      <c r="E4" t="s">
        <v>247</v>
      </c>
      <c r="F4" t="n">
        <v>37762350.7316671</v>
      </c>
      <c r="G4" t="n">
        <v>38467578.2698467</v>
      </c>
      <c r="H4" t="n">
        <v>37883491.1658019</v>
      </c>
      <c r="I4" t="n">
        <v>37677745.4465181</v>
      </c>
      <c r="J4" t="n">
        <v>38275412.9409343</v>
      </c>
      <c r="K4" t="n">
        <v>38449495.1149821</v>
      </c>
      <c r="L4" t="n">
        <v>37922276.6777426</v>
      </c>
      <c r="M4" t="n">
        <v>36859580.4419369</v>
      </c>
      <c r="N4" t="n">
        <v>35265936.1177236</v>
      </c>
      <c r="O4" t="n">
        <v>35291926.0702282</v>
      </c>
      <c r="P4" t="n">
        <v>35319465.7899737</v>
      </c>
      <c r="Q4" t="n">
        <v>37442410.8476639</v>
      </c>
      <c r="R4" t="n">
        <v>38615634.1226399</v>
      </c>
      <c r="S4" t="n">
        <v>39740032.6133072</v>
      </c>
      <c r="T4" t="n">
        <v>38360319.557637</v>
      </c>
      <c r="U4" t="n">
        <v>37006365.0428951</v>
      </c>
      <c r="V4" t="n">
        <v>34321028.0067027</v>
      </c>
      <c r="W4" t="n">
        <v>33403919.6292162</v>
      </c>
      <c r="X4" t="n">
        <v>32992005.6612939</v>
      </c>
      <c r="Y4" t="n">
        <v>32341752.3182184</v>
      </c>
      <c r="Z4" t="n">
        <v>32123446.6393739</v>
      </c>
      <c r="AA4" t="n">
        <v>32401734.1531068</v>
      </c>
      <c r="AB4" t="n">
        <v>33124621.5852499</v>
      </c>
      <c r="AC4" t="n">
        <v>32522066.3863272</v>
      </c>
      <c r="AD4" t="n">
        <v>32415158.5910767</v>
      </c>
      <c r="AE4" t="n">
        <v>32616932.4695021</v>
      </c>
    </row>
    <row r="5">
      <c r="A5" t="s">
        <v>115</v>
      </c>
      <c r="B5" t="s">
        <v>278</v>
      </c>
      <c r="C5" t="s">
        <v>246</v>
      </c>
      <c r="D5" t="s">
        <v>279</v>
      </c>
      <c r="E5" t="s">
        <v>247</v>
      </c>
      <c r="F5" t="n">
        <v>2565022.88554236</v>
      </c>
      <c r="G5" t="n">
        <v>2598806.66100234</v>
      </c>
      <c r="H5" t="n">
        <v>2534743.96960437</v>
      </c>
      <c r="I5" t="n">
        <v>2478564.0848279</v>
      </c>
      <c r="J5" t="n">
        <v>2526580.30559123</v>
      </c>
      <c r="K5" t="n">
        <v>2528817.46056676</v>
      </c>
      <c r="L5" t="n">
        <v>2477354.00363803</v>
      </c>
      <c r="M5" t="n">
        <v>2447446.61578536</v>
      </c>
      <c r="N5" t="n">
        <v>2334455.56375384</v>
      </c>
      <c r="O5" t="n">
        <v>2348988.34317923</v>
      </c>
      <c r="P5" t="n">
        <v>2345966.55416489</v>
      </c>
      <c r="Q5" t="n">
        <v>2440385.28066874</v>
      </c>
      <c r="R5" t="n">
        <v>2491350.5192399</v>
      </c>
      <c r="S5" t="n">
        <v>2482841.10730887</v>
      </c>
      <c r="T5" t="n">
        <v>2398009.82493162</v>
      </c>
      <c r="U5" t="n">
        <v>2312525.33471584</v>
      </c>
      <c r="V5" t="n">
        <v>2223428.93618345</v>
      </c>
      <c r="W5" t="n">
        <v>2148708.5261941</v>
      </c>
      <c r="X5" t="n">
        <v>2092893.34541559</v>
      </c>
      <c r="Y5" t="n">
        <v>2047989.2475307</v>
      </c>
      <c r="Z5" t="n">
        <v>2009855.56995869</v>
      </c>
      <c r="AA5" t="n">
        <v>1997051.4306128</v>
      </c>
      <c r="AB5" t="n">
        <v>2075511.49305701</v>
      </c>
      <c r="AC5" t="n">
        <v>2073665.58295488</v>
      </c>
      <c r="AD5" t="n">
        <v>2067968.10942888</v>
      </c>
      <c r="AE5" t="n">
        <v>2064426.96881294</v>
      </c>
    </row>
    <row r="6">
      <c r="A6" t="s">
        <v>115</v>
      </c>
      <c r="B6" t="s">
        <v>280</v>
      </c>
      <c r="C6" t="s">
        <v>246</v>
      </c>
      <c r="D6" t="s">
        <v>281</v>
      </c>
      <c r="E6" t="s">
        <v>247</v>
      </c>
      <c r="F6" t="n">
        <v>1305392.5344497</v>
      </c>
      <c r="G6" t="n">
        <v>1220749.90002811</v>
      </c>
      <c r="H6" t="n">
        <v>1117522.74641395</v>
      </c>
      <c r="I6" t="n">
        <v>1031964.88642693</v>
      </c>
      <c r="J6" t="n">
        <v>973844.338446856</v>
      </c>
      <c r="K6" t="n">
        <v>907263.963371515</v>
      </c>
      <c r="L6" t="n">
        <v>826112.410247326</v>
      </c>
      <c r="M6" t="n">
        <v>754425.504565239</v>
      </c>
      <c r="N6" t="n">
        <v>666731.667935848</v>
      </c>
      <c r="O6" t="n">
        <v>623239.432573318</v>
      </c>
      <c r="P6" t="n">
        <v>584684.610962868</v>
      </c>
      <c r="Q6" t="n">
        <v>569796.480715275</v>
      </c>
      <c r="R6" t="n">
        <v>557803.120732307</v>
      </c>
      <c r="S6" t="n">
        <v>546845.249295235</v>
      </c>
      <c r="T6" t="n">
        <v>500476.123690605</v>
      </c>
      <c r="U6" t="n">
        <v>463283.645391464</v>
      </c>
      <c r="V6" t="n">
        <v>427781.395435333</v>
      </c>
      <c r="W6" t="n">
        <v>391129.367351532</v>
      </c>
      <c r="X6" t="n">
        <v>372397.439420223</v>
      </c>
      <c r="Y6" t="n">
        <v>354476.233720779</v>
      </c>
      <c r="Z6" t="n">
        <v>343694.928646088</v>
      </c>
      <c r="AA6" t="n">
        <v>331146.378457546</v>
      </c>
      <c r="AB6" t="n">
        <v>329237.064421177</v>
      </c>
      <c r="AC6" t="n">
        <v>313390.630811453</v>
      </c>
      <c r="AD6" t="n">
        <v>307042.586803436</v>
      </c>
      <c r="AE6" t="n">
        <v>296691.423803568</v>
      </c>
    </row>
    <row r="7">
      <c r="A7" t="s">
        <v>115</v>
      </c>
      <c r="B7" t="s">
        <v>282</v>
      </c>
      <c r="C7" t="s">
        <v>246</v>
      </c>
      <c r="D7" t="s">
        <v>283</v>
      </c>
      <c r="E7" t="s">
        <v>247</v>
      </c>
      <c r="F7" t="n">
        <v>1913691.62529707</v>
      </c>
      <c r="G7" t="n">
        <v>1932936.58697605</v>
      </c>
      <c r="H7" t="n">
        <v>1896100.8450985</v>
      </c>
      <c r="I7" t="n">
        <v>1842835.17789841</v>
      </c>
      <c r="J7" t="n">
        <v>1828721.43471241</v>
      </c>
      <c r="K7" t="n">
        <v>1801523.93245697</v>
      </c>
      <c r="L7" t="n">
        <v>1723000.42724609</v>
      </c>
      <c r="M7" t="n">
        <v>1637748.99983406</v>
      </c>
      <c r="N7" t="n">
        <v>1529413.98906708</v>
      </c>
      <c r="O7" t="n">
        <v>1484494.25840378</v>
      </c>
      <c r="P7" t="n">
        <v>1453541.96119308</v>
      </c>
      <c r="Q7" t="n">
        <v>1485151.39508247</v>
      </c>
      <c r="R7" t="n">
        <v>1520542.78945923</v>
      </c>
      <c r="S7" t="n">
        <v>1510519.83714104</v>
      </c>
      <c r="T7" t="n">
        <v>1423136.42835617</v>
      </c>
      <c r="U7" t="n">
        <v>1343566.26963615</v>
      </c>
      <c r="V7" t="n">
        <v>1241159.14225578</v>
      </c>
      <c r="W7" t="n">
        <v>1151013.91577721</v>
      </c>
      <c r="X7" t="n">
        <v>1110732.46204853</v>
      </c>
      <c r="Y7" t="n">
        <v>1074423.03407192</v>
      </c>
      <c r="Z7" t="n">
        <v>1041413.28120232</v>
      </c>
      <c r="AA7" t="n">
        <v>1008004.50599194</v>
      </c>
      <c r="AB7" t="n">
        <v>1000436.30683422</v>
      </c>
      <c r="AC7" t="n">
        <v>968381.138682365</v>
      </c>
      <c r="AD7" t="n">
        <v>938272.474527359</v>
      </c>
      <c r="AE7" t="n">
        <v>936703.672528267</v>
      </c>
    </row>
    <row r="8">
      <c r="A8" t="s">
        <v>115</v>
      </c>
      <c r="B8" t="s">
        <v>284</v>
      </c>
      <c r="C8" t="s">
        <v>246</v>
      </c>
      <c r="D8" t="s">
        <v>285</v>
      </c>
      <c r="E8" t="s">
        <v>247</v>
      </c>
      <c r="F8" t="n">
        <v>822134.912781417</v>
      </c>
      <c r="G8" t="n">
        <v>812149.012178183</v>
      </c>
      <c r="H8" t="n">
        <v>729675.901725888</v>
      </c>
      <c r="I8" t="n">
        <v>658038.171514869</v>
      </c>
      <c r="J8" t="n">
        <v>653182.796150446</v>
      </c>
      <c r="K8" t="n">
        <v>620669.336363673</v>
      </c>
      <c r="L8" t="n">
        <v>565136.412546039</v>
      </c>
      <c r="M8" t="n">
        <v>547272.60299027</v>
      </c>
      <c r="N8" t="n">
        <v>514001.925304532</v>
      </c>
      <c r="O8" t="n">
        <v>534153.459325433</v>
      </c>
      <c r="P8" t="n">
        <v>521285.800635815</v>
      </c>
      <c r="Q8" t="n">
        <v>568047.732889652</v>
      </c>
      <c r="R8" t="n">
        <v>582386.670559645</v>
      </c>
      <c r="S8" t="n">
        <v>603018.809765577</v>
      </c>
      <c r="T8" t="n">
        <v>593084.441572428</v>
      </c>
      <c r="U8" t="n">
        <v>565045.228689909</v>
      </c>
      <c r="V8" t="n">
        <v>512556.684285402</v>
      </c>
      <c r="W8" t="n">
        <v>478513.393521309</v>
      </c>
      <c r="X8" t="n">
        <v>462102.11442411</v>
      </c>
      <c r="Y8" t="n">
        <v>447059.043630958</v>
      </c>
      <c r="Z8" t="n">
        <v>427447.908237576</v>
      </c>
      <c r="AA8" t="n">
        <v>397780.664727092</v>
      </c>
      <c r="AB8" t="n">
        <v>399388.540118933</v>
      </c>
      <c r="AC8" t="n">
        <v>382971.954151988</v>
      </c>
      <c r="AD8" t="n">
        <v>363235.226675868</v>
      </c>
      <c r="AE8" t="n">
        <v>367087.45829761</v>
      </c>
    </row>
    <row r="9">
      <c r="A9" t="s">
        <v>115</v>
      </c>
      <c r="B9" t="s">
        <v>286</v>
      </c>
      <c r="C9" t="s">
        <v>246</v>
      </c>
      <c r="D9" t="s">
        <v>287</v>
      </c>
      <c r="E9" t="s">
        <v>247</v>
      </c>
      <c r="F9" t="n">
        <v>3584452.20077783</v>
      </c>
      <c r="G9" t="n">
        <v>3607757.34627247</v>
      </c>
      <c r="H9" t="n">
        <v>3491985.20599306</v>
      </c>
      <c r="I9" t="n">
        <v>3408772.6226747</v>
      </c>
      <c r="J9" t="n">
        <v>3456445.45519352</v>
      </c>
      <c r="K9" t="n">
        <v>3386750.64839423</v>
      </c>
      <c r="L9" t="n">
        <v>3294290.69119692</v>
      </c>
      <c r="M9" t="n">
        <v>3231064.89282846</v>
      </c>
      <c r="N9" t="n">
        <v>3079444.43842769</v>
      </c>
      <c r="O9" t="n">
        <v>3071921.57930136</v>
      </c>
      <c r="P9" t="n">
        <v>3054196.38133049</v>
      </c>
      <c r="Q9" t="n">
        <v>3237351.0145545</v>
      </c>
      <c r="R9" t="n">
        <v>3303598.38199615</v>
      </c>
      <c r="S9" t="n">
        <v>3427424.61013794</v>
      </c>
      <c r="T9" t="n">
        <v>3356144.1488266</v>
      </c>
      <c r="U9" t="n">
        <v>3281716.84503555</v>
      </c>
      <c r="V9" t="n">
        <v>3057772.59033918</v>
      </c>
      <c r="W9" t="n">
        <v>2970034.90883112</v>
      </c>
      <c r="X9" t="n">
        <v>2928037.81193495</v>
      </c>
      <c r="Y9" t="n">
        <v>2847920.8663702</v>
      </c>
      <c r="Z9" t="n">
        <v>2754309.52203274</v>
      </c>
      <c r="AA9" t="n">
        <v>2709172.40923643</v>
      </c>
      <c r="AB9" t="n">
        <v>2753304.1639328</v>
      </c>
      <c r="AC9" t="n">
        <v>2699798.27848077</v>
      </c>
      <c r="AD9" t="n">
        <v>2721410.64733267</v>
      </c>
      <c r="AE9" t="n">
        <v>2777300.08679628</v>
      </c>
    </row>
    <row r="10">
      <c r="A10" t="s">
        <v>115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115</v>
      </c>
      <c r="B11" t="s">
        <v>290</v>
      </c>
      <c r="C11" t="s">
        <v>246</v>
      </c>
      <c r="D11" t="s">
        <v>291</v>
      </c>
      <c r="E11" t="s">
        <v>247</v>
      </c>
      <c r="F11" t="n">
        <v>1432925.25315285</v>
      </c>
      <c r="G11" t="n">
        <v>1430249.91822243</v>
      </c>
      <c r="H11" t="n">
        <v>1407593.17088127</v>
      </c>
      <c r="I11" t="n">
        <v>1408569.44870949</v>
      </c>
      <c r="J11" t="n">
        <v>1445407.27496147</v>
      </c>
      <c r="K11" t="n">
        <v>1493964.58864212</v>
      </c>
      <c r="L11" t="n">
        <v>1514075.12998581</v>
      </c>
      <c r="M11" t="n">
        <v>1548853.07693481</v>
      </c>
      <c r="N11" t="n">
        <v>1529464.75791931</v>
      </c>
      <c r="O11" t="n">
        <v>1547600.46291351</v>
      </c>
      <c r="P11" t="n">
        <v>1548580.52635193</v>
      </c>
      <c r="Q11" t="n">
        <v>1695581.26163483</v>
      </c>
      <c r="R11" t="n">
        <v>1726092.66757965</v>
      </c>
      <c r="S11" t="n">
        <v>1765754.31442261</v>
      </c>
      <c r="T11" t="n">
        <v>1776222.95570373</v>
      </c>
      <c r="U11" t="n">
        <v>1787687.71457672</v>
      </c>
      <c r="V11" t="n">
        <v>1684689.6982193</v>
      </c>
      <c r="W11" t="n">
        <v>1758679.11434174</v>
      </c>
      <c r="X11" t="n">
        <v>1846661.13567352</v>
      </c>
      <c r="Y11" t="n">
        <v>1863700.28495789</v>
      </c>
      <c r="Z11" t="n">
        <v>1846809.76772308</v>
      </c>
      <c r="AA11" t="n">
        <v>1917615.70835114</v>
      </c>
      <c r="AB11" t="n">
        <v>1990223.34957123</v>
      </c>
      <c r="AC11" t="n">
        <v>1941535.30311584</v>
      </c>
      <c r="AD11" t="n">
        <v>1921704.9036026</v>
      </c>
      <c r="AE11" t="n">
        <v>1955432.00016022</v>
      </c>
    </row>
    <row r="12">
      <c r="A12" t="s">
        <v>115</v>
      </c>
      <c r="B12" t="s">
        <v>292</v>
      </c>
      <c r="C12" t="s">
        <v>246</v>
      </c>
      <c r="D12" t="s">
        <v>293</v>
      </c>
      <c r="E12" t="s">
        <v>247</v>
      </c>
      <c r="F12" t="n">
        <v>2860474.97481108</v>
      </c>
      <c r="G12" t="n">
        <v>2889192.82662868</v>
      </c>
      <c r="H12" t="n">
        <v>2821525.68224073</v>
      </c>
      <c r="I12" t="n">
        <v>2762656.68916702</v>
      </c>
      <c r="J12" t="n">
        <v>2755026.94958448</v>
      </c>
      <c r="K12" t="n">
        <v>2744246.709764</v>
      </c>
      <c r="L12" t="n">
        <v>2674641.4449811</v>
      </c>
      <c r="M12" t="n">
        <v>2537188.37726116</v>
      </c>
      <c r="N12" t="n">
        <v>2430846.4769125</v>
      </c>
      <c r="O12" t="n">
        <v>2434867.29645729</v>
      </c>
      <c r="P12" t="n">
        <v>2406463.89484406</v>
      </c>
      <c r="Q12" t="n">
        <v>2536498.88312817</v>
      </c>
      <c r="R12" t="n">
        <v>2600175.83560944</v>
      </c>
      <c r="S12" t="n">
        <v>2629013.86547089</v>
      </c>
      <c r="T12" t="n">
        <v>2521165.72260857</v>
      </c>
      <c r="U12" t="n">
        <v>2417712.0320797</v>
      </c>
      <c r="V12" t="n">
        <v>2256974.25174713</v>
      </c>
      <c r="W12" t="n">
        <v>2173358.45994949</v>
      </c>
      <c r="X12" t="n">
        <v>2146032.91130066</v>
      </c>
      <c r="Y12" t="n">
        <v>2113061.45560741</v>
      </c>
      <c r="Z12" t="n">
        <v>2100607.47587681</v>
      </c>
      <c r="AA12" t="n">
        <v>2087700.50358772</v>
      </c>
      <c r="AB12" t="n">
        <v>2122594.90311146</v>
      </c>
      <c r="AC12" t="n">
        <v>2093490.76974392</v>
      </c>
      <c r="AD12" t="n">
        <v>2084486.32001877</v>
      </c>
      <c r="AE12" t="n">
        <v>2099017.95184612</v>
      </c>
    </row>
    <row r="13">
      <c r="A13" t="s">
        <v>115</v>
      </c>
      <c r="B13" t="s">
        <v>294</v>
      </c>
      <c r="C13" t="s">
        <v>246</v>
      </c>
      <c r="D13" t="s">
        <v>295</v>
      </c>
      <c r="E13" t="s">
        <v>247</v>
      </c>
      <c r="F13" t="n">
        <v>5148444.77024674</v>
      </c>
      <c r="G13" t="n">
        <v>5063769.60116625</v>
      </c>
      <c r="H13" t="n">
        <v>4758552.03360319</v>
      </c>
      <c r="I13" t="n">
        <v>4450799.42882061</v>
      </c>
      <c r="J13" t="n">
        <v>4399716.72868729</v>
      </c>
      <c r="K13" t="n">
        <v>4319742.75827408</v>
      </c>
      <c r="L13" t="n">
        <v>4124268.81575584</v>
      </c>
      <c r="M13" t="n">
        <v>3892743.37112904</v>
      </c>
      <c r="N13" t="n">
        <v>3549314.53382969</v>
      </c>
      <c r="O13" t="n">
        <v>3493892.72916317</v>
      </c>
      <c r="P13" t="n">
        <v>3392624.5162487</v>
      </c>
      <c r="Q13" t="n">
        <v>3542715.40570259</v>
      </c>
      <c r="R13" t="n">
        <v>3666025.40230751</v>
      </c>
      <c r="S13" t="n">
        <v>3773349.15447235</v>
      </c>
      <c r="T13" t="n">
        <v>3655291.80312157</v>
      </c>
      <c r="U13" t="n">
        <v>3529423.83289337</v>
      </c>
      <c r="V13" t="n">
        <v>3333372.69997597</v>
      </c>
      <c r="W13" t="n">
        <v>3200425.61221123</v>
      </c>
      <c r="X13" t="n">
        <v>3094233.17742348</v>
      </c>
      <c r="Y13" t="n">
        <v>3022203.55916023</v>
      </c>
      <c r="Z13" t="n">
        <v>2996041.60046578</v>
      </c>
      <c r="AA13" t="n">
        <v>2953205.6593895</v>
      </c>
      <c r="AB13" t="n">
        <v>3078924.33452606</v>
      </c>
      <c r="AC13" t="n">
        <v>3036163.76149654</v>
      </c>
      <c r="AD13" t="n">
        <v>3037492.8342104</v>
      </c>
      <c r="AE13" t="n">
        <v>3047243.89386177</v>
      </c>
    </row>
    <row r="14">
      <c r="A14" t="s">
        <v>115</v>
      </c>
      <c r="B14" t="s">
        <v>296</v>
      </c>
      <c r="C14" t="s">
        <v>246</v>
      </c>
      <c r="D14" t="s">
        <v>297</v>
      </c>
      <c r="E14" t="s">
        <v>247</v>
      </c>
      <c r="F14" t="n">
        <v>6079373.02899361</v>
      </c>
      <c r="G14" t="n">
        <v>6429399.12319183</v>
      </c>
      <c r="H14" t="n">
        <v>6520081.29954338</v>
      </c>
      <c r="I14" t="n">
        <v>6745403.67424488</v>
      </c>
      <c r="J14" t="n">
        <v>6951638.76444101</v>
      </c>
      <c r="K14" t="n">
        <v>7173181.08654022</v>
      </c>
      <c r="L14" t="n">
        <v>7258532.08762407</v>
      </c>
      <c r="M14" t="n">
        <v>7049462.27419376</v>
      </c>
      <c r="N14" t="n">
        <v>6747438.87722492</v>
      </c>
      <c r="O14" t="n">
        <v>6775875.43559074</v>
      </c>
      <c r="P14" t="n">
        <v>6776301.7257452</v>
      </c>
      <c r="Q14" t="n">
        <v>7271952.0046711</v>
      </c>
      <c r="R14" t="n">
        <v>7438546.06473446</v>
      </c>
      <c r="S14" t="n">
        <v>7697767.90714264</v>
      </c>
      <c r="T14" t="n">
        <v>7403194.1382885</v>
      </c>
      <c r="U14" t="n">
        <v>7130174.5620966</v>
      </c>
      <c r="V14" t="n">
        <v>6477119.95124817</v>
      </c>
      <c r="W14" t="n">
        <v>6307881.63983822</v>
      </c>
      <c r="X14" t="n">
        <v>6150458.2388401</v>
      </c>
      <c r="Y14" t="n">
        <v>5901003.46696377</v>
      </c>
      <c r="Z14" t="n">
        <v>5805987.50865459</v>
      </c>
      <c r="AA14" t="n">
        <v>5810378.37350368</v>
      </c>
      <c r="AB14" t="n">
        <v>5826110.48817635</v>
      </c>
      <c r="AC14" t="n">
        <v>5660663.02859783</v>
      </c>
      <c r="AD14" t="n">
        <v>5591161.35644913</v>
      </c>
      <c r="AE14" t="n">
        <v>5640784.02709961</v>
      </c>
    </row>
    <row r="15">
      <c r="A15" t="s">
        <v>115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115</v>
      </c>
      <c r="B16" t="s">
        <v>300</v>
      </c>
      <c r="C16" t="s">
        <v>246</v>
      </c>
      <c r="D16" t="s">
        <v>301</v>
      </c>
      <c r="E16" t="s">
        <v>247</v>
      </c>
      <c r="F16" t="n">
        <v>3053511.36922836</v>
      </c>
      <c r="G16" t="n">
        <v>3299332.44299889</v>
      </c>
      <c r="H16" t="n">
        <v>3425141.41249657</v>
      </c>
      <c r="I16" t="n">
        <v>3539723.60050678</v>
      </c>
      <c r="J16" t="n">
        <v>3720761.56413555</v>
      </c>
      <c r="K16" t="n">
        <v>3913248.71766567</v>
      </c>
      <c r="L16" t="n">
        <v>4005425.0613451</v>
      </c>
      <c r="M16" t="n">
        <v>3948181.40280247</v>
      </c>
      <c r="N16" t="n">
        <v>3821844.04957295</v>
      </c>
      <c r="O16" t="n">
        <v>3812997.25699425</v>
      </c>
      <c r="P16" t="n">
        <v>3804120.4328537</v>
      </c>
      <c r="Q16" t="n">
        <v>4020298.56419563</v>
      </c>
      <c r="R16" t="n">
        <v>4122843.73760223</v>
      </c>
      <c r="S16" t="n">
        <v>4176135.668993</v>
      </c>
      <c r="T16" t="n">
        <v>3975235.63408852</v>
      </c>
      <c r="U16" t="n">
        <v>3829712.75067329</v>
      </c>
      <c r="V16" t="n">
        <v>3535316.55216217</v>
      </c>
      <c r="W16" t="n">
        <v>3439673.60234261</v>
      </c>
      <c r="X16" t="n">
        <v>3390777.1897316</v>
      </c>
      <c r="Y16" t="n">
        <v>3326072.41332531</v>
      </c>
      <c r="Z16" t="n">
        <v>3281622.4462986</v>
      </c>
      <c r="AA16" t="n">
        <v>3335514.84036446</v>
      </c>
      <c r="AB16" t="n">
        <v>3412382.93921947</v>
      </c>
      <c r="AC16" t="n">
        <v>3363583.30571652</v>
      </c>
      <c r="AD16" t="n">
        <v>3361475.38089752</v>
      </c>
      <c r="AE16" t="n">
        <v>3327040.33076763</v>
      </c>
    </row>
    <row r="17">
      <c r="A17" t="s">
        <v>115</v>
      </c>
      <c r="B17" t="s">
        <v>302</v>
      </c>
      <c r="C17" t="s">
        <v>246</v>
      </c>
      <c r="D17" t="s">
        <v>303</v>
      </c>
      <c r="E17" t="s">
        <v>247</v>
      </c>
      <c r="F17" t="n">
        <v>2859938.09056282</v>
      </c>
      <c r="G17" t="n">
        <v>2965979.47502136</v>
      </c>
      <c r="H17" t="n">
        <v>2981718.7037468</v>
      </c>
      <c r="I17" t="n">
        <v>3067047.06907272</v>
      </c>
      <c r="J17" t="n">
        <v>3143354.29191589</v>
      </c>
      <c r="K17" t="n">
        <v>3193927.1876812</v>
      </c>
      <c r="L17" t="n">
        <v>3168239.67170715</v>
      </c>
      <c r="M17" t="n">
        <v>3084994.68803406</v>
      </c>
      <c r="N17" t="n">
        <v>2987513.24272156</v>
      </c>
      <c r="O17" t="n">
        <v>3060254.61387634</v>
      </c>
      <c r="P17" t="n">
        <v>3180610.67676544</v>
      </c>
      <c r="Q17" t="n">
        <v>3371694.272995</v>
      </c>
      <c r="R17" t="n">
        <v>3595229.86888885</v>
      </c>
      <c r="S17" t="n">
        <v>3836124.71389771</v>
      </c>
      <c r="T17" t="n">
        <v>3731717.6990509</v>
      </c>
      <c r="U17" t="n">
        <v>3577839.91336823</v>
      </c>
      <c r="V17" t="n">
        <v>3319748.90804291</v>
      </c>
      <c r="W17" t="n">
        <v>3268542.63687134</v>
      </c>
      <c r="X17" t="n">
        <v>3234488.10100555</v>
      </c>
      <c r="Y17" t="n">
        <v>3181108.39223862</v>
      </c>
      <c r="Z17" t="n">
        <v>3207386.13939285</v>
      </c>
      <c r="AA17" t="n">
        <v>3253809.46302414</v>
      </c>
      <c r="AB17" t="n">
        <v>3261000.98562241</v>
      </c>
      <c r="AC17" t="n">
        <v>3195922.82009125</v>
      </c>
      <c r="AD17" t="n">
        <v>3194313.51804733</v>
      </c>
      <c r="AE17" t="n">
        <v>3140182.26194382</v>
      </c>
    </row>
    <row r="18">
      <c r="A18" t="s">
        <v>115</v>
      </c>
      <c r="B18" t="s">
        <v>304</v>
      </c>
      <c r="C18" t="s">
        <v>246</v>
      </c>
      <c r="D18" t="s">
        <v>305</v>
      </c>
      <c r="E18" t="s">
        <v>247</v>
      </c>
      <c r="F18" t="n">
        <v>5332454.59413528</v>
      </c>
      <c r="G18" t="n">
        <v>5391545.73655128</v>
      </c>
      <c r="H18" t="n">
        <v>5383837.13912964</v>
      </c>
      <c r="I18" t="n">
        <v>5462559.46016312</v>
      </c>
      <c r="J18" t="n">
        <v>5588658.63895416</v>
      </c>
      <c r="K18" t="n">
        <v>5546788.92993927</v>
      </c>
      <c r="L18" t="n">
        <v>5473908.58507156</v>
      </c>
      <c r="M18" t="n">
        <v>5402048.84910583</v>
      </c>
      <c r="N18" t="n">
        <v>5321433.71009827</v>
      </c>
      <c r="O18" t="n">
        <v>5369149.58190918</v>
      </c>
      <c r="P18" t="n">
        <v>5514029.30307388</v>
      </c>
      <c r="Q18" t="n">
        <v>5932131.60228729</v>
      </c>
      <c r="R18" t="n">
        <v>6218110.56041718</v>
      </c>
      <c r="S18" t="n">
        <v>6494132.29560852</v>
      </c>
      <c r="T18" t="n">
        <v>6261306.79130554</v>
      </c>
      <c r="U18" t="n">
        <v>6027641.90530777</v>
      </c>
      <c r="V18" t="n">
        <v>5556023.43416214</v>
      </c>
      <c r="W18" t="n">
        <v>5454475.73018074</v>
      </c>
      <c r="X18" t="n">
        <v>5509436.44499779</v>
      </c>
      <c r="Y18" t="n">
        <v>5527386.5840435</v>
      </c>
      <c r="Z18" t="n">
        <v>5678122.55549431</v>
      </c>
      <c r="AA18" t="n">
        <v>5976860.81218719</v>
      </c>
      <c r="AB18" t="n">
        <v>6267171.11372948</v>
      </c>
      <c r="AC18" t="n">
        <v>6215089.35630322</v>
      </c>
      <c r="AD18" t="n">
        <v>6258635.03348827</v>
      </c>
      <c r="AE18" t="n">
        <v>6401795.37856579</v>
      </c>
    </row>
    <row r="19">
      <c r="A19" t="s">
        <v>115</v>
      </c>
      <c r="B19" t="s">
        <v>306</v>
      </c>
      <c r="C19" t="s">
        <v>246</v>
      </c>
      <c r="D19" t="s">
        <v>307</v>
      </c>
      <c r="E19" t="s">
        <v>247</v>
      </c>
      <c r="F19" t="n">
        <v>804534.491688013</v>
      </c>
      <c r="G19" t="n">
        <v>825709.63960886</v>
      </c>
      <c r="H19" t="n">
        <v>815013.055324554</v>
      </c>
      <c r="I19" t="n">
        <v>820811.132490635</v>
      </c>
      <c r="J19" t="n">
        <v>832074.398159981</v>
      </c>
      <c r="K19" t="n">
        <v>819369.795322418</v>
      </c>
      <c r="L19" t="n">
        <v>817291.936397552</v>
      </c>
      <c r="M19" t="n">
        <v>778149.786472321</v>
      </c>
      <c r="N19" t="n">
        <v>754032.884955406</v>
      </c>
      <c r="O19" t="n">
        <v>734491.620540619</v>
      </c>
      <c r="P19" t="n">
        <v>737059.405803681</v>
      </c>
      <c r="Q19" t="n">
        <v>770806.949138641</v>
      </c>
      <c r="R19" t="n">
        <v>792928.503513336</v>
      </c>
      <c r="S19" t="n">
        <v>797105.079650879</v>
      </c>
      <c r="T19" t="n">
        <v>765333.846092224</v>
      </c>
      <c r="U19" t="n">
        <v>740035.008430481</v>
      </c>
      <c r="V19" t="n">
        <v>695083.762645721</v>
      </c>
      <c r="W19" t="n">
        <v>661482.721805573</v>
      </c>
      <c r="X19" t="n">
        <v>653755.289077759</v>
      </c>
      <c r="Y19" t="n">
        <v>635347.736597061</v>
      </c>
      <c r="Z19" t="n">
        <v>630147.935390472</v>
      </c>
      <c r="AA19" t="n">
        <v>623493.403673172</v>
      </c>
      <c r="AB19" t="n">
        <v>608335.902929306</v>
      </c>
      <c r="AC19" t="n">
        <v>577410.456180573</v>
      </c>
      <c r="AD19" t="n">
        <v>567960.199594498</v>
      </c>
      <c r="AE19" t="n">
        <v>563227.015018463</v>
      </c>
    </row>
    <row r="20">
      <c r="A20" t="s">
        <v>115</v>
      </c>
      <c r="B20" t="s">
        <v>308</v>
      </c>
      <c r="C20" t="s">
        <v>246</v>
      </c>
      <c r="D20" t="s">
        <v>309</v>
      </c>
      <c r="E20" t="s">
        <v>247</v>
      </c>
      <c r="F20" t="n">
        <v>8532667.00792313</v>
      </c>
      <c r="G20" t="n">
        <v>8707840.78931808</v>
      </c>
      <c r="H20" t="n">
        <v>8253815.73724747</v>
      </c>
      <c r="I20" t="n">
        <v>7646692.43907928</v>
      </c>
      <c r="J20" t="n">
        <v>8078078.14502716</v>
      </c>
      <c r="K20" t="n">
        <v>8095370.42999268</v>
      </c>
      <c r="L20" t="n">
        <v>7559526.88407898</v>
      </c>
      <c r="M20" t="n">
        <v>7345643.44787598</v>
      </c>
      <c r="N20" t="n">
        <v>6869481.81247711</v>
      </c>
      <c r="O20" t="n">
        <v>7209801.03492737</v>
      </c>
      <c r="P20" t="n">
        <v>6892205.39999008</v>
      </c>
      <c r="Q20" t="n">
        <v>7174650.03848076</v>
      </c>
      <c r="R20" t="n">
        <v>7070101.83525085</v>
      </c>
      <c r="S20" t="n">
        <v>6891263.69929314</v>
      </c>
      <c r="T20" t="n">
        <v>6647560.80126762</v>
      </c>
      <c r="U20" t="n">
        <v>6377501.3204813</v>
      </c>
      <c r="V20" t="n">
        <v>6170193.59755516</v>
      </c>
      <c r="W20" t="n">
        <v>5784946.38752937</v>
      </c>
      <c r="X20" t="n">
        <v>5592629.18388844</v>
      </c>
      <c r="Y20" t="n">
        <v>5371788.96737099</v>
      </c>
      <c r="Z20" t="n">
        <v>5178147.39537239</v>
      </c>
      <c r="AA20" t="n">
        <v>4733800.76944828</v>
      </c>
      <c r="AB20" t="n">
        <v>4872595.75200081</v>
      </c>
      <c r="AC20" t="n">
        <v>4856154.28888798</v>
      </c>
      <c r="AD20" t="n">
        <v>4607631.42454624</v>
      </c>
      <c r="AE20" t="n">
        <v>4678876.66249275</v>
      </c>
    </row>
    <row r="21">
      <c r="A21" t="s">
        <v>115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115</v>
      </c>
      <c r="B22" t="s">
        <v>312</v>
      </c>
      <c r="C22" t="s">
        <v>246</v>
      </c>
      <c r="D22" t="s">
        <v>313</v>
      </c>
      <c r="E22" t="s">
        <v>247</v>
      </c>
      <c r="F22" t="n">
        <v>3774027.65988931</v>
      </c>
      <c r="G22" t="n">
        <v>3683428.38227749</v>
      </c>
      <c r="H22" t="n">
        <v>3295241.42724928</v>
      </c>
      <c r="I22" t="n">
        <v>2828979.45723776</v>
      </c>
      <c r="J22" t="n">
        <v>3066249.69854345</v>
      </c>
      <c r="K22" t="n">
        <v>3118531.24258667</v>
      </c>
      <c r="L22" t="n">
        <v>2850513.72102089</v>
      </c>
      <c r="M22" t="n">
        <v>2844036.06175212</v>
      </c>
      <c r="N22" t="n">
        <v>2647630.16153383</v>
      </c>
      <c r="O22" t="n">
        <v>3056193.31376848</v>
      </c>
      <c r="P22" t="n">
        <v>2953679.23844687</v>
      </c>
      <c r="Q22" t="n">
        <v>3240212.82398701</v>
      </c>
      <c r="R22" t="n">
        <v>3179719.87441537</v>
      </c>
      <c r="S22" t="n">
        <v>3021429.97596954</v>
      </c>
      <c r="T22" t="n">
        <v>2910644.67929349</v>
      </c>
      <c r="U22" t="n">
        <v>2774697.45961811</v>
      </c>
      <c r="V22" t="n">
        <v>2744610.50060144</v>
      </c>
      <c r="W22" t="n">
        <v>2566184.29450483</v>
      </c>
      <c r="X22" t="n">
        <v>2493578.56877129</v>
      </c>
      <c r="Y22" t="n">
        <v>2391512.3145985</v>
      </c>
      <c r="Z22" t="n">
        <v>2276815.47668007</v>
      </c>
      <c r="AA22" t="n">
        <v>1982979.68081624</v>
      </c>
      <c r="AB22" t="n">
        <v>2103772.50833777</v>
      </c>
      <c r="AC22" t="n">
        <v>2152120.39660703</v>
      </c>
      <c r="AD22" t="n">
        <v>2039500.97821566</v>
      </c>
      <c r="AE22" t="n">
        <v>2178333.91417745</v>
      </c>
    </row>
    <row r="23">
      <c r="A23" t="s">
        <v>115</v>
      </c>
      <c r="B23" t="s">
        <v>314</v>
      </c>
      <c r="C23" t="s">
        <v>246</v>
      </c>
      <c r="D23" t="s">
        <v>315</v>
      </c>
      <c r="E23" t="s">
        <v>247</v>
      </c>
      <c r="F23" t="n">
        <v>4395190.10925293</v>
      </c>
      <c r="G23" t="n">
        <v>4544988.05999756</v>
      </c>
      <c r="H23" t="n">
        <v>4393222.28050232</v>
      </c>
      <c r="I23" t="n">
        <v>4159498.34442139</v>
      </c>
      <c r="J23" t="n">
        <v>4128078.10974121</v>
      </c>
      <c r="K23" t="n">
        <v>4123621.26159668</v>
      </c>
      <c r="L23" t="n">
        <v>3926745.31173706</v>
      </c>
      <c r="M23" t="n">
        <v>3697900.60043335</v>
      </c>
      <c r="N23" t="n">
        <v>3378577.63671875</v>
      </c>
      <c r="O23" t="n">
        <v>3229118.21746826</v>
      </c>
      <c r="P23" t="n">
        <v>3040141.63970947</v>
      </c>
      <c r="Q23" t="n">
        <v>2978568.14956665</v>
      </c>
      <c r="R23" t="n">
        <v>3058784.54208374</v>
      </c>
      <c r="S23" t="n">
        <v>3005781.34918213</v>
      </c>
      <c r="T23" t="n">
        <v>2851950.03509521</v>
      </c>
      <c r="U23" t="n">
        <v>2768238.2068634</v>
      </c>
      <c r="V23" t="n">
        <v>2650411.90910339</v>
      </c>
      <c r="W23" t="n">
        <v>2557026.80873871</v>
      </c>
      <c r="X23" t="n">
        <v>2602850.89683533</v>
      </c>
      <c r="Y23" t="n">
        <v>2637828.77635956</v>
      </c>
      <c r="Z23" t="n">
        <v>2695599.40242767</v>
      </c>
      <c r="AA23" t="n">
        <v>2712008.18920135</v>
      </c>
      <c r="AB23" t="n">
        <v>2851201.34544373</v>
      </c>
      <c r="AC23" t="n">
        <v>2845333.17232132</v>
      </c>
      <c r="AD23" t="n">
        <v>2880370.1915741</v>
      </c>
      <c r="AE23" t="n">
        <v>2963329.32662964</v>
      </c>
    </row>
    <row r="24">
      <c r="A24" t="s">
        <v>115</v>
      </c>
      <c r="B24" t="s">
        <v>316</v>
      </c>
      <c r="C24" t="s">
        <v>246</v>
      </c>
      <c r="D24" t="s">
        <v>317</v>
      </c>
      <c r="E24" t="s">
        <v>247</v>
      </c>
      <c r="F24" t="n">
        <v>10494703.7755251</v>
      </c>
      <c r="G24" t="n">
        <v>10886266.4837837</v>
      </c>
      <c r="H24" t="n">
        <v>10692997.36166</v>
      </c>
      <c r="I24" t="n">
        <v>10173532.9540968</v>
      </c>
      <c r="J24" t="n">
        <v>10263668.0628061</v>
      </c>
      <c r="K24" t="n">
        <v>10465489.7185266</v>
      </c>
      <c r="L24" t="n">
        <v>10139563.36236</v>
      </c>
      <c r="M24" t="n">
        <v>9854307.45875835</v>
      </c>
      <c r="N24" t="n">
        <v>9436519.18768883</v>
      </c>
      <c r="O24" t="n">
        <v>9631404.76925671</v>
      </c>
      <c r="P24" t="n">
        <v>9622327.89625227</v>
      </c>
      <c r="Q24" t="n">
        <v>9948975.02866387</v>
      </c>
      <c r="R24" t="n">
        <v>10080439.9186373</v>
      </c>
      <c r="S24" t="n">
        <v>10138969.9948132</v>
      </c>
      <c r="T24" t="n">
        <v>9906827.87517458</v>
      </c>
      <c r="U24" t="n">
        <v>9539761.51517034</v>
      </c>
      <c r="V24" t="n">
        <v>9209272.2973302</v>
      </c>
      <c r="W24" t="n">
        <v>8907048.2086651</v>
      </c>
      <c r="X24" t="n">
        <v>8821599.81183708</v>
      </c>
      <c r="Y24" t="n">
        <v>8759312.54369393</v>
      </c>
      <c r="Z24" t="n">
        <v>8811248.71402606</v>
      </c>
      <c r="AA24" t="n">
        <v>8754957.13676512</v>
      </c>
      <c r="AB24" t="n">
        <v>8870158.66522491</v>
      </c>
      <c r="AC24" t="n">
        <v>8717287.17261553</v>
      </c>
      <c r="AD24" t="n">
        <v>8716423.40757698</v>
      </c>
      <c r="AE24" t="n">
        <v>8740880.99831343</v>
      </c>
    </row>
    <row r="25">
      <c r="A25" t="s">
        <v>115</v>
      </c>
      <c r="B25" t="s">
        <v>318</v>
      </c>
      <c r="C25" t="s">
        <v>246</v>
      </c>
      <c r="D25" t="s">
        <v>319</v>
      </c>
      <c r="E25" t="s">
        <v>247</v>
      </c>
      <c r="F25" t="n">
        <v>304051.207661629</v>
      </c>
      <c r="G25" t="n">
        <v>389139.532089233</v>
      </c>
      <c r="H25" t="n">
        <v>436486.885309219</v>
      </c>
      <c r="I25" t="n">
        <v>409671.664357185</v>
      </c>
      <c r="J25" t="n">
        <v>441552.648425102</v>
      </c>
      <c r="K25" t="n">
        <v>489967.764228582</v>
      </c>
      <c r="L25" t="n">
        <v>502807.416081429</v>
      </c>
      <c r="M25" t="n">
        <v>475970.94142437</v>
      </c>
      <c r="N25" t="n">
        <v>462974.738955498</v>
      </c>
      <c r="O25" t="n">
        <v>476953.429058194</v>
      </c>
      <c r="P25" t="n">
        <v>491657.135859132</v>
      </c>
      <c r="Q25" t="n">
        <v>506161.899060011</v>
      </c>
      <c r="R25" t="n">
        <v>499132.925271988</v>
      </c>
      <c r="S25" t="n">
        <v>545203.13796401</v>
      </c>
      <c r="T25" t="n">
        <v>533797.055520117</v>
      </c>
      <c r="U25" t="n">
        <v>468366.594076157</v>
      </c>
      <c r="V25" t="n">
        <v>408281.990118325</v>
      </c>
      <c r="W25" t="n">
        <v>355107.174795121</v>
      </c>
      <c r="X25" t="n">
        <v>327130.349501967</v>
      </c>
      <c r="Y25" t="n">
        <v>322432.626519352</v>
      </c>
      <c r="Z25" t="n">
        <v>310659.58256647</v>
      </c>
      <c r="AA25" t="n">
        <v>290515.445590019</v>
      </c>
      <c r="AB25" t="n">
        <v>282835.32333374</v>
      </c>
      <c r="AC25" t="n">
        <v>257266.249418259</v>
      </c>
      <c r="AD25" t="n">
        <v>281257.273197174</v>
      </c>
      <c r="AE25" t="n">
        <v>273130.27381897</v>
      </c>
    </row>
    <row r="26">
      <c r="A26" t="s">
        <v>115</v>
      </c>
      <c r="B26" t="s">
        <v>320</v>
      </c>
      <c r="C26" t="s">
        <v>246</v>
      </c>
      <c r="D26" t="s">
        <v>321</v>
      </c>
      <c r="E26" t="s">
        <v>247</v>
      </c>
      <c r="F26" t="n">
        <v>4843901.09634399</v>
      </c>
      <c r="G26" t="n">
        <v>5029770.97702026</v>
      </c>
      <c r="H26" t="n">
        <v>5037745.49102783</v>
      </c>
      <c r="I26" t="n">
        <v>4793363.65890503</v>
      </c>
      <c r="J26" t="n">
        <v>4831074.67651367</v>
      </c>
      <c r="K26" t="n">
        <v>4813184.48638916</v>
      </c>
      <c r="L26" t="n">
        <v>4565664.07775879</v>
      </c>
      <c r="M26" t="n">
        <v>4449276.70669556</v>
      </c>
      <c r="N26" t="n">
        <v>4240761.22665405</v>
      </c>
      <c r="O26" t="n">
        <v>4273036.06796265</v>
      </c>
      <c r="P26" t="n">
        <v>4231163.71536255</v>
      </c>
      <c r="Q26" t="n">
        <v>4393933.53652954</v>
      </c>
      <c r="R26" t="n">
        <v>4467976.92871094</v>
      </c>
      <c r="S26" t="n">
        <v>4517568.85147095</v>
      </c>
      <c r="T26" t="n">
        <v>4426961.41052246</v>
      </c>
      <c r="U26" t="n">
        <v>4288326.89666748</v>
      </c>
      <c r="V26" t="n">
        <v>4145718.43338013</v>
      </c>
      <c r="W26" t="n">
        <v>4008404.47616577</v>
      </c>
      <c r="X26" t="n">
        <v>3931230.65567017</v>
      </c>
      <c r="Y26" t="n">
        <v>3839483.49761963</v>
      </c>
      <c r="Z26" t="n">
        <v>3796990.25726318</v>
      </c>
      <c r="AA26" t="n">
        <v>3715804.43954468</v>
      </c>
      <c r="AB26" t="n">
        <v>3745517.42935181</v>
      </c>
      <c r="AC26" t="n">
        <v>3649450.14572144</v>
      </c>
      <c r="AD26" t="n">
        <v>3563825.46615601</v>
      </c>
      <c r="AE26" t="n">
        <v>3538987.08724976</v>
      </c>
    </row>
    <row r="27">
      <c r="A27" t="s">
        <v>115</v>
      </c>
      <c r="B27" t="s">
        <v>322</v>
      </c>
      <c r="C27" t="s">
        <v>246</v>
      </c>
      <c r="D27" t="s">
        <v>323</v>
      </c>
      <c r="E27" t="s">
        <v>247</v>
      </c>
      <c r="F27" t="n">
        <v>5346751.47151947</v>
      </c>
      <c r="G27" t="n">
        <v>5467355.97467423</v>
      </c>
      <c r="H27" t="n">
        <v>5218764.98532295</v>
      </c>
      <c r="I27" t="n">
        <v>4970497.63083458</v>
      </c>
      <c r="J27" t="n">
        <v>4991040.73786736</v>
      </c>
      <c r="K27" t="n">
        <v>5162337.46790886</v>
      </c>
      <c r="L27" t="n">
        <v>5071091.86851978</v>
      </c>
      <c r="M27" t="n">
        <v>4929059.81063843</v>
      </c>
      <c r="N27" t="n">
        <v>4732783.22207928</v>
      </c>
      <c r="O27" t="n">
        <v>4881415.27223587</v>
      </c>
      <c r="P27" t="n">
        <v>4899507.04503059</v>
      </c>
      <c r="Q27" t="n">
        <v>5048879.59307432</v>
      </c>
      <c r="R27" t="n">
        <v>5113330.06465435</v>
      </c>
      <c r="S27" t="n">
        <v>5076198.00537825</v>
      </c>
      <c r="T27" t="n">
        <v>4946069.409132</v>
      </c>
      <c r="U27" t="n">
        <v>4783068.0244267</v>
      </c>
      <c r="V27" t="n">
        <v>4655271.87383175</v>
      </c>
      <c r="W27" t="n">
        <v>4543536.55770421</v>
      </c>
      <c r="X27" t="n">
        <v>4563238.80666494</v>
      </c>
      <c r="Y27" t="n">
        <v>4597396.41955495</v>
      </c>
      <c r="Z27" t="n">
        <v>4703598.87419641</v>
      </c>
      <c r="AA27" t="n">
        <v>4748637.25163043</v>
      </c>
      <c r="AB27" t="n">
        <v>4841805.91253936</v>
      </c>
      <c r="AC27" t="n">
        <v>4810570.77747583</v>
      </c>
      <c r="AD27" t="n">
        <v>4871340.6682238</v>
      </c>
      <c r="AE27" t="n">
        <v>4928763.6372447</v>
      </c>
    </row>
    <row r="28">
      <c r="A28" t="s">
        <v>115</v>
      </c>
      <c r="B28" t="s">
        <v>324</v>
      </c>
      <c r="C28" t="s">
        <v>246</v>
      </c>
      <c r="D28" t="s">
        <v>325</v>
      </c>
      <c r="E28" t="s">
        <v>247</v>
      </c>
      <c r="F28" t="n">
        <v>10324916.0808348</v>
      </c>
      <c r="G28" t="n">
        <v>10187424.6243248</v>
      </c>
      <c r="H28" t="n">
        <v>9580842.49008168</v>
      </c>
      <c r="I28" t="n">
        <v>8594414.72982801</v>
      </c>
      <c r="J28" t="n">
        <v>8896578.99259962</v>
      </c>
      <c r="K28" t="n">
        <v>8855310.13953872</v>
      </c>
      <c r="L28" t="n">
        <v>8178101.64622962</v>
      </c>
      <c r="M28" t="n">
        <v>7899399.57389608</v>
      </c>
      <c r="N28" t="n">
        <v>7583140.0851123</v>
      </c>
      <c r="O28" t="n">
        <v>8189465.33353254</v>
      </c>
      <c r="P28" t="n">
        <v>8017812.18359619</v>
      </c>
      <c r="Q28" t="n">
        <v>8446466.87517315</v>
      </c>
      <c r="R28" t="n">
        <v>8587083.89811963</v>
      </c>
      <c r="S28" t="n">
        <v>8540585.29598266</v>
      </c>
      <c r="T28" t="n">
        <v>8381903.86172384</v>
      </c>
      <c r="U28" t="n">
        <v>8053666.77964479</v>
      </c>
      <c r="V28" t="n">
        <v>7766293.04272681</v>
      </c>
      <c r="W28" t="n">
        <v>7415666.65132344</v>
      </c>
      <c r="X28" t="n">
        <v>7199040.58834165</v>
      </c>
      <c r="Y28" t="n">
        <v>6999429.46211994</v>
      </c>
      <c r="Z28" t="n">
        <v>6850837.67262101</v>
      </c>
      <c r="AA28" t="n">
        <v>6378545.41543126</v>
      </c>
      <c r="AB28" t="n">
        <v>6596005.24608791</v>
      </c>
      <c r="AC28" t="n">
        <v>6700152.04501152</v>
      </c>
      <c r="AD28" t="n">
        <v>6601919.89065707</v>
      </c>
      <c r="AE28" t="n">
        <v>6767860.22094637</v>
      </c>
    </row>
    <row r="29">
      <c r="A29" t="s">
        <v>115</v>
      </c>
      <c r="B29" t="s">
        <v>326</v>
      </c>
      <c r="C29" t="s">
        <v>246</v>
      </c>
      <c r="D29" t="s">
        <v>327</v>
      </c>
      <c r="E29" t="s">
        <v>247</v>
      </c>
      <c r="F29" t="n">
        <v>5857716.62770072</v>
      </c>
      <c r="G29" t="n">
        <v>5802562.28087936</v>
      </c>
      <c r="H29" t="n">
        <v>5515906.17933962</v>
      </c>
      <c r="I29" t="n">
        <v>4916347.27205522</v>
      </c>
      <c r="J29" t="n">
        <v>5037621.14582397</v>
      </c>
      <c r="K29" t="n">
        <v>5023968.15892495</v>
      </c>
      <c r="L29" t="n">
        <v>4584434.87843126</v>
      </c>
      <c r="M29" t="n">
        <v>4392841.03824571</v>
      </c>
      <c r="N29" t="n">
        <v>4177118.04316565</v>
      </c>
      <c r="O29" t="n">
        <v>4489418.41631755</v>
      </c>
      <c r="P29" t="n">
        <v>4391657.44877607</v>
      </c>
      <c r="Q29" t="n">
        <v>4597905.66279739</v>
      </c>
      <c r="R29" t="n">
        <v>4552840.55765718</v>
      </c>
      <c r="S29" t="n">
        <v>4487350.82796961</v>
      </c>
      <c r="T29" t="n">
        <v>4346014.3937394</v>
      </c>
      <c r="U29" t="n">
        <v>4160909.03735906</v>
      </c>
      <c r="V29" t="n">
        <v>4026968.94482523</v>
      </c>
      <c r="W29" t="n">
        <v>3825463.77764642</v>
      </c>
      <c r="X29" t="n">
        <v>3712366.96016043</v>
      </c>
      <c r="Y29" t="n">
        <v>3612892.87494123</v>
      </c>
      <c r="Z29" t="n">
        <v>3520273.08052778</v>
      </c>
      <c r="AA29" t="n">
        <v>3256406.44785762</v>
      </c>
      <c r="AB29" t="n">
        <v>3330284.22117233</v>
      </c>
      <c r="AC29" t="n">
        <v>3406780.62266111</v>
      </c>
      <c r="AD29" t="n">
        <v>3414170.03816366</v>
      </c>
      <c r="AE29" t="n">
        <v>3511862.10727692</v>
      </c>
    </row>
    <row r="30">
      <c r="A30" t="s">
        <v>115</v>
      </c>
      <c r="B30" t="s">
        <v>328</v>
      </c>
      <c r="C30" t="s">
        <v>246</v>
      </c>
      <c r="D30" t="s">
        <v>329</v>
      </c>
      <c r="E30" t="s">
        <v>247</v>
      </c>
      <c r="F30" t="n">
        <v>1039992.96171218</v>
      </c>
      <c r="G30" t="n">
        <v>964763.695981354</v>
      </c>
      <c r="H30" t="n">
        <v>835918.897807598</v>
      </c>
      <c r="I30" t="n">
        <v>734000.316806138</v>
      </c>
      <c r="J30" t="n">
        <v>716595.704689622</v>
      </c>
      <c r="K30" t="n">
        <v>679035.553023219</v>
      </c>
      <c r="L30" t="n">
        <v>635695.053398609</v>
      </c>
      <c r="M30" t="n">
        <v>642119.727134705</v>
      </c>
      <c r="N30" t="n">
        <v>659025.261104107</v>
      </c>
      <c r="O30" t="n">
        <v>726314.364820719</v>
      </c>
      <c r="P30" t="n">
        <v>683654.926747084</v>
      </c>
      <c r="Q30" t="n">
        <v>691713.357329369</v>
      </c>
      <c r="R30" t="n">
        <v>669251.010328531</v>
      </c>
      <c r="S30" t="n">
        <v>665532.894581556</v>
      </c>
      <c r="T30" t="n">
        <v>673470.017910004</v>
      </c>
      <c r="U30" t="n">
        <v>643636.482059956</v>
      </c>
      <c r="V30" t="n">
        <v>638169.375807047</v>
      </c>
      <c r="W30" t="n">
        <v>615268.61640811</v>
      </c>
      <c r="X30" t="n">
        <v>608652.882128954</v>
      </c>
      <c r="Y30" t="n">
        <v>595745.700806379</v>
      </c>
      <c r="Z30" t="n">
        <v>600332.324534655</v>
      </c>
      <c r="AA30" t="n">
        <v>605096.929550171</v>
      </c>
      <c r="AB30" t="n">
        <v>653577.700734138</v>
      </c>
      <c r="AC30" t="n">
        <v>665260.859042406</v>
      </c>
      <c r="AD30" t="n">
        <v>642817.856907845</v>
      </c>
      <c r="AE30" t="n">
        <v>617305.233627558</v>
      </c>
    </row>
    <row r="31">
      <c r="A31" t="s">
        <v>115</v>
      </c>
      <c r="B31" t="s">
        <v>330</v>
      </c>
      <c r="C31" t="s">
        <v>246</v>
      </c>
      <c r="D31" t="s">
        <v>331</v>
      </c>
      <c r="E31" t="s">
        <v>247</v>
      </c>
      <c r="F31" t="n">
        <v>680318.482231349</v>
      </c>
      <c r="G31" t="n">
        <v>646010.052014142</v>
      </c>
      <c r="H31" t="n">
        <v>638576.009009033</v>
      </c>
      <c r="I31" t="n">
        <v>589901.85764432</v>
      </c>
      <c r="J31" t="n">
        <v>574666.041016579</v>
      </c>
      <c r="K31" t="n">
        <v>558721.790067852</v>
      </c>
      <c r="L31" t="n">
        <v>515865.072153509</v>
      </c>
      <c r="M31" t="n">
        <v>480986.803725362</v>
      </c>
      <c r="N31" t="n">
        <v>474681.649535894</v>
      </c>
      <c r="O31" t="n">
        <v>501271.234735847</v>
      </c>
      <c r="P31" t="n">
        <v>528087.589144707</v>
      </c>
      <c r="Q31" t="n">
        <v>565575.282409787</v>
      </c>
      <c r="R31" t="n">
        <v>648583.282649517</v>
      </c>
      <c r="S31" t="n">
        <v>780714.291632175</v>
      </c>
      <c r="T31" t="n">
        <v>831145.261675119</v>
      </c>
      <c r="U31" t="n">
        <v>826212.878584862</v>
      </c>
      <c r="V31" t="n">
        <v>762020.659565926</v>
      </c>
      <c r="W31" t="n">
        <v>754448.327302933</v>
      </c>
      <c r="X31" t="n">
        <v>771623.868972063</v>
      </c>
      <c r="Y31" t="n">
        <v>766479.304283857</v>
      </c>
      <c r="Z31" t="n">
        <v>772676.578134298</v>
      </c>
      <c r="AA31" t="n">
        <v>765382.83225894</v>
      </c>
      <c r="AB31" t="n">
        <v>802566.047072411</v>
      </c>
      <c r="AC31" t="n">
        <v>792682.999193668</v>
      </c>
      <c r="AD31" t="n">
        <v>785039.614081383</v>
      </c>
      <c r="AE31" t="n">
        <v>833575.790286064</v>
      </c>
    </row>
    <row r="32">
      <c r="A32" t="s">
        <v>115</v>
      </c>
      <c r="B32" t="s">
        <v>332</v>
      </c>
      <c r="C32" t="s">
        <v>246</v>
      </c>
      <c r="D32" t="s">
        <v>333</v>
      </c>
      <c r="E32" t="s">
        <v>247</v>
      </c>
      <c r="F32" t="n">
        <v>2438204.616189</v>
      </c>
      <c r="G32" t="n">
        <v>2418701.13474131</v>
      </c>
      <c r="H32" t="n">
        <v>2191348.02871943</v>
      </c>
      <c r="I32" t="n">
        <v>1960697.12603092</v>
      </c>
      <c r="J32" t="n">
        <v>2138070.66857815</v>
      </c>
      <c r="K32" t="n">
        <v>2181100.48854351</v>
      </c>
      <c r="L32" t="n">
        <v>2043333.54306221</v>
      </c>
      <c r="M32" t="n">
        <v>1988618.99459362</v>
      </c>
      <c r="N32" t="n">
        <v>1881482.06889629</v>
      </c>
      <c r="O32" t="n">
        <v>2076651.12113953</v>
      </c>
      <c r="P32" t="n">
        <v>2011859.20643807</v>
      </c>
      <c r="Q32" t="n">
        <v>2148432.31368065</v>
      </c>
      <c r="R32" t="n">
        <v>2143067.20995903</v>
      </c>
      <c r="S32" t="n">
        <v>2093841.81106091</v>
      </c>
      <c r="T32" t="n">
        <v>2062426.49614811</v>
      </c>
      <c r="U32" t="n">
        <v>2008893.60678196</v>
      </c>
      <c r="V32" t="n">
        <v>1973931.66506291</v>
      </c>
      <c r="W32" t="n">
        <v>1887811.63841486</v>
      </c>
      <c r="X32" t="n">
        <v>1813238.88117075</v>
      </c>
      <c r="Y32" t="n">
        <v>1766884.03493166</v>
      </c>
      <c r="Z32" t="n">
        <v>1703077.20112801</v>
      </c>
      <c r="AA32" t="n">
        <v>1516664.62558508</v>
      </c>
      <c r="AB32" t="n">
        <v>1577310.16606092</v>
      </c>
      <c r="AC32" t="n">
        <v>1619119.75520849</v>
      </c>
      <c r="AD32" t="n">
        <v>1564273.2706666</v>
      </c>
      <c r="AE32" t="n">
        <v>1619797.89668322</v>
      </c>
    </row>
    <row r="33">
      <c r="A33" t="s">
        <v>115</v>
      </c>
      <c r="B33" t="s">
        <v>334</v>
      </c>
      <c r="C33" t="s">
        <v>246</v>
      </c>
      <c r="D33" t="s">
        <v>335</v>
      </c>
      <c r="E33" t="s">
        <v>247</v>
      </c>
      <c r="F33" t="n">
        <v>308683.393001556</v>
      </c>
      <c r="G33" t="n">
        <v>355387.460708618</v>
      </c>
      <c r="H33" t="n">
        <v>399093.375205994</v>
      </c>
      <c r="I33" t="n">
        <v>393468.157291412</v>
      </c>
      <c r="J33" t="n">
        <v>429625.432491302</v>
      </c>
      <c r="K33" t="n">
        <v>412484.148979187</v>
      </c>
      <c r="L33" t="n">
        <v>398773.099184036</v>
      </c>
      <c r="M33" t="n">
        <v>394833.010196686</v>
      </c>
      <c r="N33" t="n">
        <v>390833.062410355</v>
      </c>
      <c r="O33" t="n">
        <v>395810.196518898</v>
      </c>
      <c r="P33" t="n">
        <v>402553.012490273</v>
      </c>
      <c r="Q33" t="n">
        <v>442840.258955956</v>
      </c>
      <c r="R33" t="n">
        <v>573341.837525368</v>
      </c>
      <c r="S33" t="n">
        <v>513145.470738411</v>
      </c>
      <c r="T33" t="n">
        <v>468847.692251205</v>
      </c>
      <c r="U33" t="n">
        <v>414014.774858952</v>
      </c>
      <c r="V33" t="n">
        <v>365202.397465706</v>
      </c>
      <c r="W33" t="n">
        <v>332674.291551113</v>
      </c>
      <c r="X33" t="n">
        <v>293157.995909452</v>
      </c>
      <c r="Y33" t="n">
        <v>257427.547156811</v>
      </c>
      <c r="Z33" t="n">
        <v>254478.48829627</v>
      </c>
      <c r="AA33" t="n">
        <v>234994.580179453</v>
      </c>
      <c r="AB33" t="n">
        <v>232267.111048102</v>
      </c>
      <c r="AC33" t="n">
        <v>216307.80890584</v>
      </c>
      <c r="AD33" t="n">
        <v>195619.110837579</v>
      </c>
      <c r="AE33" t="n">
        <v>185319.193072617</v>
      </c>
    </row>
    <row r="34">
      <c r="A34" t="s">
        <v>115</v>
      </c>
      <c r="B34" t="s">
        <v>336</v>
      </c>
      <c r="C34" t="s">
        <v>246</v>
      </c>
      <c r="D34" t="s">
        <v>337</v>
      </c>
      <c r="E34" t="s">
        <v>247</v>
      </c>
      <c r="F34" t="n">
        <v>2365975.26836395</v>
      </c>
      <c r="G34" t="n">
        <v>2426939.55135346</v>
      </c>
      <c r="H34" t="n">
        <v>2365524.25575256</v>
      </c>
      <c r="I34" t="n">
        <v>2247809.6203804</v>
      </c>
      <c r="J34" t="n">
        <v>2335988.57927322</v>
      </c>
      <c r="K34" t="n">
        <v>2394111.35911941</v>
      </c>
      <c r="L34" t="n">
        <v>2363447.4811554</v>
      </c>
      <c r="M34" t="n">
        <v>2332020.88785172</v>
      </c>
      <c r="N34" t="n">
        <v>2208523.59867096</v>
      </c>
      <c r="O34" t="n">
        <v>2223175.22525787</v>
      </c>
      <c r="P34" t="n">
        <v>2129292.63114929</v>
      </c>
      <c r="Q34" t="n">
        <v>2287986.4153862</v>
      </c>
      <c r="R34" t="n">
        <v>2402464.41888809</v>
      </c>
      <c r="S34" t="n">
        <v>2397341.78924561</v>
      </c>
      <c r="T34" t="n">
        <v>2294208.56332779</v>
      </c>
      <c r="U34" t="n">
        <v>2180215.20042419</v>
      </c>
      <c r="V34" t="n">
        <v>2067323.04239273</v>
      </c>
      <c r="W34" t="n">
        <v>1978769.26445961</v>
      </c>
      <c r="X34" t="n">
        <v>1867319.31483746</v>
      </c>
      <c r="Y34" t="n">
        <v>1810871.05500698</v>
      </c>
      <c r="Z34" t="n">
        <v>1761897.03059196</v>
      </c>
      <c r="AA34" t="n">
        <v>1665712.15963364</v>
      </c>
      <c r="AB34" t="n">
        <v>1645784.45506096</v>
      </c>
      <c r="AC34" t="n">
        <v>1593444.37909126</v>
      </c>
      <c r="AD34" t="n">
        <v>1528196.37858868</v>
      </c>
      <c r="AE34" t="n">
        <v>1472724.17914867</v>
      </c>
    </row>
    <row r="35">
      <c r="A35" t="s">
        <v>115</v>
      </c>
      <c r="B35" t="s">
        <v>338</v>
      </c>
      <c r="C35" t="s">
        <v>246</v>
      </c>
      <c r="D35" t="s">
        <v>339</v>
      </c>
      <c r="E35" t="s">
        <v>247</v>
      </c>
      <c r="F35" t="n">
        <v>5367860.91709137</v>
      </c>
      <c r="G35" t="n">
        <v>6143019.28770542</v>
      </c>
      <c r="H35" t="n">
        <v>6369797.78146744</v>
      </c>
      <c r="I35" t="n">
        <v>6531341.51053429</v>
      </c>
      <c r="J35" t="n">
        <v>7127203.14335823</v>
      </c>
      <c r="K35" t="n">
        <v>7423806.5726757</v>
      </c>
      <c r="L35" t="n">
        <v>7524475.40307045</v>
      </c>
      <c r="M35" t="n">
        <v>7813980.53646088</v>
      </c>
      <c r="N35" t="n">
        <v>8116753.93438339</v>
      </c>
      <c r="O35" t="n">
        <v>8387029.56771851</v>
      </c>
      <c r="P35" t="n">
        <v>8561065.57488441</v>
      </c>
      <c r="Q35" t="n">
        <v>8937223.19507599</v>
      </c>
      <c r="R35" t="n">
        <v>8932728.38020325</v>
      </c>
      <c r="S35" t="n">
        <v>8787137.28380203</v>
      </c>
      <c r="T35" t="n">
        <v>8619182.22951889</v>
      </c>
      <c r="U35" t="n">
        <v>8201966.47977829</v>
      </c>
      <c r="V35" t="n">
        <v>7715985.81600189</v>
      </c>
      <c r="W35" t="n">
        <v>7365764.41597939</v>
      </c>
      <c r="X35" t="n">
        <v>7106652.50921249</v>
      </c>
      <c r="Y35" t="n">
        <v>6660750.20980835</v>
      </c>
      <c r="Z35" t="n">
        <v>6575238.10482025</v>
      </c>
      <c r="AA35" t="n">
        <v>6535117.67792702</v>
      </c>
      <c r="AB35" t="n">
        <v>6606842.70596504</v>
      </c>
      <c r="AC35" t="n">
        <v>6598378.77607346</v>
      </c>
      <c r="AD35" t="n">
        <v>6599451.39336586</v>
      </c>
      <c r="AE35" t="n">
        <v>6662344.31290627</v>
      </c>
    </row>
    <row r="36">
      <c r="A36" t="s">
        <v>115</v>
      </c>
      <c r="B36" t="s">
        <v>340</v>
      </c>
      <c r="C36" t="s">
        <v>246</v>
      </c>
      <c r="D36" t="s">
        <v>341</v>
      </c>
      <c r="E36" t="s">
        <v>247</v>
      </c>
      <c r="F36" t="n">
        <v>1057455.02185822</v>
      </c>
      <c r="G36" t="n">
        <v>1405929.07679081</v>
      </c>
      <c r="H36" t="n">
        <v>1478071.59662247</v>
      </c>
      <c r="I36" t="n">
        <v>1457509.32955742</v>
      </c>
      <c r="J36" t="n">
        <v>1520285.10212898</v>
      </c>
      <c r="K36" t="n">
        <v>1520836.61627769</v>
      </c>
      <c r="L36" t="n">
        <v>1522559.07464027</v>
      </c>
      <c r="M36" t="n">
        <v>1501676.17893219</v>
      </c>
      <c r="N36" t="n">
        <v>1524150.29668808</v>
      </c>
      <c r="O36" t="n">
        <v>1504923.21395874</v>
      </c>
      <c r="P36" t="n">
        <v>1511702.14295387</v>
      </c>
      <c r="Q36" t="n">
        <v>1553402.87303925</v>
      </c>
      <c r="R36" t="n">
        <v>1544287.18185425</v>
      </c>
      <c r="S36" t="n">
        <v>1496941.95318222</v>
      </c>
      <c r="T36" t="n">
        <v>1466196.31528854</v>
      </c>
      <c r="U36" t="n">
        <v>1418498.5499382</v>
      </c>
      <c r="V36" t="n">
        <v>1352296.19884491</v>
      </c>
      <c r="W36" t="n">
        <v>1310077.29840279</v>
      </c>
      <c r="X36" t="n">
        <v>1288245.15771866</v>
      </c>
      <c r="Y36" t="n">
        <v>1253294.78120804</v>
      </c>
      <c r="Z36" t="n">
        <v>1221771.52872086</v>
      </c>
      <c r="AA36" t="n">
        <v>1206615.1740551</v>
      </c>
      <c r="AB36" t="n">
        <v>1188804.00204659</v>
      </c>
      <c r="AC36" t="n">
        <v>1155128.68690491</v>
      </c>
      <c r="AD36" t="n">
        <v>1167716.90678596</v>
      </c>
      <c r="AE36" t="n">
        <v>1154893.86153221</v>
      </c>
    </row>
    <row r="37">
      <c r="A37" t="s">
        <v>115</v>
      </c>
      <c r="B37" t="s">
        <v>342</v>
      </c>
      <c r="C37" t="s">
        <v>246</v>
      </c>
      <c r="D37" t="s">
        <v>343</v>
      </c>
      <c r="E37" t="s">
        <v>247</v>
      </c>
      <c r="F37" t="n">
        <v>2741720.13282776</v>
      </c>
      <c r="G37" t="n">
        <v>3165990.62156677</v>
      </c>
      <c r="H37" t="n">
        <v>3342609.64012146</v>
      </c>
      <c r="I37" t="n">
        <v>3433641.78657532</v>
      </c>
      <c r="J37" t="n">
        <v>3843214.03503418</v>
      </c>
      <c r="K37" t="n">
        <v>3954304.34989929</v>
      </c>
      <c r="L37" t="n">
        <v>3893769.14596558</v>
      </c>
      <c r="M37" t="n">
        <v>4002994.18067932</v>
      </c>
      <c r="N37" t="n">
        <v>4147872.81417847</v>
      </c>
      <c r="O37" t="n">
        <v>4222002.84957886</v>
      </c>
      <c r="P37" t="n">
        <v>4335368.32237244</v>
      </c>
      <c r="Q37" t="n">
        <v>4535776.38816833</v>
      </c>
      <c r="R37" t="n">
        <v>4579150.39634705</v>
      </c>
      <c r="S37" t="n">
        <v>4438630.7592392</v>
      </c>
      <c r="T37" t="n">
        <v>4403524.95384216</v>
      </c>
      <c r="U37" t="n">
        <v>4059723.50692749</v>
      </c>
      <c r="V37" t="n">
        <v>3848233.16955566</v>
      </c>
      <c r="W37" t="n">
        <v>3620734.1299057</v>
      </c>
      <c r="X37" t="n">
        <v>3416967.87548065</v>
      </c>
      <c r="Y37" t="n">
        <v>3038997.05457687</v>
      </c>
      <c r="Z37" t="n">
        <v>2924314.80264664</v>
      </c>
      <c r="AA37" t="n">
        <v>2856437.28590012</v>
      </c>
      <c r="AB37" t="n">
        <v>2938574.15008545</v>
      </c>
      <c r="AC37" t="n">
        <v>2889438.39216232</v>
      </c>
      <c r="AD37" t="n">
        <v>2857443.91918182</v>
      </c>
      <c r="AE37" t="n">
        <v>2949283.16164017</v>
      </c>
    </row>
    <row r="38">
      <c r="A38" t="s">
        <v>115</v>
      </c>
      <c r="B38" t="s">
        <v>344</v>
      </c>
      <c r="C38" t="s">
        <v>246</v>
      </c>
      <c r="D38" t="s">
        <v>345</v>
      </c>
      <c r="E38" t="s">
        <v>247</v>
      </c>
      <c r="F38" t="n">
        <v>1568685.7624054</v>
      </c>
      <c r="G38" t="n">
        <v>1571099.58934784</v>
      </c>
      <c r="H38" t="n">
        <v>1549116.54472351</v>
      </c>
      <c r="I38" t="n">
        <v>1640190.39440155</v>
      </c>
      <c r="J38" t="n">
        <v>1763704.00619507</v>
      </c>
      <c r="K38" t="n">
        <v>1948665.60649872</v>
      </c>
      <c r="L38" t="n">
        <v>2108147.1824646</v>
      </c>
      <c r="M38" t="n">
        <v>2309310.17684937</v>
      </c>
      <c r="N38" t="n">
        <v>2444730.82351685</v>
      </c>
      <c r="O38" t="n">
        <v>2660103.50418091</v>
      </c>
      <c r="P38" t="n">
        <v>2713995.10955811</v>
      </c>
      <c r="Q38" t="n">
        <v>2848043.93386841</v>
      </c>
      <c r="R38" t="n">
        <v>2809290.80200195</v>
      </c>
      <c r="S38" t="n">
        <v>2851564.57138062</v>
      </c>
      <c r="T38" t="n">
        <v>2749460.96038818</v>
      </c>
      <c r="U38" t="n">
        <v>2723744.4229126</v>
      </c>
      <c r="V38" t="n">
        <v>2515456.44760132</v>
      </c>
      <c r="W38" t="n">
        <v>2434952.9876709</v>
      </c>
      <c r="X38" t="n">
        <v>2401439.47601318</v>
      </c>
      <c r="Y38" t="n">
        <v>2368458.37402344</v>
      </c>
      <c r="Z38" t="n">
        <v>2429151.77345276</v>
      </c>
      <c r="AA38" t="n">
        <v>2472065.2179718</v>
      </c>
      <c r="AB38" t="n">
        <v>2479464.55383301</v>
      </c>
      <c r="AC38" t="n">
        <v>2553811.69700623</v>
      </c>
      <c r="AD38" t="n">
        <v>2574290.56739807</v>
      </c>
      <c r="AE38" t="n">
        <v>2558167.28973389</v>
      </c>
    </row>
    <row r="39">
      <c r="A39" t="s">
        <v>115</v>
      </c>
      <c r="B39" t="s">
        <v>346</v>
      </c>
      <c r="C39" t="s">
        <v>246</v>
      </c>
      <c r="D39" t="s">
        <v>347</v>
      </c>
      <c r="E39" t="s">
        <v>247</v>
      </c>
      <c r="F39" t="n">
        <v>2010013.12819123</v>
      </c>
      <c r="G39" t="n">
        <v>2219166.97701812</v>
      </c>
      <c r="H39" t="n">
        <v>2256275.42299032</v>
      </c>
      <c r="I39" t="n">
        <v>2379051.47910118</v>
      </c>
      <c r="J39" t="n">
        <v>2466238.23586106</v>
      </c>
      <c r="K39" t="n">
        <v>2569458.763659</v>
      </c>
      <c r="L39" t="n">
        <v>2734842.01207757</v>
      </c>
      <c r="M39" t="n">
        <v>2797272.07817137</v>
      </c>
      <c r="N39" t="n">
        <v>2835203.01324129</v>
      </c>
      <c r="O39" t="n">
        <v>2909903.76624465</v>
      </c>
      <c r="P39" t="n">
        <v>2749608.28602314</v>
      </c>
      <c r="Q39" t="n">
        <v>2736815.10828435</v>
      </c>
      <c r="R39" t="n">
        <v>2725310.0425452</v>
      </c>
      <c r="S39" t="n">
        <v>2750573.97451997</v>
      </c>
      <c r="T39" t="n">
        <v>2876981.12654686</v>
      </c>
      <c r="U39" t="n">
        <v>2830080.18258214</v>
      </c>
      <c r="V39" t="n">
        <v>2566445.15106082</v>
      </c>
      <c r="W39" t="n">
        <v>2424429.4449687</v>
      </c>
      <c r="X39" t="n">
        <v>2354452.85463333</v>
      </c>
      <c r="Y39" t="n">
        <v>2339355.03607988</v>
      </c>
      <c r="Z39" t="n">
        <v>2357420.04299164</v>
      </c>
      <c r="AA39" t="n">
        <v>2384090.97635746</v>
      </c>
      <c r="AB39" t="n">
        <v>2397461.63135767</v>
      </c>
      <c r="AC39" t="n">
        <v>2401714.63239193</v>
      </c>
      <c r="AD39" t="n">
        <v>2424555.79954386</v>
      </c>
      <c r="AE39" t="n">
        <v>2444771.40033245</v>
      </c>
    </row>
    <row r="40">
      <c r="A40" t="s">
        <v>115</v>
      </c>
      <c r="B40" t="s">
        <v>348</v>
      </c>
      <c r="C40" t="s">
        <v>246</v>
      </c>
      <c r="D40" t="s">
        <v>349</v>
      </c>
      <c r="E40" t="s">
        <v>247</v>
      </c>
      <c r="F40" t="n">
        <v>41534990.1852608</v>
      </c>
      <c r="G40" t="n">
        <v>42513342.9017067</v>
      </c>
      <c r="H40" t="n">
        <v>39781519.8764801</v>
      </c>
      <c r="I40" t="n">
        <v>39864037.8932953</v>
      </c>
      <c r="J40" t="n">
        <v>42295767.8432465</v>
      </c>
      <c r="K40" t="n">
        <v>39179873.6820221</v>
      </c>
      <c r="L40" t="n">
        <v>36584750.8983612</v>
      </c>
      <c r="M40" t="n">
        <v>35770936.2850189</v>
      </c>
      <c r="N40" t="n">
        <v>32264819.4999695</v>
      </c>
      <c r="O40" t="n">
        <v>29049145.1187134</v>
      </c>
      <c r="P40" t="n">
        <v>26223918.6935425</v>
      </c>
      <c r="Q40" t="n">
        <v>30070912.0597839</v>
      </c>
      <c r="R40" t="n">
        <v>31485755.1879883</v>
      </c>
      <c r="S40" t="n">
        <v>32709584.6748352</v>
      </c>
      <c r="T40" t="n">
        <v>34820302.9327393</v>
      </c>
      <c r="U40" t="n">
        <v>34581672.3022461</v>
      </c>
      <c r="V40" t="n">
        <v>27157438.2743835</v>
      </c>
      <c r="W40" t="n">
        <v>24090204.870224</v>
      </c>
      <c r="X40" t="n">
        <v>24082520.7538605</v>
      </c>
      <c r="Y40" t="n">
        <v>20579546.5736389</v>
      </c>
      <c r="Z40" t="n">
        <v>20223941.4424896</v>
      </c>
      <c r="AA40" t="n">
        <v>21971073.5244751</v>
      </c>
      <c r="AB40" t="n">
        <v>21576909.0452194</v>
      </c>
      <c r="AC40" t="n">
        <v>15210288.8422012</v>
      </c>
      <c r="AD40" t="n">
        <v>11622473.192215</v>
      </c>
      <c r="AE40" t="n">
        <v>10199693.1400299</v>
      </c>
    </row>
    <row r="41">
      <c r="A41" t="s">
        <v>115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115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115</v>
      </c>
      <c r="B43" t="s">
        <v>354</v>
      </c>
      <c r="C43" t="s">
        <v>246</v>
      </c>
      <c r="D43" t="s">
        <v>355</v>
      </c>
      <c r="E43" t="s">
        <v>247</v>
      </c>
      <c r="F43" t="n">
        <v>4957598.5708423</v>
      </c>
      <c r="G43" t="n">
        <v>5136923.38638753</v>
      </c>
      <c r="H43" t="n">
        <v>5465645.78323066</v>
      </c>
      <c r="I43" t="n">
        <v>5464950.23396611</v>
      </c>
      <c r="J43" t="n">
        <v>5359731.08413816</v>
      </c>
      <c r="K43" t="n">
        <v>5205255.06442785</v>
      </c>
      <c r="L43" t="n">
        <v>5125176.58987641</v>
      </c>
      <c r="M43" t="n">
        <v>5346608.43454302</v>
      </c>
      <c r="N43" t="n">
        <v>5418836.7203474</v>
      </c>
      <c r="O43" t="n">
        <v>5612763.9670372</v>
      </c>
      <c r="P43" t="n">
        <v>5754292.94016212</v>
      </c>
      <c r="Q43" t="n">
        <v>6595117.641747</v>
      </c>
      <c r="R43" t="n">
        <v>6825637.45826483</v>
      </c>
      <c r="S43" t="n">
        <v>6840515.53688571</v>
      </c>
      <c r="T43" t="n">
        <v>6627330.29223979</v>
      </c>
      <c r="U43" t="n">
        <v>6444986.63004115</v>
      </c>
      <c r="V43" t="n">
        <v>6002663.38106617</v>
      </c>
      <c r="W43" t="n">
        <v>5874815.67311473</v>
      </c>
      <c r="X43" t="n">
        <v>5957656.52738325</v>
      </c>
      <c r="Y43" t="n">
        <v>5886500.53232349</v>
      </c>
      <c r="Z43" t="n">
        <v>6009380.79263363</v>
      </c>
      <c r="AA43" t="n">
        <v>6225490.20051118</v>
      </c>
      <c r="AB43" t="n">
        <v>6494696.92868087</v>
      </c>
      <c r="AC43" t="n">
        <v>6457667.60851443</v>
      </c>
      <c r="AD43" t="n">
        <v>6629351.88324563</v>
      </c>
      <c r="AE43" t="n">
        <v>6702562.97931494</v>
      </c>
    </row>
    <row r="44">
      <c r="A44" t="s">
        <v>115</v>
      </c>
      <c r="B44" t="s">
        <v>356</v>
      </c>
      <c r="C44" t="s">
        <v>246</v>
      </c>
      <c r="D44" t="s">
        <v>357</v>
      </c>
      <c r="E44" t="s">
        <v>247</v>
      </c>
      <c r="F44" t="n">
        <v>100267427.258323</v>
      </c>
      <c r="G44" t="n">
        <v>102663137.227245</v>
      </c>
      <c r="H44" t="n">
        <v>100483504.180989</v>
      </c>
      <c r="I44" t="n">
        <v>97187571.8525416</v>
      </c>
      <c r="J44" t="n">
        <v>99612968.2501336</v>
      </c>
      <c r="K44" t="n">
        <v>100257139.711888</v>
      </c>
      <c r="L44" t="n">
        <v>97598348.7588823</v>
      </c>
      <c r="M44" t="n">
        <v>95679844.6437327</v>
      </c>
      <c r="N44" t="n">
        <v>92316833.9051475</v>
      </c>
      <c r="O44" t="n">
        <v>94417444.7636757</v>
      </c>
      <c r="P44" t="n">
        <v>93599587.9402085</v>
      </c>
      <c r="Q44" t="n">
        <v>98380128.65784</v>
      </c>
      <c r="R44" t="n">
        <v>99898426.79895</v>
      </c>
      <c r="S44" t="n">
        <v>100477017.056303</v>
      </c>
      <c r="T44" t="n">
        <v>97430776.9371205</v>
      </c>
      <c r="U44" t="n">
        <v>93695066.7497625</v>
      </c>
      <c r="V44" t="n">
        <v>88273398.3409286</v>
      </c>
      <c r="W44" t="n">
        <v>84900201.663035</v>
      </c>
      <c r="X44" t="n">
        <v>83396130.0738289</v>
      </c>
      <c r="Y44" t="n">
        <v>81418068.052884</v>
      </c>
      <c r="Z44" t="n">
        <v>80769518.8541387</v>
      </c>
      <c r="AA44" t="n">
        <v>79687305.5509894</v>
      </c>
      <c r="AB44" t="n">
        <v>81539810.1005637</v>
      </c>
      <c r="AC44" t="n">
        <v>80703437.3546422</v>
      </c>
      <c r="AD44" t="n">
        <v>80140924.2560255</v>
      </c>
      <c r="AE44" t="n">
        <v>80780694.289048</v>
      </c>
    </row>
    <row r="45">
      <c r="A45" t="s">
        <v>115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115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115</v>
      </c>
      <c r="B47" t="s">
        <v>362</v>
      </c>
      <c r="C47" t="s">
        <v>246</v>
      </c>
      <c r="D47" t="s">
        <v>363</v>
      </c>
      <c r="E47" t="s">
        <v>247</v>
      </c>
      <c r="F47" t="n">
        <v>18995901.8983841</v>
      </c>
      <c r="G47" t="n">
        <v>18970540.8220291</v>
      </c>
      <c r="H47" t="n">
        <v>17314995.9897995</v>
      </c>
      <c r="I47" t="n">
        <v>14951750.4005432</v>
      </c>
      <c r="J47" t="n">
        <v>16304430.4189682</v>
      </c>
      <c r="K47" t="n">
        <v>16644242.7682877</v>
      </c>
      <c r="L47" t="n">
        <v>15329327.4736404</v>
      </c>
      <c r="M47" t="n">
        <v>15233482.7890396</v>
      </c>
      <c r="N47" t="n">
        <v>14283653.6369324</v>
      </c>
      <c r="O47" t="n">
        <v>16167157.7882767</v>
      </c>
      <c r="P47" t="n">
        <v>15772018.6500549</v>
      </c>
      <c r="Q47" t="n">
        <v>17074627.887249</v>
      </c>
      <c r="R47" t="n">
        <v>16657607.7237129</v>
      </c>
      <c r="S47" t="n">
        <v>15977063.164711</v>
      </c>
      <c r="T47" t="n">
        <v>15474893.8713074</v>
      </c>
      <c r="U47" t="n">
        <v>14680077.7454376</v>
      </c>
      <c r="V47" t="n">
        <v>14292065.0043487</v>
      </c>
      <c r="W47" t="n">
        <v>13204416.8930054</v>
      </c>
      <c r="X47" t="n">
        <v>12463390.1195526</v>
      </c>
      <c r="Y47" t="n">
        <v>11788800.9977341</v>
      </c>
      <c r="Z47" t="n">
        <v>11264430.2139282</v>
      </c>
      <c r="AA47" t="n">
        <v>9935072.73292542</v>
      </c>
      <c r="AB47" t="n">
        <v>10653118.9126968</v>
      </c>
      <c r="AC47" t="n">
        <v>10919416.2473679</v>
      </c>
      <c r="AD47" t="n">
        <v>10440165.520668</v>
      </c>
      <c r="AE47" t="n">
        <v>11099351.269722</v>
      </c>
    </row>
    <row r="48">
      <c r="A48" t="s">
        <v>115</v>
      </c>
      <c r="B48" t="s">
        <v>364</v>
      </c>
      <c r="C48" t="s">
        <v>246</v>
      </c>
      <c r="D48" t="s">
        <v>365</v>
      </c>
      <c r="E48" t="s">
        <v>247</v>
      </c>
      <c r="F48" t="n">
        <v>27752817.9106116</v>
      </c>
      <c r="G48" t="n">
        <v>28138470.4506397</v>
      </c>
      <c r="H48" t="n">
        <v>26427759.6016973</v>
      </c>
      <c r="I48" t="n">
        <v>24015184.4483018</v>
      </c>
      <c r="J48" t="n">
        <v>25880164.2478108</v>
      </c>
      <c r="K48" t="n">
        <v>26405872.5726828</v>
      </c>
      <c r="L48" t="n">
        <v>24992106.0640514</v>
      </c>
      <c r="M48" t="n">
        <v>24944482.7746749</v>
      </c>
      <c r="N48" t="n">
        <v>23722471.4708477</v>
      </c>
      <c r="O48" t="n">
        <v>25832707.336992</v>
      </c>
      <c r="P48" t="n">
        <v>25396267.8200006</v>
      </c>
      <c r="Q48" t="n">
        <v>27075399.176538</v>
      </c>
      <c r="R48" t="n">
        <v>26633688.8030767</v>
      </c>
      <c r="S48" t="n">
        <v>25878273.2047439</v>
      </c>
      <c r="T48" t="n">
        <v>25226329.2838335</v>
      </c>
      <c r="U48" t="n">
        <v>24408366.2816286</v>
      </c>
      <c r="V48" t="n">
        <v>23711159.0067148</v>
      </c>
      <c r="W48" t="n">
        <v>22516250.8807778</v>
      </c>
      <c r="X48" t="n">
        <v>21881523.8946676</v>
      </c>
      <c r="Y48" t="n">
        <v>21175008.6571574</v>
      </c>
      <c r="Z48" t="n">
        <v>20545367.8303361</v>
      </c>
      <c r="AA48" t="n">
        <v>19083564.3917918</v>
      </c>
      <c r="AB48" t="n">
        <v>19907838.3988738</v>
      </c>
      <c r="AC48" t="n">
        <v>19932350.0339389</v>
      </c>
      <c r="AD48" t="n">
        <v>19328382.891655</v>
      </c>
      <c r="AE48" t="n">
        <v>20040564.0779734</v>
      </c>
    </row>
    <row r="49">
      <c r="A49" t="s">
        <v>115</v>
      </c>
      <c r="B49" t="s">
        <v>366</v>
      </c>
      <c r="C49" t="s">
        <v>246</v>
      </c>
      <c r="D49" t="s">
        <v>367</v>
      </c>
      <c r="E49" t="s">
        <v>247</v>
      </c>
      <c r="F49" t="n">
        <v>5231437.85762787</v>
      </c>
      <c r="G49" t="n">
        <v>5263644.68860626</v>
      </c>
      <c r="H49" t="n">
        <v>5089854.85029221</v>
      </c>
      <c r="I49" t="n">
        <v>4946570.93811035</v>
      </c>
      <c r="J49" t="n">
        <v>5086002.95448303</v>
      </c>
      <c r="K49" t="n">
        <v>5041886.50226593</v>
      </c>
      <c r="L49" t="n">
        <v>4913480.04579544</v>
      </c>
      <c r="M49" t="n">
        <v>4882858.15668106</v>
      </c>
      <c r="N49" t="n">
        <v>4720598.26421738</v>
      </c>
      <c r="O49" t="n">
        <v>4805438.52996826</v>
      </c>
      <c r="P49" t="n">
        <v>4775637.30621338</v>
      </c>
      <c r="Q49" t="n">
        <v>5050351.65500641</v>
      </c>
      <c r="R49" t="n">
        <v>5013826.64871216</v>
      </c>
      <c r="S49" t="n">
        <v>4996191.51878357</v>
      </c>
      <c r="T49" t="n">
        <v>4992394.43778992</v>
      </c>
      <c r="U49" t="n">
        <v>4995283.61034393</v>
      </c>
      <c r="V49" t="n">
        <v>4725907.41348267</v>
      </c>
      <c r="W49" t="n">
        <v>4681367.45262146</v>
      </c>
      <c r="X49" t="n">
        <v>4720003.06606293</v>
      </c>
      <c r="Y49" t="n">
        <v>4630764.38331604</v>
      </c>
      <c r="Z49" t="n">
        <v>4508377.60639191</v>
      </c>
      <c r="AA49" t="n">
        <v>4416734.94005203</v>
      </c>
      <c r="AB49" t="n">
        <v>4401502.73990631</v>
      </c>
      <c r="AC49" t="n">
        <v>4240773.76890183</v>
      </c>
      <c r="AD49" t="n">
        <v>4162480.26037216</v>
      </c>
      <c r="AE49" t="n">
        <v>4214860.78214645</v>
      </c>
    </row>
    <row r="50">
      <c r="A50" t="s">
        <v>115</v>
      </c>
      <c r="B50" t="s">
        <v>368</v>
      </c>
      <c r="C50" t="s">
        <v>246</v>
      </c>
      <c r="D50" t="s">
        <v>369</v>
      </c>
      <c r="E50" t="s">
        <v>247</v>
      </c>
      <c r="F50" t="n">
        <v>3525478.15459967</v>
      </c>
      <c r="G50" t="n">
        <v>3904284.94000435</v>
      </c>
      <c r="H50" t="n">
        <v>4022908.76160562</v>
      </c>
      <c r="I50" t="n">
        <v>4116863.10964823</v>
      </c>
      <c r="J50" t="n">
        <v>4489730.87435961</v>
      </c>
      <c r="K50" t="n">
        <v>4719743.30212921</v>
      </c>
      <c r="L50" t="n">
        <v>4749298.54461551</v>
      </c>
      <c r="M50" t="n">
        <v>4828141.82895422</v>
      </c>
      <c r="N50" t="n">
        <v>4718219.56969798</v>
      </c>
      <c r="O50" t="n">
        <v>4860111.01874709</v>
      </c>
      <c r="P50" t="n">
        <v>4848611.86373234</v>
      </c>
      <c r="Q50" t="n">
        <v>4950419.63428259</v>
      </c>
      <c r="R50" t="n">
        <v>4962254.43065166</v>
      </c>
      <c r="S50" t="n">
        <v>4905018.52124929</v>
      </c>
      <c r="T50" t="n">
        <v>4759040.97473621</v>
      </c>
      <c r="U50" t="n">
        <v>4733004.92584705</v>
      </c>
      <c r="V50" t="n">
        <v>4693186.5888834</v>
      </c>
      <c r="W50" t="n">
        <v>4630466.535151</v>
      </c>
      <c r="X50" t="n">
        <v>4698130.70905209</v>
      </c>
      <c r="Y50" t="n">
        <v>4755443.27610731</v>
      </c>
      <c r="Z50" t="n">
        <v>4772560.01001597</v>
      </c>
      <c r="AA50" t="n">
        <v>4731756.71881437</v>
      </c>
      <c r="AB50" t="n">
        <v>4853216.74627066</v>
      </c>
      <c r="AC50" t="n">
        <v>4772160.0176692</v>
      </c>
      <c r="AD50" t="n">
        <v>4725737.11061478</v>
      </c>
      <c r="AE50" t="n">
        <v>4726352.02610493</v>
      </c>
    </row>
    <row r="51">
      <c r="A51" t="s">
        <v>115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115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115</v>
      </c>
      <c r="B53" t="s">
        <v>374</v>
      </c>
      <c r="C53" t="s">
        <v>246</v>
      </c>
      <c r="D53" t="s">
        <v>375</v>
      </c>
      <c r="E53" t="s">
        <v>247</v>
      </c>
      <c r="F53" t="n">
        <v>3039468.6486572</v>
      </c>
      <c r="G53" t="n">
        <v>3145934.71926451</v>
      </c>
      <c r="H53" t="n">
        <v>3160058.68220329</v>
      </c>
      <c r="I53" t="n">
        <v>3068658.59544277</v>
      </c>
      <c r="J53" t="n">
        <v>3170334.6965313</v>
      </c>
      <c r="K53" t="n">
        <v>3275858.82210732</v>
      </c>
      <c r="L53" t="n">
        <v>3364232.32865334</v>
      </c>
      <c r="M53" t="n">
        <v>3350156.65030479</v>
      </c>
      <c r="N53" t="n">
        <v>3361130.06162643</v>
      </c>
      <c r="O53" t="n">
        <v>3551939.03112411</v>
      </c>
      <c r="P53" t="n">
        <v>3591613.75951767</v>
      </c>
      <c r="Q53" t="n">
        <v>3720329.42152023</v>
      </c>
      <c r="R53" t="n">
        <v>3694591.19796753</v>
      </c>
      <c r="S53" t="n">
        <v>3728468.53542328</v>
      </c>
      <c r="T53" t="n">
        <v>3574389.30225372</v>
      </c>
      <c r="U53" t="n">
        <v>3412753.54671478</v>
      </c>
      <c r="V53" t="n">
        <v>3218366.43886566</v>
      </c>
      <c r="W53" t="n">
        <v>3029815.94657898</v>
      </c>
      <c r="X53" t="n">
        <v>2938018.88370514</v>
      </c>
      <c r="Y53" t="n">
        <v>2857421.7414856</v>
      </c>
      <c r="Z53" t="n">
        <v>2802086.01856232</v>
      </c>
      <c r="AA53" t="n">
        <v>2689445.34301758</v>
      </c>
      <c r="AB53" t="n">
        <v>2631698.8401413</v>
      </c>
      <c r="AC53" t="n">
        <v>2555246.97494507</v>
      </c>
      <c r="AD53" t="n">
        <v>2487089.25628662</v>
      </c>
      <c r="AE53" t="n">
        <v>2338282.13119507</v>
      </c>
    </row>
    <row r="54">
      <c r="A54" t="s">
        <v>115</v>
      </c>
      <c r="B54" t="s">
        <v>376</v>
      </c>
      <c r="C54" t="s">
        <v>246</v>
      </c>
      <c r="D54" t="s">
        <v>377</v>
      </c>
      <c r="E54" t="s">
        <v>247</v>
      </c>
      <c r="F54" t="n">
        <v>4304333.95300806</v>
      </c>
      <c r="G54" t="n">
        <v>4493433.41904879</v>
      </c>
      <c r="H54" t="n">
        <v>4530269.86694336</v>
      </c>
      <c r="I54" t="n">
        <v>4392638.17429543</v>
      </c>
      <c r="J54" t="n">
        <v>4621266.42012596</v>
      </c>
      <c r="K54" t="n">
        <v>4814641.51644707</v>
      </c>
      <c r="L54" t="n">
        <v>4895553.49040032</v>
      </c>
      <c r="M54" t="n">
        <v>4813748.00252914</v>
      </c>
      <c r="N54" t="n">
        <v>4801991.40357971</v>
      </c>
      <c r="O54" t="n">
        <v>5101751.68180466</v>
      </c>
      <c r="P54" t="n">
        <v>5177339.62023258</v>
      </c>
      <c r="Q54" t="n">
        <v>5341205.77174425</v>
      </c>
      <c r="R54" t="n">
        <v>5322704.33473587</v>
      </c>
      <c r="S54" t="n">
        <v>5388883.29935074</v>
      </c>
      <c r="T54" t="n">
        <v>5171565.305233</v>
      </c>
      <c r="U54" t="n">
        <v>4937584.89155769</v>
      </c>
      <c r="V54" t="n">
        <v>4668436.41829491</v>
      </c>
      <c r="W54" t="n">
        <v>4384110.94260216</v>
      </c>
      <c r="X54" t="n">
        <v>4260137.49265671</v>
      </c>
      <c r="Y54" t="n">
        <v>4138705.1589489</v>
      </c>
      <c r="Z54" t="n">
        <v>4064454.36739922</v>
      </c>
      <c r="AA54" t="n">
        <v>3905728.3706665</v>
      </c>
      <c r="AB54" t="n">
        <v>3869440.99855423</v>
      </c>
      <c r="AC54" t="n">
        <v>3790046.85258865</v>
      </c>
      <c r="AD54" t="n">
        <v>3699306.25367165</v>
      </c>
      <c r="AE54" t="n">
        <v>3585418.75016689</v>
      </c>
    </row>
    <row r="55">
      <c r="A55" t="s">
        <v>115</v>
      </c>
      <c r="B55" t="s">
        <v>378</v>
      </c>
      <c r="C55" t="s">
        <v>246</v>
      </c>
      <c r="D55" t="s">
        <v>379</v>
      </c>
      <c r="E55" t="s">
        <v>247</v>
      </c>
      <c r="F55" t="n">
        <v>1264865.30435085</v>
      </c>
      <c r="G55" t="n">
        <v>1347498.69978428</v>
      </c>
      <c r="H55" t="n">
        <v>1370211.18474007</v>
      </c>
      <c r="I55" t="n">
        <v>1323979.57885265</v>
      </c>
      <c r="J55" t="n">
        <v>1450931.72359467</v>
      </c>
      <c r="K55" t="n">
        <v>1538782.69433975</v>
      </c>
      <c r="L55" t="n">
        <v>1531321.16174698</v>
      </c>
      <c r="M55" t="n">
        <v>1463591.35222435</v>
      </c>
      <c r="N55" t="n">
        <v>1440861.34195328</v>
      </c>
      <c r="O55" t="n">
        <v>1549812.65068054</v>
      </c>
      <c r="P55" t="n">
        <v>1585725.86071491</v>
      </c>
      <c r="Q55" t="n">
        <v>1620876.35022402</v>
      </c>
      <c r="R55" t="n">
        <v>1628113.13676834</v>
      </c>
      <c r="S55" t="n">
        <v>1660414.76392746</v>
      </c>
      <c r="T55" t="n">
        <v>1597176.00297928</v>
      </c>
      <c r="U55" t="n">
        <v>1524831.34484291</v>
      </c>
      <c r="V55" t="n">
        <v>1450069.97942924</v>
      </c>
      <c r="W55" t="n">
        <v>1354294.99602318</v>
      </c>
      <c r="X55" t="n">
        <v>1322118.60895157</v>
      </c>
      <c r="Y55" t="n">
        <v>1281283.4174633</v>
      </c>
      <c r="Z55" t="n">
        <v>1262368.3488369</v>
      </c>
      <c r="AA55" t="n">
        <v>1216283.02764893</v>
      </c>
      <c r="AB55" t="n">
        <v>1237742.15841293</v>
      </c>
      <c r="AC55" t="n">
        <v>1234799.87764358</v>
      </c>
      <c r="AD55" t="n">
        <v>1212216.99738503</v>
      </c>
      <c r="AE55" t="n">
        <v>1247136.61897183</v>
      </c>
    </row>
    <row r="56">
      <c r="A56" t="s">
        <v>115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115</v>
      </c>
      <c r="B57" t="s">
        <v>382</v>
      </c>
      <c r="C57" t="s">
        <v>246</v>
      </c>
      <c r="D57" t="s">
        <v>383</v>
      </c>
      <c r="E57" t="s">
        <v>247</v>
      </c>
      <c r="F57" t="n">
        <v>169555235.354195</v>
      </c>
      <c r="G57" t="n">
        <v>173314950.579591</v>
      </c>
      <c r="H57" t="n">
        <v>166692783.659166</v>
      </c>
      <c r="I57" t="n">
        <v>161066794.194139</v>
      </c>
      <c r="J57" t="n">
        <v>167788900.341191</v>
      </c>
      <c r="K57" t="n">
        <v>165842885.966592</v>
      </c>
      <c r="L57" t="n">
        <v>159175205.721295</v>
      </c>
      <c r="M57" t="n">
        <v>156395263.703427</v>
      </c>
      <c r="N57" t="n">
        <v>148304124.875965</v>
      </c>
      <c r="O57" t="n">
        <v>149299297.219381</v>
      </c>
      <c r="P57" t="n">
        <v>145219774.453752</v>
      </c>
      <c r="Q57" t="n">
        <v>155526439.894162</v>
      </c>
      <c r="R57" t="n">
        <v>158017870.790015</v>
      </c>
      <c r="S57" t="n">
        <v>159064874.935882</v>
      </c>
      <c r="T57" t="n">
        <v>157477409.153693</v>
      </c>
      <c r="U57" t="n">
        <v>152685105.333637</v>
      </c>
      <c r="V57" t="n">
        <v>139141995.622027</v>
      </c>
      <c r="W57" t="n">
        <v>131506657.414037</v>
      </c>
      <c r="X57" t="n">
        <v>129360174.722357</v>
      </c>
      <c r="Y57" t="n">
        <v>123172623.28368</v>
      </c>
      <c r="Z57" t="n">
        <v>121538828.126964</v>
      </c>
      <c r="AA57" t="n">
        <v>120741943.467256</v>
      </c>
      <c r="AB57" t="n">
        <v>123024557.544657</v>
      </c>
      <c r="AC57" t="n">
        <v>115846076.230782</v>
      </c>
      <c r="AD57" t="n">
        <v>111091780.339896</v>
      </c>
      <c r="AE57" t="n">
        <v>111020951.507051</v>
      </c>
    </row>
    <row r="58">
      <c r="A58" t="s">
        <v>115</v>
      </c>
      <c r="B58" t="s">
        <v>384</v>
      </c>
      <c r="C58" t="s">
        <v>246</v>
      </c>
      <c r="D58" t="s">
        <v>385</v>
      </c>
      <c r="E58" t="s">
        <v>247</v>
      </c>
      <c r="F58" t="n">
        <v>169555235.354195</v>
      </c>
      <c r="G58" t="n">
        <v>173314950.579591</v>
      </c>
      <c r="H58" t="n">
        <v>166692783.659166</v>
      </c>
      <c r="I58" t="n">
        <v>161066794.194139</v>
      </c>
      <c r="J58" t="n">
        <v>167788900.341191</v>
      </c>
      <c r="K58" t="n">
        <v>165842885.966592</v>
      </c>
      <c r="L58" t="n">
        <v>159175205.721295</v>
      </c>
      <c r="M58" t="n">
        <v>156395263.703427</v>
      </c>
      <c r="N58" t="n">
        <v>148304124.875965</v>
      </c>
      <c r="O58" t="n">
        <v>149299297.219381</v>
      </c>
      <c r="P58" t="n">
        <v>145219774.453752</v>
      </c>
      <c r="Q58" t="n">
        <v>155526439.894162</v>
      </c>
      <c r="R58" t="n">
        <v>158017870.790015</v>
      </c>
      <c r="S58" t="n">
        <v>159064874.935882</v>
      </c>
      <c r="T58" t="n">
        <v>157477409.153693</v>
      </c>
      <c r="U58" t="n">
        <v>152685105.333637</v>
      </c>
      <c r="V58" t="n">
        <v>139141995.622027</v>
      </c>
      <c r="W58" t="n">
        <v>131506657.414037</v>
      </c>
      <c r="X58" t="n">
        <v>129360174.722357</v>
      </c>
      <c r="Y58" t="n">
        <v>123172623.28368</v>
      </c>
      <c r="Z58" t="n">
        <v>121538828.126964</v>
      </c>
      <c r="AA58" t="n">
        <v>120741943.467256</v>
      </c>
      <c r="AB58" t="n">
        <v>123024557.544657</v>
      </c>
      <c r="AC58" t="n">
        <v>115846076.230782</v>
      </c>
      <c r="AD58" t="n">
        <v>111091780.339896</v>
      </c>
      <c r="AE58" t="n">
        <v>111020951.507051</v>
      </c>
    </row>
    <row r="59">
      <c r="A59" t="s">
        <v>115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118</v>
      </c>
      <c r="B2" t="s">
        <v>196</v>
      </c>
      <c r="C2" t="s">
        <v>246</v>
      </c>
      <c r="D2" t="s">
        <v>198</v>
      </c>
      <c r="E2" t="s">
        <v>247</v>
      </c>
      <c r="F2" t="n">
        <v>78940.2395498503</v>
      </c>
      <c r="G2" t="n">
        <v>106593.149154403</v>
      </c>
      <c r="H2" t="n">
        <v>125765.838794264</v>
      </c>
      <c r="I2" t="n">
        <v>135645.211762858</v>
      </c>
      <c r="J2" t="n">
        <v>130165.649206768</v>
      </c>
      <c r="K2" t="n">
        <v>111598.628614769</v>
      </c>
      <c r="L2" t="n">
        <v>98152.5452480634</v>
      </c>
      <c r="M2" t="n">
        <v>85511.1891698718</v>
      </c>
      <c r="N2" t="n">
        <v>68187.1824400537</v>
      </c>
      <c r="O2" t="n">
        <v>51002.7229998661</v>
      </c>
      <c r="P2" t="n">
        <v>36297.0902549543</v>
      </c>
      <c r="Q2" t="n">
        <v>25626.8260835157</v>
      </c>
      <c r="R2" t="n">
        <v>20723.2338470347</v>
      </c>
      <c r="S2" t="n">
        <v>17087.6651624534</v>
      </c>
      <c r="T2" t="n">
        <v>15217.56672737</v>
      </c>
      <c r="U2" t="n">
        <v>14750.2108041556</v>
      </c>
      <c r="V2" t="n">
        <v>13432.9473373356</v>
      </c>
      <c r="W2" t="n">
        <v>10841.3509586762</v>
      </c>
      <c r="X2" t="n">
        <v>10392.0892785106</v>
      </c>
      <c r="Y2" t="n">
        <v>10107.6658697748</v>
      </c>
      <c r="Z2" t="n">
        <v>10011.6361624091</v>
      </c>
      <c r="AA2" t="n">
        <v>8738.23559759422</v>
      </c>
      <c r="AB2" t="n">
        <v>10011.8909910143</v>
      </c>
      <c r="AC2" t="n">
        <v>9338.22276727522</v>
      </c>
      <c r="AD2" t="n">
        <v>8361.26224597947</v>
      </c>
      <c r="AE2" t="n">
        <v>8586.74873541695</v>
      </c>
    </row>
    <row r="3">
      <c r="A3" t="s">
        <v>118</v>
      </c>
      <c r="B3" t="s">
        <v>274</v>
      </c>
      <c r="C3" t="s">
        <v>246</v>
      </c>
      <c r="D3" t="s">
        <v>275</v>
      </c>
      <c r="E3" t="s">
        <v>247</v>
      </c>
      <c r="F3" t="n">
        <v>3983.07768712591</v>
      </c>
      <c r="G3" t="n">
        <v>4678.49332195777</v>
      </c>
      <c r="H3" t="n">
        <v>5232.92098876651</v>
      </c>
      <c r="I3" t="n">
        <v>5303.29498412058</v>
      </c>
      <c r="J3" t="n">
        <v>4643.25208461794</v>
      </c>
      <c r="K3" t="n">
        <v>4554.79267345321</v>
      </c>
      <c r="L3" t="n">
        <v>4198.53062426388</v>
      </c>
      <c r="M3" t="n">
        <v>4607.16031517534</v>
      </c>
      <c r="N3" t="n">
        <v>3768.22359918539</v>
      </c>
      <c r="O3" t="n">
        <v>2860.27092477326</v>
      </c>
      <c r="P3" t="n">
        <v>2255.11384233168</v>
      </c>
      <c r="Q3" t="n">
        <v>1850.12156402883</v>
      </c>
      <c r="R3" t="n">
        <v>2176.55356712282</v>
      </c>
      <c r="S3" t="n">
        <v>2290.23056573152</v>
      </c>
      <c r="T3" t="n">
        <v>2365.24196481139</v>
      </c>
      <c r="U3" t="n">
        <v>2228.58317278338</v>
      </c>
      <c r="V3" t="n">
        <v>1681.92441671403</v>
      </c>
      <c r="W3" t="n">
        <v>1150.78621663626</v>
      </c>
      <c r="X3" t="n">
        <v>1046.41260527522</v>
      </c>
      <c r="Y3" t="n">
        <v>1157.69763578983</v>
      </c>
      <c r="Z3" t="n">
        <v>1095.5774650561</v>
      </c>
      <c r="AA3" t="n">
        <v>950.244795296833</v>
      </c>
      <c r="AB3" t="n">
        <v>1050.33062025217</v>
      </c>
      <c r="AC3" t="n">
        <v>920.999064814329</v>
      </c>
      <c r="AD3" t="n">
        <v>781.712420815612</v>
      </c>
      <c r="AE3" t="n">
        <v>722.142853907092</v>
      </c>
    </row>
    <row r="4">
      <c r="A4" t="s">
        <v>118</v>
      </c>
      <c r="B4" t="s">
        <v>276</v>
      </c>
      <c r="C4" t="s">
        <v>246</v>
      </c>
      <c r="D4" t="s">
        <v>277</v>
      </c>
      <c r="E4" t="s">
        <v>247</v>
      </c>
      <c r="F4" t="n">
        <v>2134021.57609851</v>
      </c>
      <c r="G4" t="n">
        <v>2694748.25155847</v>
      </c>
      <c r="H4" t="n">
        <v>2943406.85176352</v>
      </c>
      <c r="I4" t="n">
        <v>2898850.49378264</v>
      </c>
      <c r="J4" t="n">
        <v>2694907.6055717</v>
      </c>
      <c r="K4" t="n">
        <v>2649405.00178346</v>
      </c>
      <c r="L4" t="n">
        <v>2652566.67137109</v>
      </c>
      <c r="M4" t="n">
        <v>2418177.18261454</v>
      </c>
      <c r="N4" t="n">
        <v>2087875.76277944</v>
      </c>
      <c r="O4" t="n">
        <v>1726147.14053846</v>
      </c>
      <c r="P4" t="n">
        <v>1540350.02534701</v>
      </c>
      <c r="Q4" t="n">
        <v>1227810.11862685</v>
      </c>
      <c r="R4" t="n">
        <v>1263591.29963526</v>
      </c>
      <c r="S4" t="n">
        <v>1280662.87721801</v>
      </c>
      <c r="T4" t="n">
        <v>1164546.13561976</v>
      </c>
      <c r="U4" t="n">
        <v>1089586.36158945</v>
      </c>
      <c r="V4" t="n">
        <v>924137.788592953</v>
      </c>
      <c r="W4" t="n">
        <v>739481.484201453</v>
      </c>
      <c r="X4" t="n">
        <v>634109.096377535</v>
      </c>
      <c r="Y4" t="n">
        <v>619550.860240134</v>
      </c>
      <c r="Z4" t="n">
        <v>586596.766951732</v>
      </c>
      <c r="AA4" t="n">
        <v>568308.971728122</v>
      </c>
      <c r="AB4" t="n">
        <v>585100.589595469</v>
      </c>
      <c r="AC4" t="n">
        <v>601965.084233293</v>
      </c>
      <c r="AD4" t="n">
        <v>589083.886629819</v>
      </c>
      <c r="AE4" t="n">
        <v>608948.002271811</v>
      </c>
    </row>
    <row r="5">
      <c r="A5" t="s">
        <v>118</v>
      </c>
      <c r="B5" t="s">
        <v>278</v>
      </c>
      <c r="C5" t="s">
        <v>246</v>
      </c>
      <c r="D5" t="s">
        <v>279</v>
      </c>
      <c r="E5" t="s">
        <v>247</v>
      </c>
      <c r="F5" t="n">
        <v>199033.488391327</v>
      </c>
      <c r="G5" t="n">
        <v>224243.205893558</v>
      </c>
      <c r="H5" t="n">
        <v>236026.448401382</v>
      </c>
      <c r="I5" t="n">
        <v>225233.654704946</v>
      </c>
      <c r="J5" t="n">
        <v>211630.053492869</v>
      </c>
      <c r="K5" t="n">
        <v>204249.514761492</v>
      </c>
      <c r="L5" t="n">
        <v>202650.08811905</v>
      </c>
      <c r="M5" t="n">
        <v>209804.359000522</v>
      </c>
      <c r="N5" t="n">
        <v>190392.815729831</v>
      </c>
      <c r="O5" t="n">
        <v>170851.969464075</v>
      </c>
      <c r="P5" t="n">
        <v>165861.299189684</v>
      </c>
      <c r="Q5" t="n">
        <v>140132.889941184</v>
      </c>
      <c r="R5" t="n">
        <v>142314.739087066</v>
      </c>
      <c r="S5" t="n">
        <v>135526.203244358</v>
      </c>
      <c r="T5" t="n">
        <v>130859.910446175</v>
      </c>
      <c r="U5" t="n">
        <v>128414.167432188</v>
      </c>
      <c r="V5" t="n">
        <v>114629.139975856</v>
      </c>
      <c r="W5" t="n">
        <v>90654.9507154264</v>
      </c>
      <c r="X5" t="n">
        <v>76113.1298976435</v>
      </c>
      <c r="Y5" t="n">
        <v>74104.3414348644</v>
      </c>
      <c r="Z5" t="n">
        <v>68307.2598591401</v>
      </c>
      <c r="AA5" t="n">
        <v>67415.9074043034</v>
      </c>
      <c r="AB5" t="n">
        <v>74107.2757443724</v>
      </c>
      <c r="AC5" t="n">
        <v>77085.1245525896</v>
      </c>
      <c r="AD5" t="n">
        <v>74359.9349139595</v>
      </c>
      <c r="AE5" t="n">
        <v>73667.246298314</v>
      </c>
    </row>
    <row r="6">
      <c r="A6" t="s">
        <v>118</v>
      </c>
      <c r="B6" t="s">
        <v>280</v>
      </c>
      <c r="C6" t="s">
        <v>246</v>
      </c>
      <c r="D6" t="s">
        <v>281</v>
      </c>
      <c r="E6" t="s">
        <v>247</v>
      </c>
      <c r="F6" t="n">
        <v>41372.6081706443</v>
      </c>
      <c r="G6" t="n">
        <v>42761.8967143093</v>
      </c>
      <c r="H6" t="n">
        <v>43006.8079313875</v>
      </c>
      <c r="I6" t="n">
        <v>39150.0019453582</v>
      </c>
      <c r="J6" t="n">
        <v>33886.1908522334</v>
      </c>
      <c r="K6" t="n">
        <v>32706.3198084471</v>
      </c>
      <c r="L6" t="n">
        <v>32524.1173086387</v>
      </c>
      <c r="M6" t="n">
        <v>31411.5028012228</v>
      </c>
      <c r="N6" t="n">
        <v>25200.0431502461</v>
      </c>
      <c r="O6" t="n">
        <v>19905.0554759651</v>
      </c>
      <c r="P6" t="n">
        <v>18262.8702121327</v>
      </c>
      <c r="Q6" t="n">
        <v>14163.2851556616</v>
      </c>
      <c r="R6" t="n">
        <v>15659.6076734533</v>
      </c>
      <c r="S6" t="n">
        <v>18298.1799286561</v>
      </c>
      <c r="T6" t="n">
        <v>16669.9363110561</v>
      </c>
      <c r="U6" t="n">
        <v>17770.2746306267</v>
      </c>
      <c r="V6" t="n">
        <v>16030.0229515824</v>
      </c>
      <c r="W6" t="n">
        <v>11061.3817410512</v>
      </c>
      <c r="X6" t="n">
        <v>8975.43609002131</v>
      </c>
      <c r="Y6" t="n">
        <v>8058.59264370928</v>
      </c>
      <c r="Z6" t="n">
        <v>7128.88417520632</v>
      </c>
      <c r="AA6" t="n">
        <v>6288.43485632979</v>
      </c>
      <c r="AB6" t="n">
        <v>5937.16285749053</v>
      </c>
      <c r="AC6" t="n">
        <v>5496.62977234382</v>
      </c>
      <c r="AD6" t="n">
        <v>5827.59604874588</v>
      </c>
      <c r="AE6" t="n">
        <v>5758.95559182787</v>
      </c>
    </row>
    <row r="7">
      <c r="A7" t="s">
        <v>118</v>
      </c>
      <c r="B7" t="s">
        <v>282</v>
      </c>
      <c r="C7" t="s">
        <v>246</v>
      </c>
      <c r="D7" t="s">
        <v>283</v>
      </c>
      <c r="E7" t="s">
        <v>247</v>
      </c>
      <c r="F7" t="n">
        <v>134435.584642615</v>
      </c>
      <c r="G7" t="n">
        <v>156757.565952173</v>
      </c>
      <c r="H7" t="n">
        <v>166744.826056816</v>
      </c>
      <c r="I7" t="n">
        <v>156863.93780459</v>
      </c>
      <c r="J7" t="n">
        <v>140236.188572575</v>
      </c>
      <c r="K7" t="n">
        <v>133389.591413724</v>
      </c>
      <c r="L7" t="n">
        <v>132742.378890477</v>
      </c>
      <c r="M7" t="n">
        <v>125949.502894923</v>
      </c>
      <c r="N7" t="n">
        <v>111599.81936103</v>
      </c>
      <c r="O7" t="n">
        <v>88942.4635050964</v>
      </c>
      <c r="P7" t="n">
        <v>80592.0200019167</v>
      </c>
      <c r="Q7" t="n">
        <v>65653.0831755859</v>
      </c>
      <c r="R7" t="n">
        <v>68299.1813412788</v>
      </c>
      <c r="S7" t="n">
        <v>64417.4500640149</v>
      </c>
      <c r="T7" t="n">
        <v>59960.6465497359</v>
      </c>
      <c r="U7" t="n">
        <v>59310.9276420029</v>
      </c>
      <c r="V7" t="n">
        <v>47050.4361373954</v>
      </c>
      <c r="W7" t="n">
        <v>34445.4216792658</v>
      </c>
      <c r="X7" t="n">
        <v>29226.1919905893</v>
      </c>
      <c r="Y7" t="n">
        <v>27180.9073882842</v>
      </c>
      <c r="Z7" t="n">
        <v>25030.9458301422</v>
      </c>
      <c r="AA7" t="n">
        <v>22658.9291355265</v>
      </c>
      <c r="AB7" t="n">
        <v>21293.2151827079</v>
      </c>
      <c r="AC7" t="n">
        <v>20548.7090389352</v>
      </c>
      <c r="AD7" t="n">
        <v>19165.6176754185</v>
      </c>
      <c r="AE7" t="n">
        <v>20729.4549405372</v>
      </c>
    </row>
    <row r="8">
      <c r="A8" t="s">
        <v>118</v>
      </c>
      <c r="B8" t="s">
        <v>284</v>
      </c>
      <c r="C8" t="s">
        <v>246</v>
      </c>
      <c r="D8" t="s">
        <v>285</v>
      </c>
      <c r="E8" t="s">
        <v>247</v>
      </c>
      <c r="F8" t="n">
        <v>33643.0208541541</v>
      </c>
      <c r="G8" t="n">
        <v>43849.1654365388</v>
      </c>
      <c r="H8" t="n">
        <v>39028.6764414247</v>
      </c>
      <c r="I8" t="n">
        <v>33764.9194479031</v>
      </c>
      <c r="J8" t="n">
        <v>30711.8361468405</v>
      </c>
      <c r="K8" t="n">
        <v>25867.6548501381</v>
      </c>
      <c r="L8" t="n">
        <v>21781.882096174</v>
      </c>
      <c r="M8" t="n">
        <v>21260.3688973551</v>
      </c>
      <c r="N8" t="n">
        <v>19262.8021843586</v>
      </c>
      <c r="O8" t="n">
        <v>16716.5776245584</v>
      </c>
      <c r="P8" t="n">
        <v>13939.1924084394</v>
      </c>
      <c r="Q8" t="n">
        <v>12037.5268445897</v>
      </c>
      <c r="R8" t="n">
        <v>11960.4815130367</v>
      </c>
      <c r="S8" t="n">
        <v>13556.2773800906</v>
      </c>
      <c r="T8" t="n">
        <v>13114.9052210052</v>
      </c>
      <c r="U8" t="n">
        <v>11586.6142489544</v>
      </c>
      <c r="V8" t="n">
        <v>8108.4881005341</v>
      </c>
      <c r="W8" t="n">
        <v>6142.08176293007</v>
      </c>
      <c r="X8" t="n">
        <v>5545.12065377118</v>
      </c>
      <c r="Y8" t="n">
        <v>5718.80859174015</v>
      </c>
      <c r="Z8" t="n">
        <v>6054.35797465863</v>
      </c>
      <c r="AA8" t="n">
        <v>5779.34413647502</v>
      </c>
      <c r="AB8" t="n">
        <v>6133.2944247612</v>
      </c>
      <c r="AC8" t="n">
        <v>5999.51615026061</v>
      </c>
      <c r="AD8" t="n">
        <v>5413.32350533309</v>
      </c>
      <c r="AE8" t="n">
        <v>6110.00653599286</v>
      </c>
    </row>
    <row r="9">
      <c r="A9" t="s">
        <v>118</v>
      </c>
      <c r="B9" t="s">
        <v>286</v>
      </c>
      <c r="C9" t="s">
        <v>246</v>
      </c>
      <c r="D9" t="s">
        <v>287</v>
      </c>
      <c r="E9" t="s">
        <v>247</v>
      </c>
      <c r="F9" t="n">
        <v>151072.960674014</v>
      </c>
      <c r="G9" t="n">
        <v>211349.273058243</v>
      </c>
      <c r="H9" t="n">
        <v>240127.832415645</v>
      </c>
      <c r="I9" t="n">
        <v>242878.113529219</v>
      </c>
      <c r="J9" t="n">
        <v>222067.803276195</v>
      </c>
      <c r="K9" t="n">
        <v>205438.911994445</v>
      </c>
      <c r="L9" t="n">
        <v>200666.648359573</v>
      </c>
      <c r="M9" t="n">
        <v>188292.634991099</v>
      </c>
      <c r="N9" t="n">
        <v>165271.144437387</v>
      </c>
      <c r="O9" t="n">
        <v>131625.632215734</v>
      </c>
      <c r="P9" t="n">
        <v>116056.87442935</v>
      </c>
      <c r="Q9" t="n">
        <v>89176.3200577068</v>
      </c>
      <c r="R9" t="n">
        <v>91369.4226775399</v>
      </c>
      <c r="S9" t="n">
        <v>98280.1855717912</v>
      </c>
      <c r="T9" t="n">
        <v>88515.2514146414</v>
      </c>
      <c r="U9" t="n">
        <v>83968.5851319485</v>
      </c>
      <c r="V9" t="n">
        <v>72123.3915626174</v>
      </c>
      <c r="W9" t="n">
        <v>54443.0713792259</v>
      </c>
      <c r="X9" t="n">
        <v>44429.6578683269</v>
      </c>
      <c r="Y9" t="n">
        <v>41718.9725915472</v>
      </c>
      <c r="Z9" t="n">
        <v>37624.1657643096</v>
      </c>
      <c r="AA9" t="n">
        <v>34236.0534036157</v>
      </c>
      <c r="AB9" t="n">
        <v>34066.590774895</v>
      </c>
      <c r="AC9" t="n">
        <v>36538.8962477793</v>
      </c>
      <c r="AD9" t="n">
        <v>40937.6702835579</v>
      </c>
      <c r="AE9" t="n">
        <v>44396.2744549218</v>
      </c>
    </row>
    <row r="10">
      <c r="A10" t="s">
        <v>118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118</v>
      </c>
      <c r="B11" t="s">
        <v>290</v>
      </c>
      <c r="C11" t="s">
        <v>246</v>
      </c>
      <c r="D11" t="s">
        <v>291</v>
      </c>
      <c r="E11" t="s">
        <v>247</v>
      </c>
      <c r="F11" t="n">
        <v>60644.2176412333</v>
      </c>
      <c r="G11" t="n">
        <v>86812.4947888155</v>
      </c>
      <c r="H11" t="n">
        <v>107308.629067647</v>
      </c>
      <c r="I11" t="n">
        <v>108474.749493929</v>
      </c>
      <c r="J11" t="n">
        <v>107467.061173151</v>
      </c>
      <c r="K11" t="n">
        <v>107725.47020779</v>
      </c>
      <c r="L11" t="n">
        <v>112630.534160965</v>
      </c>
      <c r="M11" t="n">
        <v>112526.267090198</v>
      </c>
      <c r="N11" t="n">
        <v>106068.022937621</v>
      </c>
      <c r="O11" t="n">
        <v>89421.9227107425</v>
      </c>
      <c r="P11" t="n">
        <v>77598.4450938488</v>
      </c>
      <c r="Q11" t="n">
        <v>62851.560214169</v>
      </c>
      <c r="R11" t="n">
        <v>60530.3409225775</v>
      </c>
      <c r="S11" t="n">
        <v>59646.8950170461</v>
      </c>
      <c r="T11" t="n">
        <v>57524.7515261466</v>
      </c>
      <c r="U11" t="n">
        <v>54617.8026513279</v>
      </c>
      <c r="V11" t="n">
        <v>48841.6723983665</v>
      </c>
      <c r="W11" t="n">
        <v>49357.8994824929</v>
      </c>
      <c r="X11" t="n">
        <v>50120.7647867675</v>
      </c>
      <c r="Y11" t="n">
        <v>52676.5347108876</v>
      </c>
      <c r="Z11" t="n">
        <v>48696.5397684533</v>
      </c>
      <c r="AA11" t="n">
        <v>50691.0007392302</v>
      </c>
      <c r="AB11" t="n">
        <v>52634.3310533073</v>
      </c>
      <c r="AC11" t="n">
        <v>52934.1794706475</v>
      </c>
      <c r="AD11" t="n">
        <v>51260.5944758503</v>
      </c>
      <c r="AE11" t="n">
        <v>55023.5291957697</v>
      </c>
    </row>
    <row r="12">
      <c r="A12" t="s">
        <v>118</v>
      </c>
      <c r="B12" t="s">
        <v>292</v>
      </c>
      <c r="C12" t="s">
        <v>246</v>
      </c>
      <c r="D12" t="s">
        <v>293</v>
      </c>
      <c r="E12" t="s">
        <v>247</v>
      </c>
      <c r="F12" t="n">
        <v>79533.1268424889</v>
      </c>
      <c r="G12" t="n">
        <v>111341.681967367</v>
      </c>
      <c r="H12" t="n">
        <v>132139.386726608</v>
      </c>
      <c r="I12" t="n">
        <v>136582.652967192</v>
      </c>
      <c r="J12" t="n">
        <v>126780.738459664</v>
      </c>
      <c r="K12" t="n">
        <v>130698.548538824</v>
      </c>
      <c r="L12" t="n">
        <v>138115.363460197</v>
      </c>
      <c r="M12" t="n">
        <v>127569.428374222</v>
      </c>
      <c r="N12" t="n">
        <v>119151.206617269</v>
      </c>
      <c r="O12" t="n">
        <v>104003.475952593</v>
      </c>
      <c r="P12" t="n">
        <v>93024.0747581014</v>
      </c>
      <c r="Q12" t="n">
        <v>77594.6942321035</v>
      </c>
      <c r="R12" t="n">
        <v>80926.3667135755</v>
      </c>
      <c r="S12" t="n">
        <v>79812.7037758645</v>
      </c>
      <c r="T12" t="n">
        <v>74588.9728665541</v>
      </c>
      <c r="U12" t="n">
        <v>70531.7285584296</v>
      </c>
      <c r="V12" t="n">
        <v>57125.3256876062</v>
      </c>
      <c r="W12" t="n">
        <v>42945.0160862779</v>
      </c>
      <c r="X12" t="n">
        <v>36734.9458180561</v>
      </c>
      <c r="Y12" t="n">
        <v>35451.4562623439</v>
      </c>
      <c r="Z12" t="n">
        <v>32803.5799180992</v>
      </c>
      <c r="AA12" t="n">
        <v>30425.4590456787</v>
      </c>
      <c r="AB12" t="n">
        <v>30862.7363114266</v>
      </c>
      <c r="AC12" t="n">
        <v>32616.4626898475</v>
      </c>
      <c r="AD12" t="n">
        <v>32403.3859628576</v>
      </c>
      <c r="AE12" t="n">
        <v>34852.6575402026</v>
      </c>
    </row>
    <row r="13">
      <c r="A13" t="s">
        <v>118</v>
      </c>
      <c r="B13" t="s">
        <v>294</v>
      </c>
      <c r="C13" t="s">
        <v>246</v>
      </c>
      <c r="D13" t="s">
        <v>295</v>
      </c>
      <c r="E13" t="s">
        <v>247</v>
      </c>
      <c r="F13" t="n">
        <v>232834.532419715</v>
      </c>
      <c r="G13" t="n">
        <v>277035.939372088</v>
      </c>
      <c r="H13" t="n">
        <v>286109.794681489</v>
      </c>
      <c r="I13" t="n">
        <v>260652.6771491</v>
      </c>
      <c r="J13" t="n">
        <v>239001.232143189</v>
      </c>
      <c r="K13" t="n">
        <v>239861.082961723</v>
      </c>
      <c r="L13" t="n">
        <v>246925.702249693</v>
      </c>
      <c r="M13" t="n">
        <v>226334.843488096</v>
      </c>
      <c r="N13" t="n">
        <v>182685.303743436</v>
      </c>
      <c r="O13" t="n">
        <v>146429.030336425</v>
      </c>
      <c r="P13" t="n">
        <v>125200.530478924</v>
      </c>
      <c r="Q13" t="n">
        <v>100201.796517067</v>
      </c>
      <c r="R13" t="n">
        <v>111056.246276045</v>
      </c>
      <c r="S13" t="n">
        <v>118913.333028227</v>
      </c>
      <c r="T13" t="n">
        <v>110998.793854845</v>
      </c>
      <c r="U13" t="n">
        <v>104002.927077335</v>
      </c>
      <c r="V13" t="n">
        <v>86237.1573169174</v>
      </c>
      <c r="W13" t="n">
        <v>66543.4744524921</v>
      </c>
      <c r="X13" t="n">
        <v>53338.1670664727</v>
      </c>
      <c r="Y13" t="n">
        <v>52390.7210120063</v>
      </c>
      <c r="Z13" t="n">
        <v>49020.2837493412</v>
      </c>
      <c r="AA13" t="n">
        <v>45979.6908293812</v>
      </c>
      <c r="AB13" t="n">
        <v>50284.0767632062</v>
      </c>
      <c r="AC13" t="n">
        <v>50861.7603874751</v>
      </c>
      <c r="AD13" t="n">
        <v>50883.5627290716</v>
      </c>
      <c r="AE13" t="n">
        <v>54052.8127163423</v>
      </c>
    </row>
    <row r="14">
      <c r="A14" t="s">
        <v>118</v>
      </c>
      <c r="B14" t="s">
        <v>296</v>
      </c>
      <c r="C14" t="s">
        <v>246</v>
      </c>
      <c r="D14" t="s">
        <v>297</v>
      </c>
      <c r="E14" t="s">
        <v>247</v>
      </c>
      <c r="F14" t="n">
        <v>484127.376012708</v>
      </c>
      <c r="G14" t="n">
        <v>618168.41760704</v>
      </c>
      <c r="H14" t="n">
        <v>663283.876198319</v>
      </c>
      <c r="I14" t="n">
        <v>667229.933141825</v>
      </c>
      <c r="J14" t="n">
        <v>621863.566787135</v>
      </c>
      <c r="K14" t="n">
        <v>629581.453129405</v>
      </c>
      <c r="L14" t="n">
        <v>626149.89668683</v>
      </c>
      <c r="M14" t="n">
        <v>521615.386782642</v>
      </c>
      <c r="N14" t="n">
        <v>404207.395957536</v>
      </c>
      <c r="O14" t="n">
        <v>317223.251087512</v>
      </c>
      <c r="P14" t="n">
        <v>260056.447883858</v>
      </c>
      <c r="Q14" t="n">
        <v>197857.683171448</v>
      </c>
      <c r="R14" t="n">
        <v>192110.844801435</v>
      </c>
      <c r="S14" t="n">
        <v>196295.081219457</v>
      </c>
      <c r="T14" t="n">
        <v>172433.559283803</v>
      </c>
      <c r="U14" t="n">
        <v>161024.30501054</v>
      </c>
      <c r="V14" t="n">
        <v>134367.447498487</v>
      </c>
      <c r="W14" t="n">
        <v>107396.210376936</v>
      </c>
      <c r="X14" t="n">
        <v>87023.0642384337</v>
      </c>
      <c r="Y14" t="n">
        <v>84236.1827932433</v>
      </c>
      <c r="Z14" t="n">
        <v>81991.2521755017</v>
      </c>
      <c r="AA14" t="n">
        <v>76684.5064383468</v>
      </c>
      <c r="AB14" t="n">
        <v>76011.8429724914</v>
      </c>
      <c r="AC14" t="n">
        <v>81252.1503058495</v>
      </c>
      <c r="AD14" t="n">
        <v>79990.1882991099</v>
      </c>
      <c r="AE14" t="n">
        <v>84063.0903634947</v>
      </c>
    </row>
    <row r="15">
      <c r="A15" t="s">
        <v>118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118</v>
      </c>
      <c r="B16" t="s">
        <v>300</v>
      </c>
      <c r="C16" t="s">
        <v>246</v>
      </c>
      <c r="D16" t="s">
        <v>301</v>
      </c>
      <c r="E16" t="s">
        <v>247</v>
      </c>
      <c r="F16" t="n">
        <v>335955.131409885</v>
      </c>
      <c r="G16" t="n">
        <v>430478.070808746</v>
      </c>
      <c r="H16" t="n">
        <v>474945.48032552</v>
      </c>
      <c r="I16" t="n">
        <v>454914.484644874</v>
      </c>
      <c r="J16" t="n">
        <v>423021.018150194</v>
      </c>
      <c r="K16" t="n">
        <v>421550.362807105</v>
      </c>
      <c r="L16" t="n">
        <v>409859.343440665</v>
      </c>
      <c r="M16" t="n">
        <v>359638.410880334</v>
      </c>
      <c r="N16" t="n">
        <v>308723.74620714</v>
      </c>
      <c r="O16" t="n">
        <v>255297.535847997</v>
      </c>
      <c r="P16" t="n">
        <v>224527.93689583</v>
      </c>
      <c r="Q16" t="n">
        <v>174262.132253571</v>
      </c>
      <c r="R16" t="n">
        <v>174371.006126906</v>
      </c>
      <c r="S16" t="n">
        <v>174178.336165504</v>
      </c>
      <c r="T16" t="n">
        <v>150869.90244161</v>
      </c>
      <c r="U16" t="n">
        <v>141848.636679378</v>
      </c>
      <c r="V16" t="n">
        <v>127547.674643629</v>
      </c>
      <c r="W16" t="n">
        <v>110126.242828834</v>
      </c>
      <c r="X16" t="n">
        <v>97649.3495910308</v>
      </c>
      <c r="Y16" t="n">
        <v>97664.4650652785</v>
      </c>
      <c r="Z16" t="n">
        <v>88805.5136163812</v>
      </c>
      <c r="AA16" t="n">
        <v>88695.3015518451</v>
      </c>
      <c r="AB16" t="n">
        <v>94427.3266177616</v>
      </c>
      <c r="AC16" t="n">
        <v>97182.0068708925</v>
      </c>
      <c r="AD16" t="n">
        <v>90984.1383757672</v>
      </c>
      <c r="AE16" t="n">
        <v>88916.535005763</v>
      </c>
    </row>
    <row r="17">
      <c r="A17" t="s">
        <v>118</v>
      </c>
      <c r="B17" t="s">
        <v>302</v>
      </c>
      <c r="C17" t="s">
        <v>246</v>
      </c>
      <c r="D17" t="s">
        <v>303</v>
      </c>
      <c r="E17" t="s">
        <v>247</v>
      </c>
      <c r="F17" t="n">
        <v>118091.534119768</v>
      </c>
      <c r="G17" t="n">
        <v>155361.643777608</v>
      </c>
      <c r="H17" t="n">
        <v>170680.632183393</v>
      </c>
      <c r="I17" t="n">
        <v>173161.993356668</v>
      </c>
      <c r="J17" t="n">
        <v>160320.947401341</v>
      </c>
      <c r="K17" t="n">
        <v>159324.558735474</v>
      </c>
      <c r="L17" t="n">
        <v>158615.539555189</v>
      </c>
      <c r="M17" t="n">
        <v>148138.789870168</v>
      </c>
      <c r="N17" t="n">
        <v>129750.082070836</v>
      </c>
      <c r="O17" t="n">
        <v>115686.580728222</v>
      </c>
      <c r="P17" t="n">
        <v>110184.933170215</v>
      </c>
      <c r="Q17" t="n">
        <v>85798.6711776293</v>
      </c>
      <c r="R17" t="n">
        <v>94905.4740448084</v>
      </c>
      <c r="S17" t="n">
        <v>103009.312000522</v>
      </c>
      <c r="T17" t="n">
        <v>93293.5746846731</v>
      </c>
      <c r="U17" t="n">
        <v>79684.668339296</v>
      </c>
      <c r="V17" t="n">
        <v>64912.4904736142</v>
      </c>
      <c r="W17" t="n">
        <v>50692.1167925981</v>
      </c>
      <c r="X17" t="n">
        <v>41347.6131103304</v>
      </c>
      <c r="Y17" t="n">
        <v>38160.9509814855</v>
      </c>
      <c r="Z17" t="n">
        <v>37503.6321079174</v>
      </c>
      <c r="AA17" t="n">
        <v>35179.4764692348</v>
      </c>
      <c r="AB17" t="n">
        <v>32991.439567109</v>
      </c>
      <c r="AC17" t="n">
        <v>33743.3445481899</v>
      </c>
      <c r="AD17" t="n">
        <v>32815.1853958606</v>
      </c>
      <c r="AE17" t="n">
        <v>31638.3787043514</v>
      </c>
    </row>
    <row r="18">
      <c r="A18" t="s">
        <v>118</v>
      </c>
      <c r="B18" t="s">
        <v>304</v>
      </c>
      <c r="C18" t="s">
        <v>246</v>
      </c>
      <c r="D18" t="s">
        <v>305</v>
      </c>
      <c r="E18" t="s">
        <v>247</v>
      </c>
      <c r="F18" t="n">
        <v>154666.657373215</v>
      </c>
      <c r="G18" t="n">
        <v>211212.291219725</v>
      </c>
      <c r="H18" t="n">
        <v>254311.349731668</v>
      </c>
      <c r="I18" t="n">
        <v>272105.076551854</v>
      </c>
      <c r="J18" t="n">
        <v>262443.358912539</v>
      </c>
      <c r="K18" t="n">
        <v>254264.573279402</v>
      </c>
      <c r="L18" t="n">
        <v>260663.942748194</v>
      </c>
      <c r="M18" t="n">
        <v>246105.24291007</v>
      </c>
      <c r="N18" t="n">
        <v>228915.669974336</v>
      </c>
      <c r="O18" t="n">
        <v>187867.179800494</v>
      </c>
      <c r="P18" t="n">
        <v>174949.297213225</v>
      </c>
      <c r="Q18" t="n">
        <v>139460.002744748</v>
      </c>
      <c r="R18" t="n">
        <v>147389.181692871</v>
      </c>
      <c r="S18" t="n">
        <v>150062.629261865</v>
      </c>
      <c r="T18" t="n">
        <v>131452.735312334</v>
      </c>
      <c r="U18" t="n">
        <v>111344.372009398</v>
      </c>
      <c r="V18" t="n">
        <v>90596.5265364316</v>
      </c>
      <c r="W18" t="n">
        <v>73320.7378537797</v>
      </c>
      <c r="X18" t="n">
        <v>67291.9678807718</v>
      </c>
      <c r="Y18" t="n">
        <v>68571.8005156147</v>
      </c>
      <c r="Z18" t="n">
        <v>70667.4741161506</v>
      </c>
      <c r="AA18" t="n">
        <v>73544.4341101936</v>
      </c>
      <c r="AB18" t="n">
        <v>77867.3675173781</v>
      </c>
      <c r="AC18" t="n">
        <v>80973.2014846825</v>
      </c>
      <c r="AD18" t="n">
        <v>79410.3394781192</v>
      </c>
      <c r="AE18" t="n">
        <v>82825.2114438932</v>
      </c>
    </row>
    <row r="19">
      <c r="A19" t="s">
        <v>118</v>
      </c>
      <c r="B19" t="s">
        <v>306</v>
      </c>
      <c r="C19" t="s">
        <v>246</v>
      </c>
      <c r="D19" t="s">
        <v>307</v>
      </c>
      <c r="E19" t="s">
        <v>247</v>
      </c>
      <c r="F19" t="n">
        <v>108611.337546741</v>
      </c>
      <c r="G19" t="n">
        <v>125376.604962258</v>
      </c>
      <c r="H19" t="n">
        <v>129693.111602222</v>
      </c>
      <c r="I19" t="n">
        <v>127838.299045184</v>
      </c>
      <c r="J19" t="n">
        <v>115477.610203775</v>
      </c>
      <c r="K19" t="n">
        <v>104746.959295493</v>
      </c>
      <c r="L19" t="n">
        <v>109241.234295443</v>
      </c>
      <c r="M19" t="n">
        <v>99530.4446336871</v>
      </c>
      <c r="N19" t="n">
        <v>96647.7104084086</v>
      </c>
      <c r="O19" t="n">
        <v>82176.4657890487</v>
      </c>
      <c r="P19" t="n">
        <v>80096.103611482</v>
      </c>
      <c r="Q19" t="n">
        <v>68620.4731413887</v>
      </c>
      <c r="R19" t="n">
        <v>72698.4067646614</v>
      </c>
      <c r="S19" t="n">
        <v>68666.2905606102</v>
      </c>
      <c r="T19" t="n">
        <v>64263.1957071774</v>
      </c>
      <c r="U19" t="n">
        <v>65481.3521780296</v>
      </c>
      <c r="V19" t="n">
        <v>56568.0153099159</v>
      </c>
      <c r="W19" t="n">
        <v>42352.8790501429</v>
      </c>
      <c r="X19" t="n">
        <v>36313.6873853199</v>
      </c>
      <c r="Y19" t="n">
        <v>33617.1262491289</v>
      </c>
      <c r="Z19" t="n">
        <v>32962.8778964308</v>
      </c>
      <c r="AA19" t="n">
        <v>30730.4336079612</v>
      </c>
      <c r="AB19" t="n">
        <v>28483.929808562</v>
      </c>
      <c r="AC19" t="n">
        <v>26733.1027138</v>
      </c>
      <c r="AD19" t="n">
        <v>25632.3494861677</v>
      </c>
      <c r="AE19" t="n">
        <v>26913.8494804006</v>
      </c>
    </row>
    <row r="20">
      <c r="A20" t="s">
        <v>118</v>
      </c>
      <c r="B20" t="s">
        <v>308</v>
      </c>
      <c r="C20" t="s">
        <v>246</v>
      </c>
      <c r="D20" t="s">
        <v>309</v>
      </c>
      <c r="E20" t="s">
        <v>247</v>
      </c>
      <c r="F20" t="n">
        <v>136586.8346229</v>
      </c>
      <c r="G20" t="n">
        <v>195213.384533236</v>
      </c>
      <c r="H20" t="n">
        <v>212412.28894968</v>
      </c>
      <c r="I20" t="n">
        <v>209696.09303669</v>
      </c>
      <c r="J20" t="n">
        <v>190754.995255097</v>
      </c>
      <c r="K20" t="n">
        <v>160824.337184734</v>
      </c>
      <c r="L20" t="n">
        <v>136712.668395162</v>
      </c>
      <c r="M20" t="n">
        <v>110083.050226577</v>
      </c>
      <c r="N20" t="n">
        <v>81749.6298820095</v>
      </c>
      <c r="O20" t="n">
        <v>53607.8592344023</v>
      </c>
      <c r="P20" t="n">
        <v>37412.5335524635</v>
      </c>
      <c r="Q20" t="n">
        <v>23753.2387598551</v>
      </c>
      <c r="R20" t="n">
        <v>18304.1191216405</v>
      </c>
      <c r="S20" t="n">
        <v>15842.6056067971</v>
      </c>
      <c r="T20" t="n">
        <v>14184.3929018077</v>
      </c>
      <c r="U20" t="n">
        <v>12948.1020259038</v>
      </c>
      <c r="V20" t="n">
        <v>10630.9896952182</v>
      </c>
      <c r="W20" t="n">
        <v>7904.39431063757</v>
      </c>
      <c r="X20" t="n">
        <v>6987.51186917513</v>
      </c>
      <c r="Y20" t="n">
        <v>6876.76117032884</v>
      </c>
      <c r="Z20" t="n">
        <v>7032.12277875439</v>
      </c>
      <c r="AA20" t="n">
        <v>7122.76627296535</v>
      </c>
      <c r="AB20" t="n">
        <v>7985.69827500449</v>
      </c>
      <c r="AC20" t="n">
        <v>9045.20078939599</v>
      </c>
      <c r="AD20" t="n">
        <v>8689.63202199611</v>
      </c>
      <c r="AE20" t="n">
        <v>9890.66315160232</v>
      </c>
    </row>
    <row r="21">
      <c r="A21" t="s">
        <v>118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118</v>
      </c>
      <c r="B22" t="s">
        <v>312</v>
      </c>
      <c r="C22" t="s">
        <v>246</v>
      </c>
      <c r="D22" t="s">
        <v>313</v>
      </c>
      <c r="E22" t="s">
        <v>247</v>
      </c>
      <c r="F22" t="n">
        <v>24860.9962109651</v>
      </c>
      <c r="G22" t="n">
        <v>16938.8099016161</v>
      </c>
      <c r="H22" t="n">
        <v>11563.4324030034</v>
      </c>
      <c r="I22" t="n">
        <v>7781.38637066101</v>
      </c>
      <c r="J22" t="n">
        <v>5322.55819976531</v>
      </c>
      <c r="K22" t="n">
        <v>3782.19492844935</v>
      </c>
      <c r="L22" t="n">
        <v>2990.66232716023</v>
      </c>
      <c r="M22" t="n">
        <v>2501.41234156615</v>
      </c>
      <c r="N22" t="n">
        <v>1924.79683909707</v>
      </c>
      <c r="O22" t="n">
        <v>1319.38974357028</v>
      </c>
      <c r="P22" t="n">
        <v>1040.52644640281</v>
      </c>
      <c r="Q22" t="n">
        <v>709.593419411896</v>
      </c>
      <c r="R22" t="n">
        <v>611.637128924869</v>
      </c>
      <c r="S22" t="n">
        <v>625.243924450399</v>
      </c>
      <c r="T22" t="n">
        <v>727.243899178383</v>
      </c>
      <c r="U22" t="n">
        <v>882.800246228131</v>
      </c>
      <c r="V22" t="n">
        <v>1010.69177309871</v>
      </c>
      <c r="W22" t="n">
        <v>873.42543374042</v>
      </c>
      <c r="X22" t="n">
        <v>960.199811773779</v>
      </c>
      <c r="Y22" t="n">
        <v>1078.67013631727</v>
      </c>
      <c r="Z22" t="n">
        <v>1182.74978594311</v>
      </c>
      <c r="AA22" t="n">
        <v>1275.76163489682</v>
      </c>
      <c r="AB22" t="n">
        <v>1474.01746203239</v>
      </c>
      <c r="AC22" t="n">
        <v>1717.73399941341</v>
      </c>
      <c r="AD22" t="n">
        <v>1841.06450466722</v>
      </c>
      <c r="AE22" t="n">
        <v>2457.51452488526</v>
      </c>
    </row>
    <row r="23">
      <c r="A23" t="s">
        <v>118</v>
      </c>
      <c r="B23" t="s">
        <v>314</v>
      </c>
      <c r="C23" t="s">
        <v>246</v>
      </c>
      <c r="D23" t="s">
        <v>315</v>
      </c>
      <c r="E23" t="s">
        <v>247</v>
      </c>
      <c r="F23" t="n">
        <v>403404.368412136</v>
      </c>
      <c r="G23" t="n">
        <v>547032.980364523</v>
      </c>
      <c r="H23" t="n">
        <v>590476.894604599</v>
      </c>
      <c r="I23" t="n">
        <v>546542.096493989</v>
      </c>
      <c r="J23" t="n">
        <v>505232.788492618</v>
      </c>
      <c r="K23" t="n">
        <v>480494.791023818</v>
      </c>
      <c r="L23" t="n">
        <v>447326.269600285</v>
      </c>
      <c r="M23" t="n">
        <v>382919.715104164</v>
      </c>
      <c r="N23" t="n">
        <v>285427.920488601</v>
      </c>
      <c r="O23" t="n">
        <v>204562.205602907</v>
      </c>
      <c r="P23" t="n">
        <v>145018.254038327</v>
      </c>
      <c r="Q23" t="n">
        <v>100854.568767563</v>
      </c>
      <c r="R23" t="n">
        <v>98092.7220682274</v>
      </c>
      <c r="S23" t="n">
        <v>82398.438953183</v>
      </c>
      <c r="T23" t="n">
        <v>74607.3400011331</v>
      </c>
      <c r="U23" t="n">
        <v>71979.9439397052</v>
      </c>
      <c r="V23" t="n">
        <v>58335.4301378801</v>
      </c>
      <c r="W23" t="n">
        <v>40764.6325962344</v>
      </c>
      <c r="X23" t="n">
        <v>35584.2871814454</v>
      </c>
      <c r="Y23" t="n">
        <v>36331.8687637555</v>
      </c>
      <c r="Z23" t="n">
        <v>34624.241062888</v>
      </c>
      <c r="AA23" t="n">
        <v>30918.1039670349</v>
      </c>
      <c r="AB23" t="n">
        <v>34104.3308395905</v>
      </c>
      <c r="AC23" t="n">
        <v>34249.3506572515</v>
      </c>
      <c r="AD23" t="n">
        <v>34120.7188088691</v>
      </c>
      <c r="AE23" t="n">
        <v>41700.6973708528</v>
      </c>
    </row>
    <row r="24">
      <c r="A24" t="s">
        <v>118</v>
      </c>
      <c r="B24" t="s">
        <v>316</v>
      </c>
      <c r="C24" t="s">
        <v>246</v>
      </c>
      <c r="D24" t="s">
        <v>317</v>
      </c>
      <c r="E24" t="s">
        <v>247</v>
      </c>
      <c r="F24" t="n">
        <v>1582728.7559666</v>
      </c>
      <c r="G24" t="n">
        <v>1855975.35042527</v>
      </c>
      <c r="H24" t="n">
        <v>1947230.31805004</v>
      </c>
      <c r="I24" t="n">
        <v>1749766.3829303</v>
      </c>
      <c r="J24" t="n">
        <v>1582434.85655596</v>
      </c>
      <c r="K24" t="n">
        <v>1507869.11537253</v>
      </c>
      <c r="L24" t="n">
        <v>1411867.57539095</v>
      </c>
      <c r="M24" t="n">
        <v>1287266.32207031</v>
      </c>
      <c r="N24" t="n">
        <v>1052663.51249384</v>
      </c>
      <c r="O24" t="n">
        <v>885432.330022477</v>
      </c>
      <c r="P24" t="n">
        <v>764007.800862102</v>
      </c>
      <c r="Q24" t="n">
        <v>615038.861991857</v>
      </c>
      <c r="R24" t="n">
        <v>599042.817399425</v>
      </c>
      <c r="S24" t="n">
        <v>559015.716858635</v>
      </c>
      <c r="T24" t="n">
        <v>534060.95577803</v>
      </c>
      <c r="U24" t="n">
        <v>492570.998740157</v>
      </c>
      <c r="V24" t="n">
        <v>403761.562383568</v>
      </c>
      <c r="W24" t="n">
        <v>301288.550877093</v>
      </c>
      <c r="X24" t="n">
        <v>257854.105300373</v>
      </c>
      <c r="Y24" t="n">
        <v>263700.110858397</v>
      </c>
      <c r="Z24" t="n">
        <v>258545.772771208</v>
      </c>
      <c r="AA24" t="n">
        <v>236316.62327585</v>
      </c>
      <c r="AB24" t="n">
        <v>239859.968739135</v>
      </c>
      <c r="AC24" t="n">
        <v>229738.732990799</v>
      </c>
      <c r="AD24" t="n">
        <v>225089.609314002</v>
      </c>
      <c r="AE24" t="n">
        <v>241925.548691192</v>
      </c>
    </row>
    <row r="25">
      <c r="A25" t="s">
        <v>118</v>
      </c>
      <c r="B25" t="s">
        <v>318</v>
      </c>
      <c r="C25" t="s">
        <v>246</v>
      </c>
      <c r="D25" t="s">
        <v>319</v>
      </c>
      <c r="E25" t="s">
        <v>247</v>
      </c>
      <c r="F25" t="n">
        <v>19003.0422803964</v>
      </c>
      <c r="G25" t="n">
        <v>40581.7315747239</v>
      </c>
      <c r="H25" t="n">
        <v>55310.060331601</v>
      </c>
      <c r="I25" t="n">
        <v>44998.5959314962</v>
      </c>
      <c r="J25" t="n">
        <v>49061.976211108</v>
      </c>
      <c r="K25" t="n">
        <v>58298.9324930043</v>
      </c>
      <c r="L25" t="n">
        <v>64095.0271765718</v>
      </c>
      <c r="M25" t="n">
        <v>55606.8285223819</v>
      </c>
      <c r="N25" t="n">
        <v>49584.5473687113</v>
      </c>
      <c r="O25" t="n">
        <v>43963.231708981</v>
      </c>
      <c r="P25" t="n">
        <v>37474.3927146176</v>
      </c>
      <c r="Q25" t="n">
        <v>30622.6219830963</v>
      </c>
      <c r="R25" t="n">
        <v>27024.1653778803</v>
      </c>
      <c r="S25" t="n">
        <v>32501.4775016356</v>
      </c>
      <c r="T25" t="n">
        <v>33080.181517027</v>
      </c>
      <c r="U25" t="n">
        <v>26497.1358505142</v>
      </c>
      <c r="V25" t="n">
        <v>19382.0749710215</v>
      </c>
      <c r="W25" t="n">
        <v>12552.2795815488</v>
      </c>
      <c r="X25" t="n">
        <v>10036.2755754941</v>
      </c>
      <c r="Y25" t="n">
        <v>11267.1429763526</v>
      </c>
      <c r="Z25" t="n">
        <v>10729.9985714577</v>
      </c>
      <c r="AA25" t="n">
        <v>9303.92124673684</v>
      </c>
      <c r="AB25" t="n">
        <v>9401.40756416955</v>
      </c>
      <c r="AC25" t="n">
        <v>8926.32912912225</v>
      </c>
      <c r="AD25" t="n">
        <v>12809.7670487285</v>
      </c>
      <c r="AE25" t="n">
        <v>12251.8571360936</v>
      </c>
    </row>
    <row r="26">
      <c r="A26" t="s">
        <v>118</v>
      </c>
      <c r="B26" t="s">
        <v>320</v>
      </c>
      <c r="C26" t="s">
        <v>246</v>
      </c>
      <c r="D26" t="s">
        <v>321</v>
      </c>
      <c r="E26" t="s">
        <v>247</v>
      </c>
      <c r="F26" t="n">
        <v>590220.214678437</v>
      </c>
      <c r="G26" t="n">
        <v>704757.926385018</v>
      </c>
      <c r="H26" t="n">
        <v>792431.644968631</v>
      </c>
      <c r="I26" t="n">
        <v>711410.389648461</v>
      </c>
      <c r="J26" t="n">
        <v>637589.232599711</v>
      </c>
      <c r="K26" t="n">
        <v>579049.115623711</v>
      </c>
      <c r="L26" t="n">
        <v>519499.328009091</v>
      </c>
      <c r="M26" t="n">
        <v>466580.193158898</v>
      </c>
      <c r="N26" t="n">
        <v>365349.971074736</v>
      </c>
      <c r="O26" t="n">
        <v>284392.889458162</v>
      </c>
      <c r="P26" t="n">
        <v>232396.339587985</v>
      </c>
      <c r="Q26" t="n">
        <v>183976.858668521</v>
      </c>
      <c r="R26" t="n">
        <v>183456.790067806</v>
      </c>
      <c r="S26" t="n">
        <v>174248.917205434</v>
      </c>
      <c r="T26" t="n">
        <v>169441.399733974</v>
      </c>
      <c r="U26" t="n">
        <v>155835.967595452</v>
      </c>
      <c r="V26" t="n">
        <v>126195.159844368</v>
      </c>
      <c r="W26" t="n">
        <v>92947.903842812</v>
      </c>
      <c r="X26" t="n">
        <v>77552.8974861964</v>
      </c>
      <c r="Y26" t="n">
        <v>76975.3365475764</v>
      </c>
      <c r="Z26" t="n">
        <v>74480.6160616229</v>
      </c>
      <c r="AA26" t="n">
        <v>66631.826302473</v>
      </c>
      <c r="AB26" t="n">
        <v>67526.6406196766</v>
      </c>
      <c r="AC26" t="n">
        <v>62776.0313647798</v>
      </c>
      <c r="AD26" t="n">
        <v>57490.2041421026</v>
      </c>
      <c r="AE26" t="n">
        <v>61830.4084950236</v>
      </c>
    </row>
    <row r="27">
      <c r="A27" t="s">
        <v>118</v>
      </c>
      <c r="B27" t="s">
        <v>322</v>
      </c>
      <c r="C27" t="s">
        <v>246</v>
      </c>
      <c r="D27" t="s">
        <v>323</v>
      </c>
      <c r="E27" t="s">
        <v>247</v>
      </c>
      <c r="F27" t="n">
        <v>973505.499007766</v>
      </c>
      <c r="G27" t="n">
        <v>1110635.69246553</v>
      </c>
      <c r="H27" t="n">
        <v>1099488.6127498</v>
      </c>
      <c r="I27" t="n">
        <v>993357.397350345</v>
      </c>
      <c r="J27" t="n">
        <v>895783.647745138</v>
      </c>
      <c r="K27" t="n">
        <v>870521.06725581</v>
      </c>
      <c r="L27" t="n">
        <v>828273.220205292</v>
      </c>
      <c r="M27" t="n">
        <v>765079.300389026</v>
      </c>
      <c r="N27" t="n">
        <v>637728.99405039</v>
      </c>
      <c r="O27" t="n">
        <v>557076.208855334</v>
      </c>
      <c r="P27" t="n">
        <v>494137.068559499</v>
      </c>
      <c r="Q27" t="n">
        <v>400439.38134024</v>
      </c>
      <c r="R27" t="n">
        <v>388561.861953738</v>
      </c>
      <c r="S27" t="n">
        <v>352265.322151565</v>
      </c>
      <c r="T27" t="n">
        <v>331539.374527029</v>
      </c>
      <c r="U27" t="n">
        <v>310237.895294191</v>
      </c>
      <c r="V27" t="n">
        <v>258184.327568178</v>
      </c>
      <c r="W27" t="n">
        <v>195788.367452732</v>
      </c>
      <c r="X27" t="n">
        <v>170264.932238682</v>
      </c>
      <c r="Y27" t="n">
        <v>175457.631334468</v>
      </c>
      <c r="Z27" t="n">
        <v>173335.158138128</v>
      </c>
      <c r="AA27" t="n">
        <v>160380.87572664</v>
      </c>
      <c r="AB27" t="n">
        <v>162931.920555289</v>
      </c>
      <c r="AC27" t="n">
        <v>158036.372496897</v>
      </c>
      <c r="AD27" t="n">
        <v>154789.638123171</v>
      </c>
      <c r="AE27" t="n">
        <v>167843.283060075</v>
      </c>
    </row>
    <row r="28">
      <c r="A28" t="s">
        <v>118</v>
      </c>
      <c r="B28" t="s">
        <v>324</v>
      </c>
      <c r="C28" t="s">
        <v>246</v>
      </c>
      <c r="D28" t="s">
        <v>325</v>
      </c>
      <c r="E28" t="s">
        <v>247</v>
      </c>
      <c r="F28" t="n">
        <v>209867.639923631</v>
      </c>
      <c r="G28" t="n">
        <v>235813.451686291</v>
      </c>
      <c r="H28" t="n">
        <v>259898.512441426</v>
      </c>
      <c r="I28" t="n">
        <v>233973.849851334</v>
      </c>
      <c r="J28" t="n">
        <v>203725.112777008</v>
      </c>
      <c r="K28" t="n">
        <v>180272.740600621</v>
      </c>
      <c r="L28" t="n">
        <v>157036.899808643</v>
      </c>
      <c r="M28" t="n">
        <v>128809.298989657</v>
      </c>
      <c r="N28" t="n">
        <v>107879.496232127</v>
      </c>
      <c r="O28" t="n">
        <v>88716.3462924413</v>
      </c>
      <c r="P28" t="n">
        <v>70654.3272320439</v>
      </c>
      <c r="Q28" t="n">
        <v>53136.766444197</v>
      </c>
      <c r="R28" t="n">
        <v>52004.9340610114</v>
      </c>
      <c r="S28" t="n">
        <v>63756.3085733803</v>
      </c>
      <c r="T28" t="n">
        <v>79111.5313805165</v>
      </c>
      <c r="U28" t="n">
        <v>80006.7700821609</v>
      </c>
      <c r="V28" t="n">
        <v>66022.3738963672</v>
      </c>
      <c r="W28" t="n">
        <v>51881.8832967604</v>
      </c>
      <c r="X28" t="n">
        <v>43459.3855003206</v>
      </c>
      <c r="Y28" t="n">
        <v>44824.0693817223</v>
      </c>
      <c r="Z28" t="n">
        <v>40084.5386251961</v>
      </c>
      <c r="AA28" t="n">
        <v>35851.8690885839</v>
      </c>
      <c r="AB28" t="n">
        <v>37374.0058028629</v>
      </c>
      <c r="AC28" t="n">
        <v>40760.4506072477</v>
      </c>
      <c r="AD28" t="n">
        <v>40120.9225741805</v>
      </c>
      <c r="AE28" t="n">
        <v>46722.0806942453</v>
      </c>
    </row>
    <row r="29">
      <c r="A29" t="s">
        <v>118</v>
      </c>
      <c r="B29" t="s">
        <v>326</v>
      </c>
      <c r="C29" t="s">
        <v>246</v>
      </c>
      <c r="D29" t="s">
        <v>327</v>
      </c>
      <c r="E29" t="s">
        <v>247</v>
      </c>
      <c r="F29" t="n">
        <v>81541.4337523933</v>
      </c>
      <c r="G29" t="n">
        <v>95618.764543323</v>
      </c>
      <c r="H29" t="n">
        <v>113135.853183498</v>
      </c>
      <c r="I29" t="n">
        <v>102251.899441351</v>
      </c>
      <c r="J29" t="n">
        <v>85225.2467431804</v>
      </c>
      <c r="K29" t="n">
        <v>79221.6739830262</v>
      </c>
      <c r="L29" t="n">
        <v>68621.2800246802</v>
      </c>
      <c r="M29" t="n">
        <v>57934.2597579778</v>
      </c>
      <c r="N29" t="n">
        <v>50564.2752856124</v>
      </c>
      <c r="O29" t="n">
        <v>43640.857237276</v>
      </c>
      <c r="P29" t="n">
        <v>35652.2231797733</v>
      </c>
      <c r="Q29" t="n">
        <v>26662.2361310616</v>
      </c>
      <c r="R29" t="n">
        <v>23300.6826386068</v>
      </c>
      <c r="S29" t="n">
        <v>31207.2615064868</v>
      </c>
      <c r="T29" t="n">
        <v>39271.3252569745</v>
      </c>
      <c r="U29" t="n">
        <v>40420.2121751072</v>
      </c>
      <c r="V29" t="n">
        <v>34366.6501199413</v>
      </c>
      <c r="W29" t="n">
        <v>26798.2092311668</v>
      </c>
      <c r="X29" t="n">
        <v>23086.1793911349</v>
      </c>
      <c r="Y29" t="n">
        <v>24020.0034769084</v>
      </c>
      <c r="Z29" t="n">
        <v>21574.8961035525</v>
      </c>
      <c r="AA29" t="n">
        <v>19402.3556802414</v>
      </c>
      <c r="AB29" t="n">
        <v>20152.2681736446</v>
      </c>
      <c r="AC29" t="n">
        <v>22669.8543768199</v>
      </c>
      <c r="AD29" t="n">
        <v>23187.9290725832</v>
      </c>
      <c r="AE29" t="n">
        <v>27304.9467031052</v>
      </c>
    </row>
    <row r="30">
      <c r="A30" t="s">
        <v>118</v>
      </c>
      <c r="B30" t="s">
        <v>328</v>
      </c>
      <c r="C30" t="s">
        <v>246</v>
      </c>
      <c r="D30" t="s">
        <v>329</v>
      </c>
      <c r="E30" t="s">
        <v>247</v>
      </c>
      <c r="F30" t="n">
        <v>4720.39515609808</v>
      </c>
      <c r="G30" t="n">
        <v>4050.13826600534</v>
      </c>
      <c r="H30" t="n">
        <v>3187.70804353111</v>
      </c>
      <c r="I30" t="n">
        <v>2664.35115782262</v>
      </c>
      <c r="J30" t="n">
        <v>2091.73828785877</v>
      </c>
      <c r="K30" t="n">
        <v>1699.17276568953</v>
      </c>
      <c r="L30" t="n">
        <v>1524.51238985385</v>
      </c>
      <c r="M30" t="n">
        <v>1407.21069449358</v>
      </c>
      <c r="N30" t="n">
        <v>1355.52326741797</v>
      </c>
      <c r="O30" t="n">
        <v>1239.81702721926</v>
      </c>
      <c r="P30" t="n">
        <v>877.828157470534</v>
      </c>
      <c r="Q30" t="n">
        <v>597.58664951743</v>
      </c>
      <c r="R30" t="n">
        <v>446.100764484339</v>
      </c>
      <c r="S30" t="n">
        <v>542.305856966519</v>
      </c>
      <c r="T30" t="n">
        <v>774.906260598056</v>
      </c>
      <c r="U30" t="n">
        <v>677.713905879191</v>
      </c>
      <c r="V30" t="n">
        <v>550.143124753964</v>
      </c>
      <c r="W30" t="n">
        <v>398.788660248039</v>
      </c>
      <c r="X30" t="n">
        <v>329.788960098945</v>
      </c>
      <c r="Y30" t="n">
        <v>313.125200914552</v>
      </c>
      <c r="Z30" t="n">
        <v>280.662164414433</v>
      </c>
      <c r="AA30" t="n">
        <v>278.981120280831</v>
      </c>
      <c r="AB30" t="n">
        <v>336.857001187331</v>
      </c>
      <c r="AC30" t="n">
        <v>368.40774347339</v>
      </c>
      <c r="AD30" t="n">
        <v>329.087375138532</v>
      </c>
      <c r="AE30" t="n">
        <v>335.41491231975</v>
      </c>
    </row>
    <row r="31">
      <c r="A31" t="s">
        <v>118</v>
      </c>
      <c r="B31" t="s">
        <v>330</v>
      </c>
      <c r="C31" t="s">
        <v>246</v>
      </c>
      <c r="D31" t="s">
        <v>331</v>
      </c>
      <c r="E31" t="s">
        <v>247</v>
      </c>
      <c r="F31" t="n">
        <v>8211.39173474967</v>
      </c>
      <c r="G31" t="n">
        <v>8126.70223086484</v>
      </c>
      <c r="H31" t="n">
        <v>10248.0601466473</v>
      </c>
      <c r="I31" t="n">
        <v>9396.66608520319</v>
      </c>
      <c r="J31" t="n">
        <v>7259.55395782992</v>
      </c>
      <c r="K31" t="n">
        <v>6579.8002042476</v>
      </c>
      <c r="L31" t="n">
        <v>5623.36050263636</v>
      </c>
      <c r="M31" t="n">
        <v>4627.68438709037</v>
      </c>
      <c r="N31" t="n">
        <v>4271.84000751473</v>
      </c>
      <c r="O31" t="n">
        <v>3992.2583805789</v>
      </c>
      <c r="P31" t="n">
        <v>3548.71875490635</v>
      </c>
      <c r="Q31" t="n">
        <v>2857.67968500137</v>
      </c>
      <c r="R31" t="n">
        <v>3033.70935597071</v>
      </c>
      <c r="S31" t="n">
        <v>7006.33987070619</v>
      </c>
      <c r="T31" t="n">
        <v>9963.55606267604</v>
      </c>
      <c r="U31" t="n">
        <v>9269.3177116328</v>
      </c>
      <c r="V31" t="n">
        <v>6497.39180553482</v>
      </c>
      <c r="W31" t="n">
        <v>4844.81363581081</v>
      </c>
      <c r="X31" t="n">
        <v>4176.49861269605</v>
      </c>
      <c r="Y31" t="n">
        <v>3991.02995065655</v>
      </c>
      <c r="Z31" t="n">
        <v>3375.88638452789</v>
      </c>
      <c r="AA31" t="n">
        <v>3116.36525269284</v>
      </c>
      <c r="AB31" t="n">
        <v>3615.03696775264</v>
      </c>
      <c r="AC31" t="n">
        <v>3831.70398515492</v>
      </c>
      <c r="AD31" t="n">
        <v>3572.66919951583</v>
      </c>
      <c r="AE31" t="n">
        <v>5419.03244461094</v>
      </c>
    </row>
    <row r="32">
      <c r="A32" t="s">
        <v>118</v>
      </c>
      <c r="B32" t="s">
        <v>332</v>
      </c>
      <c r="C32" t="s">
        <v>246</v>
      </c>
      <c r="D32" t="s">
        <v>333</v>
      </c>
      <c r="E32" t="s">
        <v>247</v>
      </c>
      <c r="F32" t="n">
        <v>62812.043530844</v>
      </c>
      <c r="G32" t="n">
        <v>60556.4895474224</v>
      </c>
      <c r="H32" t="n">
        <v>54022.9044422414</v>
      </c>
      <c r="I32" t="n">
        <v>49024.335717255</v>
      </c>
      <c r="J32" t="n">
        <v>45063.9893721395</v>
      </c>
      <c r="K32" t="n">
        <v>41429.0469221119</v>
      </c>
      <c r="L32" t="n">
        <v>36729.3509821107</v>
      </c>
      <c r="M32" t="n">
        <v>30307.0718676861</v>
      </c>
      <c r="N32" t="n">
        <v>27316.091188896</v>
      </c>
      <c r="O32" t="n">
        <v>23456.6394531309</v>
      </c>
      <c r="P32" t="n">
        <v>18849.1635760547</v>
      </c>
      <c r="Q32" t="n">
        <v>13708.6603301729</v>
      </c>
      <c r="R32" t="n">
        <v>11982.4150395204</v>
      </c>
      <c r="S32" t="n">
        <v>15647.0476696519</v>
      </c>
      <c r="T32" t="n">
        <v>21710.648789358</v>
      </c>
      <c r="U32" t="n">
        <v>23802.5807730801</v>
      </c>
      <c r="V32" t="n">
        <v>20859.2041440521</v>
      </c>
      <c r="W32" t="n">
        <v>17004.115140817</v>
      </c>
      <c r="X32" t="n">
        <v>13864.8970687943</v>
      </c>
      <c r="Y32" t="n">
        <v>14730.0771202504</v>
      </c>
      <c r="Z32" t="n">
        <v>12976.3144190719</v>
      </c>
      <c r="AA32" t="n">
        <v>11403.7853705855</v>
      </c>
      <c r="AB32" t="n">
        <v>11697.1401548739</v>
      </c>
      <c r="AC32" t="n">
        <v>12618.8241405962</v>
      </c>
      <c r="AD32" t="n">
        <v>12074.92017235</v>
      </c>
      <c r="AE32" t="n">
        <v>12888.9363584493</v>
      </c>
    </row>
    <row r="33">
      <c r="A33" t="s">
        <v>118</v>
      </c>
      <c r="B33" t="s">
        <v>334</v>
      </c>
      <c r="C33" t="s">
        <v>246</v>
      </c>
      <c r="D33" t="s">
        <v>335</v>
      </c>
      <c r="E33" t="s">
        <v>247</v>
      </c>
      <c r="F33" t="n">
        <v>52582.3757495464</v>
      </c>
      <c r="G33" t="n">
        <v>67461.3570986758</v>
      </c>
      <c r="H33" t="n">
        <v>79303.9866255076</v>
      </c>
      <c r="I33" t="n">
        <v>70636.5974497027</v>
      </c>
      <c r="J33" t="n">
        <v>64084.584415999</v>
      </c>
      <c r="K33" t="n">
        <v>51343.0467255462</v>
      </c>
      <c r="L33" t="n">
        <v>44538.3959093616</v>
      </c>
      <c r="M33" t="n">
        <v>34533.0722824091</v>
      </c>
      <c r="N33" t="n">
        <v>24371.7664826864</v>
      </c>
      <c r="O33" t="n">
        <v>16386.7741942363</v>
      </c>
      <c r="P33" t="n">
        <v>11726.3935638391</v>
      </c>
      <c r="Q33" t="n">
        <v>9310.60364844373</v>
      </c>
      <c r="R33" t="n">
        <v>13242.0262624291</v>
      </c>
      <c r="S33" t="n">
        <v>9353.35366956881</v>
      </c>
      <c r="T33" t="n">
        <v>7391.09501090988</v>
      </c>
      <c r="U33" t="n">
        <v>5836.94551646169</v>
      </c>
      <c r="V33" t="n">
        <v>3748.98470208504</v>
      </c>
      <c r="W33" t="n">
        <v>2835.95662871769</v>
      </c>
      <c r="X33" t="n">
        <v>2002.02146759646</v>
      </c>
      <c r="Y33" t="n">
        <v>1769.83363299244</v>
      </c>
      <c r="Z33" t="n">
        <v>1876.77955362942</v>
      </c>
      <c r="AA33" t="n">
        <v>1650.38166478332</v>
      </c>
      <c r="AB33" t="n">
        <v>1572.70350540433</v>
      </c>
      <c r="AC33" t="n">
        <v>1271.66036120331</v>
      </c>
      <c r="AD33" t="n">
        <v>956.316754592977</v>
      </c>
      <c r="AE33" t="n">
        <v>773.750275760068</v>
      </c>
    </row>
    <row r="34">
      <c r="A34" t="s">
        <v>118</v>
      </c>
      <c r="B34" t="s">
        <v>336</v>
      </c>
      <c r="C34" t="s">
        <v>246</v>
      </c>
      <c r="D34" t="s">
        <v>337</v>
      </c>
      <c r="E34" t="s">
        <v>247</v>
      </c>
      <c r="F34" t="n">
        <v>32484.2882108832</v>
      </c>
      <c r="G34" t="n">
        <v>42253.6097286869</v>
      </c>
      <c r="H34" t="n">
        <v>48141.0922490193</v>
      </c>
      <c r="I34" t="n">
        <v>45440.95834178</v>
      </c>
      <c r="J34" t="n">
        <v>47596.772501631</v>
      </c>
      <c r="K34" t="n">
        <v>49531.1766353479</v>
      </c>
      <c r="L34" t="n">
        <v>51010.9632346529</v>
      </c>
      <c r="M34" t="n">
        <v>46199.428920065</v>
      </c>
      <c r="N34" t="n">
        <v>35282.3551300803</v>
      </c>
      <c r="O34" t="n">
        <v>25983.548228989</v>
      </c>
      <c r="P34" t="n">
        <v>18937.532692692</v>
      </c>
      <c r="Q34" t="n">
        <v>16189.7804497825</v>
      </c>
      <c r="R34" t="n">
        <v>18384.0382014988</v>
      </c>
      <c r="S34" t="n">
        <v>17510.169150422</v>
      </c>
      <c r="T34" t="n">
        <v>16649.9643427874</v>
      </c>
      <c r="U34" t="n">
        <v>16155.5890267683</v>
      </c>
      <c r="V34" t="n">
        <v>12744.3529039231</v>
      </c>
      <c r="W34" t="n">
        <v>8751.73338671343</v>
      </c>
      <c r="X34" t="n">
        <v>6406.47556497304</v>
      </c>
      <c r="Y34" t="n">
        <v>6052.97322779227</v>
      </c>
      <c r="Z34" t="n">
        <v>5685.95525625488</v>
      </c>
      <c r="AA34" t="n">
        <v>4783.44146149578</v>
      </c>
      <c r="AB34" t="n">
        <v>4825.49863645142</v>
      </c>
      <c r="AC34" t="n">
        <v>4636.95994153201</v>
      </c>
      <c r="AD34" t="n">
        <v>4103.26711263086</v>
      </c>
      <c r="AE34" t="n">
        <v>3932.78029745543</v>
      </c>
    </row>
    <row r="35">
      <c r="A35" t="s">
        <v>118</v>
      </c>
      <c r="B35" t="s">
        <v>338</v>
      </c>
      <c r="C35" t="s">
        <v>246</v>
      </c>
      <c r="D35" t="s">
        <v>339</v>
      </c>
      <c r="E35" t="s">
        <v>247</v>
      </c>
      <c r="F35" t="n">
        <v>737033.602654956</v>
      </c>
      <c r="G35" t="n">
        <v>1115577.97941361</v>
      </c>
      <c r="H35" t="n">
        <v>1199469.63296452</v>
      </c>
      <c r="I35" t="n">
        <v>1128956.33319504</v>
      </c>
      <c r="J35" t="n">
        <v>1096628.64274647</v>
      </c>
      <c r="K35" t="n">
        <v>1019681.39432004</v>
      </c>
      <c r="L35" t="n">
        <v>1011665.41810233</v>
      </c>
      <c r="M35" t="n">
        <v>985509.757317751</v>
      </c>
      <c r="N35" t="n">
        <v>964104.571124851</v>
      </c>
      <c r="O35" t="n">
        <v>905807.903668909</v>
      </c>
      <c r="P35" t="n">
        <v>823617.356076014</v>
      </c>
      <c r="Q35" t="n">
        <v>718655.009824697</v>
      </c>
      <c r="R35" t="n">
        <v>628653.066271505</v>
      </c>
      <c r="S35" t="n">
        <v>572709.915395101</v>
      </c>
      <c r="T35" t="n">
        <v>534427.511646868</v>
      </c>
      <c r="U35" t="n">
        <v>533676.735009818</v>
      </c>
      <c r="V35" t="n">
        <v>455934.154413202</v>
      </c>
      <c r="W35" t="n">
        <v>359763.240265474</v>
      </c>
      <c r="X35" t="n">
        <v>318166.856035946</v>
      </c>
      <c r="Y35" t="n">
        <v>329868.810782949</v>
      </c>
      <c r="Z35" t="n">
        <v>346510.443850439</v>
      </c>
      <c r="AA35" t="n">
        <v>326841.274245403</v>
      </c>
      <c r="AB35" t="n">
        <v>332663.735437321</v>
      </c>
      <c r="AC35" t="n">
        <v>391136.095171299</v>
      </c>
      <c r="AD35" t="n">
        <v>392720.035129413</v>
      </c>
      <c r="AE35" t="n">
        <v>398623.816883302</v>
      </c>
    </row>
    <row r="36">
      <c r="A36" t="s">
        <v>118</v>
      </c>
      <c r="B36" t="s">
        <v>340</v>
      </c>
      <c r="C36" t="s">
        <v>246</v>
      </c>
      <c r="D36" t="s">
        <v>341</v>
      </c>
      <c r="E36" t="s">
        <v>247</v>
      </c>
      <c r="F36" t="n">
        <v>165011.127073118</v>
      </c>
      <c r="G36" t="n">
        <v>447192.781415746</v>
      </c>
      <c r="H36" t="n">
        <v>500233.991745256</v>
      </c>
      <c r="I36" t="n">
        <v>449991.854595629</v>
      </c>
      <c r="J36" t="n">
        <v>435988.931966482</v>
      </c>
      <c r="K36" t="n">
        <v>388705.217372748</v>
      </c>
      <c r="L36" t="n">
        <v>366577.831172342</v>
      </c>
      <c r="M36" t="n">
        <v>332950.954564733</v>
      </c>
      <c r="N36" t="n">
        <v>318421.501519471</v>
      </c>
      <c r="O36" t="n">
        <v>250301.360585001</v>
      </c>
      <c r="P36" t="n">
        <v>217184.265277239</v>
      </c>
      <c r="Q36" t="n">
        <v>184033.883114228</v>
      </c>
      <c r="R36" t="n">
        <v>166971.826442475</v>
      </c>
      <c r="S36" t="n">
        <v>142441.462118332</v>
      </c>
      <c r="T36" t="n">
        <v>137756.341904555</v>
      </c>
      <c r="U36" t="n">
        <v>135318.813335105</v>
      </c>
      <c r="V36" t="n">
        <v>116349.827146726</v>
      </c>
      <c r="W36" t="n">
        <v>98063.585031279</v>
      </c>
      <c r="X36" t="n">
        <v>88998.1644131339</v>
      </c>
      <c r="Y36" t="n">
        <v>92244.494483982</v>
      </c>
      <c r="Z36" t="n">
        <v>82612.6006473918</v>
      </c>
      <c r="AA36" t="n">
        <v>75124.9896526124</v>
      </c>
      <c r="AB36" t="n">
        <v>73722.518277325</v>
      </c>
      <c r="AC36" t="n">
        <v>68754.9943301125</v>
      </c>
      <c r="AD36" t="n">
        <v>74453.038445768</v>
      </c>
      <c r="AE36" t="n">
        <v>74253.9611896421</v>
      </c>
    </row>
    <row r="37">
      <c r="A37" t="s">
        <v>118</v>
      </c>
      <c r="B37" t="s">
        <v>342</v>
      </c>
      <c r="C37" t="s">
        <v>246</v>
      </c>
      <c r="D37" t="s">
        <v>343</v>
      </c>
      <c r="E37" t="s">
        <v>247</v>
      </c>
      <c r="F37" t="n">
        <v>347302.044597587</v>
      </c>
      <c r="G37" t="n">
        <v>460386.376600403</v>
      </c>
      <c r="H37" t="n">
        <v>503729.737081738</v>
      </c>
      <c r="I37" t="n">
        <v>499143.577217015</v>
      </c>
      <c r="J37" t="n">
        <v>497370.24690939</v>
      </c>
      <c r="K37" t="n">
        <v>446629.092560746</v>
      </c>
      <c r="L37" t="n">
        <v>418080.921653246</v>
      </c>
      <c r="M37" t="n">
        <v>344204.621805813</v>
      </c>
      <c r="N37" t="n">
        <v>251489.655120635</v>
      </c>
      <c r="O37" t="n">
        <v>170148.630748695</v>
      </c>
      <c r="P37" t="n">
        <v>121498.523853836</v>
      </c>
      <c r="Q37" t="n">
        <v>93733.5390249476</v>
      </c>
      <c r="R37" t="n">
        <v>88350.6702093256</v>
      </c>
      <c r="S37" t="n">
        <v>79265.9182339958</v>
      </c>
      <c r="T37" t="n">
        <v>84311.2870057007</v>
      </c>
      <c r="U37" t="n">
        <v>76099.7657977191</v>
      </c>
      <c r="V37" t="n">
        <v>62896.5442001455</v>
      </c>
      <c r="W37" t="n">
        <v>52262.1392063588</v>
      </c>
      <c r="X37" t="n">
        <v>45395.9789122704</v>
      </c>
      <c r="Y37" t="n">
        <v>44123.238946553</v>
      </c>
      <c r="Z37" t="n">
        <v>41209.2461435693</v>
      </c>
      <c r="AA37" t="n">
        <v>37526.8075156307</v>
      </c>
      <c r="AB37" t="n">
        <v>39281.373032557</v>
      </c>
      <c r="AC37" t="n">
        <v>36536.7382231605</v>
      </c>
      <c r="AD37" t="n">
        <v>34598.4293014693</v>
      </c>
      <c r="AE37" t="n">
        <v>40374.7747466807</v>
      </c>
    </row>
    <row r="38">
      <c r="A38" t="s">
        <v>118</v>
      </c>
      <c r="B38" t="s">
        <v>344</v>
      </c>
      <c r="C38" t="s">
        <v>246</v>
      </c>
      <c r="D38" t="s">
        <v>345</v>
      </c>
      <c r="E38" t="s">
        <v>247</v>
      </c>
      <c r="F38" t="n">
        <v>224720.430984251</v>
      </c>
      <c r="G38" t="n">
        <v>207998.821397463</v>
      </c>
      <c r="H38" t="n">
        <v>195505.904137528</v>
      </c>
      <c r="I38" t="n">
        <v>179820.901382391</v>
      </c>
      <c r="J38" t="n">
        <v>163269.463870594</v>
      </c>
      <c r="K38" t="n">
        <v>184347.08438654</v>
      </c>
      <c r="L38" t="n">
        <v>227006.665276746</v>
      </c>
      <c r="M38" t="n">
        <v>308354.180947205</v>
      </c>
      <c r="N38" t="n">
        <v>394193.414484746</v>
      </c>
      <c r="O38" t="n">
        <v>485357.912335213</v>
      </c>
      <c r="P38" t="n">
        <v>484934.566944939</v>
      </c>
      <c r="Q38" t="n">
        <v>440887.587685522</v>
      </c>
      <c r="R38" t="n">
        <v>373330.569619705</v>
      </c>
      <c r="S38" t="n">
        <v>351002.535042773</v>
      </c>
      <c r="T38" t="n">
        <v>312359.882736612</v>
      </c>
      <c r="U38" t="n">
        <v>322258.155876994</v>
      </c>
      <c r="V38" t="n">
        <v>276687.783066331</v>
      </c>
      <c r="W38" t="n">
        <v>209437.516027837</v>
      </c>
      <c r="X38" t="n">
        <v>183772.712710542</v>
      </c>
      <c r="Y38" t="n">
        <v>193501.077352414</v>
      </c>
      <c r="Z38" t="n">
        <v>222688.597059478</v>
      </c>
      <c r="AA38" t="n">
        <v>214189.47707716</v>
      </c>
      <c r="AB38" t="n">
        <v>219659.844127439</v>
      </c>
      <c r="AC38" t="n">
        <v>285844.362618026</v>
      </c>
      <c r="AD38" t="n">
        <v>283668.567382176</v>
      </c>
      <c r="AE38" t="n">
        <v>283995.080946979</v>
      </c>
    </row>
    <row r="39">
      <c r="A39" t="s">
        <v>118</v>
      </c>
      <c r="B39" t="s">
        <v>346</v>
      </c>
      <c r="C39" t="s">
        <v>246</v>
      </c>
      <c r="D39" t="s">
        <v>347</v>
      </c>
      <c r="E39" t="s">
        <v>247</v>
      </c>
      <c r="F39" t="n">
        <v>626609.683039454</v>
      </c>
      <c r="G39" t="n">
        <v>820056.989627957</v>
      </c>
      <c r="H39" t="n">
        <v>918523.535598584</v>
      </c>
      <c r="I39" t="n">
        <v>944559.725749158</v>
      </c>
      <c r="J39" t="n">
        <v>883512.00013158</v>
      </c>
      <c r="K39" t="n">
        <v>847709.80661448</v>
      </c>
      <c r="L39" t="n">
        <v>856423.520697515</v>
      </c>
      <c r="M39" t="n">
        <v>846881.954977397</v>
      </c>
      <c r="N39" t="n">
        <v>820412.820950817</v>
      </c>
      <c r="O39" t="n">
        <v>795998.447570342</v>
      </c>
      <c r="P39" t="n">
        <v>703044.452278727</v>
      </c>
      <c r="Q39" t="n">
        <v>606067.899200344</v>
      </c>
      <c r="R39" t="n">
        <v>606836.13092127</v>
      </c>
      <c r="S39" t="n">
        <v>587678.885525305</v>
      </c>
      <c r="T39" t="n">
        <v>601895.147538709</v>
      </c>
      <c r="U39" t="n">
        <v>581323.148087405</v>
      </c>
      <c r="V39" t="n">
        <v>478766.007101876</v>
      </c>
      <c r="W39" t="n">
        <v>369441.697718703</v>
      </c>
      <c r="X39" t="n">
        <v>324715.787325271</v>
      </c>
      <c r="Y39" t="n">
        <v>341137.980105332</v>
      </c>
      <c r="Z39" t="n">
        <v>323814.052124574</v>
      </c>
      <c r="AA39" t="n">
        <v>300497.384675488</v>
      </c>
      <c r="AB39" t="n">
        <v>307554.855245419</v>
      </c>
      <c r="AC39" t="n">
        <v>302411.675447212</v>
      </c>
      <c r="AD39" t="n">
        <v>281325.770953943</v>
      </c>
      <c r="AE39" t="n">
        <v>298093.184225878</v>
      </c>
    </row>
    <row r="40">
      <c r="A40" t="s">
        <v>118</v>
      </c>
      <c r="B40" t="s">
        <v>348</v>
      </c>
      <c r="C40" t="s">
        <v>246</v>
      </c>
      <c r="D40" t="s">
        <v>349</v>
      </c>
      <c r="E40" t="s">
        <v>247</v>
      </c>
      <c r="F40" t="n">
        <v>42126.2666619392</v>
      </c>
      <c r="G40" t="n">
        <v>60912.4392489795</v>
      </c>
      <c r="H40" t="n">
        <v>68231.5263413109</v>
      </c>
      <c r="I40" t="n">
        <v>68766.1182930017</v>
      </c>
      <c r="J40" t="n">
        <v>87337.8684223942</v>
      </c>
      <c r="K40" t="n">
        <v>114107.606930138</v>
      </c>
      <c r="L40" t="n">
        <v>130546.820208859</v>
      </c>
      <c r="M40" t="n">
        <v>135148.17853357</v>
      </c>
      <c r="N40" t="n">
        <v>117403.136564958</v>
      </c>
      <c r="O40" t="n">
        <v>88184.9743901774</v>
      </c>
      <c r="P40" t="n">
        <v>73878.5974494679</v>
      </c>
      <c r="Q40" t="n">
        <v>54648.3752163656</v>
      </c>
      <c r="R40" t="n">
        <v>50205.1918699603</v>
      </c>
      <c r="S40" t="n">
        <v>49695.4333022326</v>
      </c>
      <c r="T40" t="n">
        <v>55220.3464887501</v>
      </c>
      <c r="U40" t="n">
        <v>64227.5567089732</v>
      </c>
      <c r="V40" t="n">
        <v>50243.9396977618</v>
      </c>
      <c r="W40" t="n">
        <v>31895.8043992305</v>
      </c>
      <c r="X40" t="n">
        <v>22869.1675620657</v>
      </c>
      <c r="Y40" t="n">
        <v>20828.6232751175</v>
      </c>
      <c r="Z40" t="n">
        <v>18847.0995730578</v>
      </c>
      <c r="AA40" t="n">
        <v>15850.9703120423</v>
      </c>
      <c r="AB40" t="n">
        <v>15230.0183684364</v>
      </c>
      <c r="AC40" t="n">
        <v>16078.0380342866</v>
      </c>
      <c r="AD40" t="n">
        <v>17732.4691179155</v>
      </c>
      <c r="AE40" t="n">
        <v>21460.4236373965</v>
      </c>
    </row>
    <row r="41">
      <c r="A41" t="s">
        <v>118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118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118</v>
      </c>
      <c r="B43" t="s">
        <v>354</v>
      </c>
      <c r="C43" t="s">
        <v>246</v>
      </c>
      <c r="D43" t="s">
        <v>355</v>
      </c>
      <c r="E43" t="s">
        <v>247</v>
      </c>
      <c r="F43" t="n">
        <v>585421.636692309</v>
      </c>
      <c r="G43" t="n">
        <v>727686.590621046</v>
      </c>
      <c r="H43" t="n">
        <v>1020784.73056319</v>
      </c>
      <c r="I43" t="n">
        <v>959434.323261806</v>
      </c>
      <c r="J43" t="n">
        <v>777126.532550921</v>
      </c>
      <c r="K43" t="n">
        <v>653930.861827628</v>
      </c>
      <c r="L43" t="n">
        <v>598273.761612757</v>
      </c>
      <c r="M43" t="n">
        <v>719843.826873236</v>
      </c>
      <c r="N43" t="n">
        <v>774727.499542952</v>
      </c>
      <c r="O43" t="n">
        <v>791617.182511621</v>
      </c>
      <c r="P43" t="n">
        <v>779123.608151431</v>
      </c>
      <c r="Q43" t="n">
        <v>892650.810848517</v>
      </c>
      <c r="R43" t="n">
        <v>888165.960634955</v>
      </c>
      <c r="S43" t="n">
        <v>775037.820425139</v>
      </c>
      <c r="T43" t="n">
        <v>709555.237931352</v>
      </c>
      <c r="U43" t="n">
        <v>687350.572032367</v>
      </c>
      <c r="V43" t="n">
        <v>605453.4007252</v>
      </c>
      <c r="W43" t="n">
        <v>465327.006234584</v>
      </c>
      <c r="X43" t="n">
        <v>419676.613800358</v>
      </c>
      <c r="Y43" t="n">
        <v>405489.659542089</v>
      </c>
      <c r="Z43" t="n">
        <v>393964.14377302</v>
      </c>
      <c r="AA43" t="n">
        <v>404922.382636618</v>
      </c>
      <c r="AB43" t="n">
        <v>454138.194805341</v>
      </c>
      <c r="AC43" t="n">
        <v>473482.389071164</v>
      </c>
      <c r="AD43" t="n">
        <v>492237.480256913</v>
      </c>
      <c r="AE43" t="n">
        <v>506432.257227203</v>
      </c>
    </row>
    <row r="44">
      <c r="A44" t="s">
        <v>118</v>
      </c>
      <c r="B44" t="s">
        <v>356</v>
      </c>
      <c r="C44" t="s">
        <v>246</v>
      </c>
      <c r="D44" t="s">
        <v>357</v>
      </c>
      <c r="E44" t="s">
        <v>247</v>
      </c>
      <c r="F44" t="n">
        <v>6794722.68518624</v>
      </c>
      <c r="G44" t="n">
        <v>8681789.65816828</v>
      </c>
      <c r="H44" t="n">
        <v>9667774.39099766</v>
      </c>
      <c r="I44" t="n">
        <v>9223719.79389897</v>
      </c>
      <c r="J44" t="n">
        <v>8488957.1792918</v>
      </c>
      <c r="K44" t="n">
        <v>8051384.20904823</v>
      </c>
      <c r="L44" t="n">
        <v>7838505.77364766</v>
      </c>
      <c r="M44" t="n">
        <v>7375552.94394836</v>
      </c>
      <c r="N44" t="n">
        <v>6595050.5340844</v>
      </c>
      <c r="O44" t="n">
        <v>5795166.53579071</v>
      </c>
      <c r="P44" t="n">
        <v>5125264.61367228</v>
      </c>
      <c r="Q44" t="n">
        <v>4434193.01096479</v>
      </c>
      <c r="R44" t="n">
        <v>4324193.33461505</v>
      </c>
      <c r="S44" t="n">
        <v>4094215.39938263</v>
      </c>
      <c r="T44" t="n">
        <v>3853713.04645522</v>
      </c>
      <c r="U44" t="n">
        <v>3681531.49105191</v>
      </c>
      <c r="V44" t="n">
        <v>3110414.5092222</v>
      </c>
      <c r="W44" t="n">
        <v>2409933.98241776</v>
      </c>
      <c r="X44" t="n">
        <v>2103190.30539702</v>
      </c>
      <c r="Y44" t="n">
        <v>2108013.72228763</v>
      </c>
      <c r="Z44" t="n">
        <v>2049658.9627736</v>
      </c>
      <c r="AA44" t="n">
        <v>1962825.63683326</v>
      </c>
      <c r="AB44" t="n">
        <v>2053554.65232032</v>
      </c>
      <c r="AC44" t="n">
        <v>2141983.74223123</v>
      </c>
      <c r="AD44" t="n">
        <v>2121028.61460565</v>
      </c>
      <c r="AE44" t="n">
        <v>2211966.93664572</v>
      </c>
    </row>
    <row r="45">
      <c r="A45" t="s">
        <v>118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118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118</v>
      </c>
      <c r="B47" t="s">
        <v>362</v>
      </c>
      <c r="C47" t="s">
        <v>246</v>
      </c>
      <c r="D47" t="s">
        <v>363</v>
      </c>
      <c r="E47" t="s">
        <v>247</v>
      </c>
      <c r="F47" t="n">
        <v>350659.755850908</v>
      </c>
      <c r="G47" t="n">
        <v>471957.460709871</v>
      </c>
      <c r="H47" t="n">
        <v>518704.648389884</v>
      </c>
      <c r="I47" t="n">
        <v>418543.7455057</v>
      </c>
      <c r="J47" t="n">
        <v>400450.380737916</v>
      </c>
      <c r="K47" t="n">
        <v>361397.724689934</v>
      </c>
      <c r="L47" t="n">
        <v>297126.138713955</v>
      </c>
      <c r="M47" t="n">
        <v>245131.368348416</v>
      </c>
      <c r="N47" t="n">
        <v>178612.820379293</v>
      </c>
      <c r="O47" t="n">
        <v>118311.813237505</v>
      </c>
      <c r="P47" t="n">
        <v>79593.4592420205</v>
      </c>
      <c r="Q47" t="n">
        <v>51776.1381640763</v>
      </c>
      <c r="R47" t="n">
        <v>39267.6919565691</v>
      </c>
      <c r="S47" t="n">
        <v>30864.7140944494</v>
      </c>
      <c r="T47" t="n">
        <v>32747.2685322027</v>
      </c>
      <c r="U47" t="n">
        <v>35653.65963047</v>
      </c>
      <c r="V47" t="n">
        <v>28041.5238272646</v>
      </c>
      <c r="W47" t="n">
        <v>18056.3309432709</v>
      </c>
      <c r="X47" t="n">
        <v>17389.0643895286</v>
      </c>
      <c r="Y47" t="n">
        <v>26469.7348819433</v>
      </c>
      <c r="Z47" t="n">
        <v>34247.9117144641</v>
      </c>
      <c r="AA47" t="n">
        <v>35833.2512999892</v>
      </c>
      <c r="AB47" t="n">
        <v>39860.0296839769</v>
      </c>
      <c r="AC47" t="n">
        <v>41400.6271287864</v>
      </c>
      <c r="AD47" t="n">
        <v>41361.7650283334</v>
      </c>
      <c r="AE47" t="n">
        <v>49268.676037453</v>
      </c>
    </row>
    <row r="48">
      <c r="A48" t="s">
        <v>118</v>
      </c>
      <c r="B48" t="s">
        <v>364</v>
      </c>
      <c r="C48" t="s">
        <v>246</v>
      </c>
      <c r="D48" t="s">
        <v>365</v>
      </c>
      <c r="E48" t="s">
        <v>247</v>
      </c>
      <c r="F48" t="n">
        <v>686572.529816193</v>
      </c>
      <c r="G48" t="n">
        <v>940376.311596063</v>
      </c>
      <c r="H48" t="n">
        <v>1029668.52476872</v>
      </c>
      <c r="I48" t="n">
        <v>905588.413788128</v>
      </c>
      <c r="J48" t="n">
        <v>872998.800997755</v>
      </c>
      <c r="K48" t="n">
        <v>813937.536622136</v>
      </c>
      <c r="L48" t="n">
        <v>728538.457426716</v>
      </c>
      <c r="M48" t="n">
        <v>657265.196279134</v>
      </c>
      <c r="N48" t="n">
        <v>535791.002257444</v>
      </c>
      <c r="O48" t="n">
        <v>433317.132294869</v>
      </c>
      <c r="P48" t="n">
        <v>351143.497102794</v>
      </c>
      <c r="Q48" t="n">
        <v>262804.270836238</v>
      </c>
      <c r="R48" t="n">
        <v>229350.130015186</v>
      </c>
      <c r="S48" t="n">
        <v>205732.589507784</v>
      </c>
      <c r="T48" t="n">
        <v>205512.696319521</v>
      </c>
      <c r="U48" t="n">
        <v>230132.723025897</v>
      </c>
      <c r="V48" t="n">
        <v>215007.134173479</v>
      </c>
      <c r="W48" t="n">
        <v>172246.16198133</v>
      </c>
      <c r="X48" t="n">
        <v>164016.893282351</v>
      </c>
      <c r="Y48" t="n">
        <v>186710.564200549</v>
      </c>
      <c r="Z48" t="n">
        <v>188115.86670017</v>
      </c>
      <c r="AA48" t="n">
        <v>180461.63686802</v>
      </c>
      <c r="AB48" t="n">
        <v>189742.854911289</v>
      </c>
      <c r="AC48" t="n">
        <v>183680.579645772</v>
      </c>
      <c r="AD48" t="n">
        <v>177396.435689113</v>
      </c>
      <c r="AE48" t="n">
        <v>186730.865484976</v>
      </c>
    </row>
    <row r="49">
      <c r="A49" t="s">
        <v>118</v>
      </c>
      <c r="B49" t="s">
        <v>366</v>
      </c>
      <c r="C49" t="s">
        <v>246</v>
      </c>
      <c r="D49" t="s">
        <v>367</v>
      </c>
      <c r="E49" t="s">
        <v>247</v>
      </c>
      <c r="F49" t="n">
        <v>123115.948283923</v>
      </c>
      <c r="G49" t="n">
        <v>155984.941630654</v>
      </c>
      <c r="H49" t="n">
        <v>161830.331361896</v>
      </c>
      <c r="I49" t="n">
        <v>146721.419639112</v>
      </c>
      <c r="J49" t="n">
        <v>134253.580762854</v>
      </c>
      <c r="K49" t="n">
        <v>119390.359832152</v>
      </c>
      <c r="L49" t="n">
        <v>112186.201969345</v>
      </c>
      <c r="M49" t="n">
        <v>100763.339771746</v>
      </c>
      <c r="N49" t="n">
        <v>82634.1522098034</v>
      </c>
      <c r="O49" t="n">
        <v>67086.7525878999</v>
      </c>
      <c r="P49" t="n">
        <v>56655.6267676033</v>
      </c>
      <c r="Q49" t="n">
        <v>44641.6921429676</v>
      </c>
      <c r="R49" t="n">
        <v>45507.7765528766</v>
      </c>
      <c r="S49" t="n">
        <v>45485.005804555</v>
      </c>
      <c r="T49" t="n">
        <v>52034.012544808</v>
      </c>
      <c r="U49" t="n">
        <v>59099.4662497882</v>
      </c>
      <c r="V49" t="n">
        <v>54294.9855951481</v>
      </c>
      <c r="W49" t="n">
        <v>40213.1589481489</v>
      </c>
      <c r="X49" t="n">
        <v>34978.5838799929</v>
      </c>
      <c r="Y49" t="n">
        <v>35125.6106985686</v>
      </c>
      <c r="Z49" t="n">
        <v>32084.2074719146</v>
      </c>
      <c r="AA49" t="n">
        <v>27382.4314117009</v>
      </c>
      <c r="AB49" t="n">
        <v>25927.4986606713</v>
      </c>
      <c r="AC49" t="n">
        <v>23340.2058571003</v>
      </c>
      <c r="AD49" t="n">
        <v>21989.7694047458</v>
      </c>
      <c r="AE49" t="n">
        <v>24621.5777696336</v>
      </c>
    </row>
    <row r="50">
      <c r="A50" t="s">
        <v>118</v>
      </c>
      <c r="B50" t="s">
        <v>368</v>
      </c>
      <c r="C50" t="s">
        <v>246</v>
      </c>
      <c r="D50" t="s">
        <v>369</v>
      </c>
      <c r="E50" t="s">
        <v>247</v>
      </c>
      <c r="F50" t="n">
        <v>212796.825681362</v>
      </c>
      <c r="G50" t="n">
        <v>312433.909255538</v>
      </c>
      <c r="H50" t="n">
        <v>349133.545016942</v>
      </c>
      <c r="I50" t="n">
        <v>340323.248643316</v>
      </c>
      <c r="J50" t="n">
        <v>338294.839496985</v>
      </c>
      <c r="K50" t="n">
        <v>333149.45210005</v>
      </c>
      <c r="L50" t="n">
        <v>319226.116743417</v>
      </c>
      <c r="M50" t="n">
        <v>311370.488158971</v>
      </c>
      <c r="N50" t="n">
        <v>274544.029668347</v>
      </c>
      <c r="O50" t="n">
        <v>247918.566469464</v>
      </c>
      <c r="P50" t="n">
        <v>214894.41109317</v>
      </c>
      <c r="Q50" t="n">
        <v>166386.440529194</v>
      </c>
      <c r="R50" t="n">
        <v>144574.66150574</v>
      </c>
      <c r="S50" t="n">
        <v>129382.86960878</v>
      </c>
      <c r="T50" t="n">
        <v>120731.415242511</v>
      </c>
      <c r="U50" t="n">
        <v>135379.597145639</v>
      </c>
      <c r="V50" t="n">
        <v>132670.624751067</v>
      </c>
      <c r="W50" t="n">
        <v>113976.672089911</v>
      </c>
      <c r="X50" t="n">
        <v>111649.24501283</v>
      </c>
      <c r="Y50" t="n">
        <v>125115.218620037</v>
      </c>
      <c r="Z50" t="n">
        <v>121783.747513791</v>
      </c>
      <c r="AA50" t="n">
        <v>117245.95415633</v>
      </c>
      <c r="AB50" t="n">
        <v>123955.32656664</v>
      </c>
      <c r="AC50" t="n">
        <v>118939.746659885</v>
      </c>
      <c r="AD50" t="n">
        <v>114044.901256033</v>
      </c>
      <c r="AE50" t="n">
        <v>112840.61167789</v>
      </c>
    </row>
    <row r="51">
      <c r="A51" t="s">
        <v>118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118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118</v>
      </c>
      <c r="B53" t="s">
        <v>374</v>
      </c>
      <c r="C53" t="s">
        <v>246</v>
      </c>
      <c r="D53" t="s">
        <v>375</v>
      </c>
      <c r="E53" t="s">
        <v>247</v>
      </c>
      <c r="F53" t="n">
        <v>130881.24098366</v>
      </c>
      <c r="G53" t="n">
        <v>171048.815209673</v>
      </c>
      <c r="H53" t="n">
        <v>204926.722599246</v>
      </c>
      <c r="I53" t="n">
        <v>192720.82086676</v>
      </c>
      <c r="J53" t="n">
        <v>189110.428537265</v>
      </c>
      <c r="K53" t="n">
        <v>193485.702375938</v>
      </c>
      <c r="L53" t="n">
        <v>218584.868804755</v>
      </c>
      <c r="M53" t="n">
        <v>196241.859505704</v>
      </c>
      <c r="N53" t="n">
        <v>175932.194728391</v>
      </c>
      <c r="O53" t="n">
        <v>147239.048905926</v>
      </c>
      <c r="P53" t="n">
        <v>113908.498262736</v>
      </c>
      <c r="Q53" t="n">
        <v>85485.7397442856</v>
      </c>
      <c r="R53" t="n">
        <v>67574.6590447085</v>
      </c>
      <c r="S53" t="n">
        <v>60681.9282932739</v>
      </c>
      <c r="T53" t="n">
        <v>52261.4747174075</v>
      </c>
      <c r="U53" t="n">
        <v>45205.1479063728</v>
      </c>
      <c r="V53" t="n">
        <v>34870.4650220026</v>
      </c>
      <c r="W53" t="n">
        <v>23248.6174371216</v>
      </c>
      <c r="X53" t="n">
        <v>18622.5306446897</v>
      </c>
      <c r="Y53" t="n">
        <v>17774.8880340816</v>
      </c>
      <c r="Z53" t="n">
        <v>17218.504045696</v>
      </c>
      <c r="AA53" t="n">
        <v>15418.106610978</v>
      </c>
      <c r="AB53" t="n">
        <v>15277.2104519147</v>
      </c>
      <c r="AC53" t="n">
        <v>17453.2904830714</v>
      </c>
      <c r="AD53" t="n">
        <v>17244.1711617862</v>
      </c>
      <c r="AE53" t="n">
        <v>14674.3862062116</v>
      </c>
    </row>
    <row r="54">
      <c r="A54" t="s">
        <v>118</v>
      </c>
      <c r="B54" t="s">
        <v>376</v>
      </c>
      <c r="C54" t="s">
        <v>246</v>
      </c>
      <c r="D54" t="s">
        <v>377</v>
      </c>
      <c r="E54" t="s">
        <v>247</v>
      </c>
      <c r="F54" t="n">
        <v>238779.986116922</v>
      </c>
      <c r="G54" t="n">
        <v>319220.617831209</v>
      </c>
      <c r="H54" t="n">
        <v>384868.341627055</v>
      </c>
      <c r="I54" t="n">
        <v>357769.644138589</v>
      </c>
      <c r="J54" t="n">
        <v>366906.413217669</v>
      </c>
      <c r="K54" t="n">
        <v>381729.367468905</v>
      </c>
      <c r="L54" t="n">
        <v>410280.287234783</v>
      </c>
      <c r="M54" t="n">
        <v>357242.645028051</v>
      </c>
      <c r="N54" t="n">
        <v>311046.762581357</v>
      </c>
      <c r="O54" t="n">
        <v>262111.188451945</v>
      </c>
      <c r="P54" t="n">
        <v>203505.992897782</v>
      </c>
      <c r="Q54" t="n">
        <v>151849.414984169</v>
      </c>
      <c r="R54" t="n">
        <v>127606.821757178</v>
      </c>
      <c r="S54" t="n">
        <v>119599.522024027</v>
      </c>
      <c r="T54" t="n">
        <v>106364.776722899</v>
      </c>
      <c r="U54" t="n">
        <v>98071.6762950051</v>
      </c>
      <c r="V54" t="n">
        <v>78502.8858448666</v>
      </c>
      <c r="W54" t="n">
        <v>52463.7969210534</v>
      </c>
      <c r="X54" t="n">
        <v>43831.4847460642</v>
      </c>
      <c r="Y54" t="n">
        <v>41836.5945732547</v>
      </c>
      <c r="Z54" t="n">
        <v>40510.9621661216</v>
      </c>
      <c r="AA54" t="n">
        <v>36298.5774539088</v>
      </c>
      <c r="AB54" t="n">
        <v>37411.5358704231</v>
      </c>
      <c r="AC54" t="n">
        <v>42580.8474905362</v>
      </c>
      <c r="AD54" t="n">
        <v>42553.2526324216</v>
      </c>
      <c r="AE54" t="n">
        <v>43931.4997179658</v>
      </c>
    </row>
    <row r="55">
      <c r="A55" t="s">
        <v>118</v>
      </c>
      <c r="B55" t="s">
        <v>378</v>
      </c>
      <c r="C55" t="s">
        <v>246</v>
      </c>
      <c r="D55" t="s">
        <v>379</v>
      </c>
      <c r="E55" t="s">
        <v>247</v>
      </c>
      <c r="F55" t="n">
        <v>107898.745133263</v>
      </c>
      <c r="G55" t="n">
        <v>148171.802621535</v>
      </c>
      <c r="H55" t="n">
        <v>179941.619027809</v>
      </c>
      <c r="I55" t="n">
        <v>165048.823271829</v>
      </c>
      <c r="J55" t="n">
        <v>177795.984680404</v>
      </c>
      <c r="K55" t="n">
        <v>188243.665092967</v>
      </c>
      <c r="L55" t="n">
        <v>191695.418430029</v>
      </c>
      <c r="M55" t="n">
        <v>161000.785522347</v>
      </c>
      <c r="N55" t="n">
        <v>135114.567852966</v>
      </c>
      <c r="O55" t="n">
        <v>114872.139546019</v>
      </c>
      <c r="P55" t="n">
        <v>89597.4946350461</v>
      </c>
      <c r="Q55" t="n">
        <v>66363.6752398836</v>
      </c>
      <c r="R55" t="n">
        <v>60032.1627124697</v>
      </c>
      <c r="S55" t="n">
        <v>58917.5937307536</v>
      </c>
      <c r="T55" t="n">
        <v>54103.3020054916</v>
      </c>
      <c r="U55" t="n">
        <v>52866.5283886323</v>
      </c>
      <c r="V55" t="n">
        <v>43632.420822864</v>
      </c>
      <c r="W55" t="n">
        <v>29215.1794839318</v>
      </c>
      <c r="X55" t="n">
        <v>25208.9541013745</v>
      </c>
      <c r="Y55" t="n">
        <v>24061.7065391731</v>
      </c>
      <c r="Z55" t="n">
        <v>23292.4581204256</v>
      </c>
      <c r="AA55" t="n">
        <v>20880.4708429308</v>
      </c>
      <c r="AB55" t="n">
        <v>22134.3254185084</v>
      </c>
      <c r="AC55" t="n">
        <v>25127.5570074647</v>
      </c>
      <c r="AD55" t="n">
        <v>25309.0814706355</v>
      </c>
      <c r="AE55" t="n">
        <v>29257.1135117542</v>
      </c>
    </row>
    <row r="56">
      <c r="A56" t="s">
        <v>118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118</v>
      </c>
      <c r="B57" t="s">
        <v>382</v>
      </c>
      <c r="C57" t="s">
        <v>246</v>
      </c>
      <c r="D57" t="s">
        <v>383</v>
      </c>
      <c r="E57" t="s">
        <v>247</v>
      </c>
      <c r="F57" t="n">
        <v>7523421.48166437</v>
      </c>
      <c r="G57" t="n">
        <v>9683078.40901332</v>
      </c>
      <c r="H57" t="n">
        <v>10765674.4421077</v>
      </c>
      <c r="I57" t="n">
        <v>10198074.3259801</v>
      </c>
      <c r="J57" t="n">
        <v>9449293.84871195</v>
      </c>
      <c r="K57" t="n">
        <v>8979429.35260051</v>
      </c>
      <c r="L57" t="n">
        <v>8697591.05128324</v>
      </c>
      <c r="M57" t="n">
        <v>8167966.31876106</v>
      </c>
      <c r="N57" t="n">
        <v>7248244.6729068</v>
      </c>
      <c r="O57" t="n">
        <v>6316668.64247575</v>
      </c>
      <c r="P57" t="n">
        <v>5550286.70822454</v>
      </c>
      <c r="Q57" t="n">
        <v>4751645.65701739</v>
      </c>
      <c r="R57" t="n">
        <v>4603748.65650019</v>
      </c>
      <c r="S57" t="n">
        <v>4349643.42219265</v>
      </c>
      <c r="T57" t="n">
        <v>4114446.08926349</v>
      </c>
      <c r="U57" t="n">
        <v>3975891.77078678</v>
      </c>
      <c r="V57" t="n">
        <v>3375665.58309344</v>
      </c>
      <c r="W57" t="n">
        <v>2614075.94879832</v>
      </c>
      <c r="X57" t="n">
        <v>2290076.36624144</v>
      </c>
      <c r="Y57" t="n">
        <v>2315552.9097633</v>
      </c>
      <c r="Z57" t="n">
        <v>2256621.92904682</v>
      </c>
      <c r="AA57" t="n">
        <v>2159138.24401332</v>
      </c>
      <c r="AB57" t="n">
        <v>2258527.52560004</v>
      </c>
      <c r="AC57" t="n">
        <v>2341742.35991129</v>
      </c>
      <c r="AD57" t="n">
        <v>2316157.51941268</v>
      </c>
      <c r="AE57" t="n">
        <v>2420158.22576809</v>
      </c>
    </row>
    <row r="58">
      <c r="A58" t="s">
        <v>118</v>
      </c>
      <c r="B58" t="s">
        <v>384</v>
      </c>
      <c r="C58" t="s">
        <v>246</v>
      </c>
      <c r="D58" t="s">
        <v>385</v>
      </c>
      <c r="E58" t="s">
        <v>247</v>
      </c>
      <c r="F58" t="n">
        <v>7523421.48166437</v>
      </c>
      <c r="G58" t="n">
        <v>9683078.40901332</v>
      </c>
      <c r="H58" t="n">
        <v>10765674.4421077</v>
      </c>
      <c r="I58" t="n">
        <v>10198074.3259801</v>
      </c>
      <c r="J58" t="n">
        <v>9449293.84871195</v>
      </c>
      <c r="K58" t="n">
        <v>8979429.35260051</v>
      </c>
      <c r="L58" t="n">
        <v>8697591.05128324</v>
      </c>
      <c r="M58" t="n">
        <v>8167966.31876106</v>
      </c>
      <c r="N58" t="n">
        <v>7248244.6729068</v>
      </c>
      <c r="O58" t="n">
        <v>6316668.64247575</v>
      </c>
      <c r="P58" t="n">
        <v>5550286.70822454</v>
      </c>
      <c r="Q58" t="n">
        <v>4751645.65701739</v>
      </c>
      <c r="R58" t="n">
        <v>4603748.65650019</v>
      </c>
      <c r="S58" t="n">
        <v>4349643.42219265</v>
      </c>
      <c r="T58" t="n">
        <v>4114446.08926349</v>
      </c>
      <c r="U58" t="n">
        <v>3975891.77078678</v>
      </c>
      <c r="V58" t="n">
        <v>3375665.58309344</v>
      </c>
      <c r="W58" t="n">
        <v>2614075.94879832</v>
      </c>
      <c r="X58" t="n">
        <v>2290076.36624144</v>
      </c>
      <c r="Y58" t="n">
        <v>2315552.9097633</v>
      </c>
      <c r="Z58" t="n">
        <v>2256621.92904682</v>
      </c>
      <c r="AA58" t="n">
        <v>2159138.24401332</v>
      </c>
      <c r="AB58" t="n">
        <v>2258527.52560004</v>
      </c>
      <c r="AC58" t="n">
        <v>2341742.35991129</v>
      </c>
      <c r="AD58" t="n">
        <v>2316157.51941268</v>
      </c>
      <c r="AE58" t="n">
        <v>2420158.22576809</v>
      </c>
    </row>
    <row r="59">
      <c r="A59" t="s">
        <v>118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120</v>
      </c>
      <c r="B2" t="s">
        <v>196</v>
      </c>
      <c r="C2" t="s">
        <v>246</v>
      </c>
      <c r="D2" t="s">
        <v>198</v>
      </c>
      <c r="E2" t="s">
        <v>247</v>
      </c>
      <c r="F2" t="n">
        <v>7141.42427161281</v>
      </c>
      <c r="G2" t="n">
        <v>9120.46539804057</v>
      </c>
      <c r="H2" t="n">
        <v>11216.9061130608</v>
      </c>
      <c r="I2" t="n">
        <v>12127.4319187496</v>
      </c>
      <c r="J2" t="n">
        <v>11990.8163672368</v>
      </c>
      <c r="K2" t="n">
        <v>12359.9365400687</v>
      </c>
      <c r="L2" t="n">
        <v>11478.9784177849</v>
      </c>
      <c r="M2" t="n">
        <v>10941.1999385854</v>
      </c>
      <c r="N2" t="n">
        <v>11529.2286784871</v>
      </c>
      <c r="O2" t="n">
        <v>13354.762041145</v>
      </c>
      <c r="P2" t="n">
        <v>12936.4883585835</v>
      </c>
      <c r="Q2" t="n">
        <v>13518.7567456988</v>
      </c>
      <c r="R2" t="n">
        <v>12565.462514301</v>
      </c>
      <c r="S2" t="n">
        <v>12045.8974108992</v>
      </c>
      <c r="T2" t="n">
        <v>10723.0237304842</v>
      </c>
      <c r="U2" t="n">
        <v>10471.7131644033</v>
      </c>
      <c r="V2" t="n">
        <v>9511.65851316359</v>
      </c>
      <c r="W2" t="n">
        <v>8837.72395086106</v>
      </c>
      <c r="X2" t="n">
        <v>8070.43303199815</v>
      </c>
      <c r="Y2" t="n">
        <v>7083.16091604135</v>
      </c>
      <c r="Z2" t="n">
        <v>5818.82739209465</v>
      </c>
      <c r="AA2" t="n">
        <v>5480.3514254248</v>
      </c>
      <c r="AB2" t="n">
        <v>6138.70477818342</v>
      </c>
      <c r="AC2" t="n">
        <v>6194.97370026757</v>
      </c>
      <c r="AD2" t="n">
        <v>6157.87341736803</v>
      </c>
      <c r="AE2" t="n">
        <v>6246.9557582294</v>
      </c>
    </row>
    <row r="3">
      <c r="A3" t="s">
        <v>120</v>
      </c>
      <c r="B3" t="s">
        <v>274</v>
      </c>
      <c r="C3" t="s">
        <v>246</v>
      </c>
      <c r="D3" t="s">
        <v>275</v>
      </c>
      <c r="E3" t="s">
        <v>247</v>
      </c>
      <c r="F3" t="n">
        <v>344.926757799427</v>
      </c>
      <c r="G3" t="n">
        <v>491.524851229676</v>
      </c>
      <c r="H3" t="n">
        <v>660.45215123839</v>
      </c>
      <c r="I3" t="n">
        <v>798.920633857348</v>
      </c>
      <c r="J3" t="n">
        <v>848.682086155502</v>
      </c>
      <c r="K3" t="n">
        <v>1002.6176472293</v>
      </c>
      <c r="L3" t="n">
        <v>954.640617407737</v>
      </c>
      <c r="M3" t="n">
        <v>1149.7813535695</v>
      </c>
      <c r="N3" t="n">
        <v>1371.24675175288</v>
      </c>
      <c r="O3" t="n">
        <v>1680.47908214094</v>
      </c>
      <c r="P3" t="n">
        <v>1795.30893090505</v>
      </c>
      <c r="Q3" t="n">
        <v>2151.07029764466</v>
      </c>
      <c r="R3" t="n">
        <v>2466.82184211668</v>
      </c>
      <c r="S3" t="n">
        <v>2895.3052369423</v>
      </c>
      <c r="T3" t="n">
        <v>2873.26947929718</v>
      </c>
      <c r="U3" t="n">
        <v>2956.6766183735</v>
      </c>
      <c r="V3" t="n">
        <v>2626.72493747907</v>
      </c>
      <c r="W3" t="n">
        <v>2334.52382304472</v>
      </c>
      <c r="X3" t="n">
        <v>2146.34907753695</v>
      </c>
      <c r="Y3" t="n">
        <v>2030.52290997987</v>
      </c>
      <c r="Z3" t="n">
        <v>1660.85436139204</v>
      </c>
      <c r="AA3" t="n">
        <v>1574.34431888285</v>
      </c>
      <c r="AB3" t="n">
        <v>1707.90112282265</v>
      </c>
      <c r="AC3" t="n">
        <v>1663.20938441769</v>
      </c>
      <c r="AD3" t="n">
        <v>1607.48773344274</v>
      </c>
      <c r="AE3" t="n">
        <v>1562.3861601195</v>
      </c>
    </row>
    <row r="4">
      <c r="A4" t="s">
        <v>120</v>
      </c>
      <c r="B4" t="s">
        <v>276</v>
      </c>
      <c r="C4" t="s">
        <v>246</v>
      </c>
      <c r="D4" t="s">
        <v>277</v>
      </c>
      <c r="E4" t="s">
        <v>247</v>
      </c>
      <c r="F4" t="n">
        <v>148643.381363987</v>
      </c>
      <c r="G4" t="n">
        <v>221078.216199391</v>
      </c>
      <c r="H4" t="n">
        <v>287291.180660718</v>
      </c>
      <c r="I4" t="n">
        <v>338415.650599862</v>
      </c>
      <c r="J4" t="n">
        <v>372355.740335805</v>
      </c>
      <c r="K4" t="n">
        <v>444864.42529498</v>
      </c>
      <c r="L4" t="n">
        <v>446229.035873171</v>
      </c>
      <c r="M4" t="n">
        <v>451298.960704879</v>
      </c>
      <c r="N4" t="n">
        <v>525590.54974259</v>
      </c>
      <c r="O4" t="n">
        <v>657403.47043016</v>
      </c>
      <c r="P4" t="n">
        <v>730709.516609736</v>
      </c>
      <c r="Q4" t="n">
        <v>840945.424475096</v>
      </c>
      <c r="R4" t="n">
        <v>892464.209235384</v>
      </c>
      <c r="S4" t="n">
        <v>994192.726458809</v>
      </c>
      <c r="T4" t="n">
        <v>916601.584473575</v>
      </c>
      <c r="U4" t="n">
        <v>918218.434557649</v>
      </c>
      <c r="V4" t="n">
        <v>845279.936206496</v>
      </c>
      <c r="W4" t="n">
        <v>804108.397978575</v>
      </c>
      <c r="X4" t="n">
        <v>703633.39028528</v>
      </c>
      <c r="Y4" t="n">
        <v>619484.251385485</v>
      </c>
      <c r="Z4" t="n">
        <v>500000.143938485</v>
      </c>
      <c r="AA4" t="n">
        <v>493726.421104132</v>
      </c>
      <c r="AB4" t="n">
        <v>513395.369655658</v>
      </c>
      <c r="AC4" t="n">
        <v>531263.107591978</v>
      </c>
      <c r="AD4" t="n">
        <v>544070.442482184</v>
      </c>
      <c r="AE4" t="n">
        <v>552864.502688659</v>
      </c>
    </row>
    <row r="5">
      <c r="A5" t="s">
        <v>120</v>
      </c>
      <c r="B5" t="s">
        <v>278</v>
      </c>
      <c r="C5" t="s">
        <v>246</v>
      </c>
      <c r="D5" t="s">
        <v>279</v>
      </c>
      <c r="E5" t="s">
        <v>247</v>
      </c>
      <c r="F5" t="n">
        <v>6788.60749562183</v>
      </c>
      <c r="G5" t="n">
        <v>9224.345600897</v>
      </c>
      <c r="H5" t="n">
        <v>11551.9744361197</v>
      </c>
      <c r="I5" t="n">
        <v>13162.8987215996</v>
      </c>
      <c r="J5" t="n">
        <v>14393.7058962629</v>
      </c>
      <c r="K5" t="n">
        <v>16548.5589291767</v>
      </c>
      <c r="L5" t="n">
        <v>16434.5747270735</v>
      </c>
      <c r="M5" t="n">
        <v>18677.2821998137</v>
      </c>
      <c r="N5" t="n">
        <v>24025.4274713602</v>
      </c>
      <c r="O5" t="n">
        <v>33127.6618485313</v>
      </c>
      <c r="P5" t="n">
        <v>41646.9150862</v>
      </c>
      <c r="Q5" t="n">
        <v>50627.8888049089</v>
      </c>
      <c r="R5" t="n">
        <v>54339.1893033339</v>
      </c>
      <c r="S5" t="n">
        <v>59954.9972225347</v>
      </c>
      <c r="T5" t="n">
        <v>57326.7393713683</v>
      </c>
      <c r="U5" t="n">
        <v>59576.7884401195</v>
      </c>
      <c r="V5" t="n">
        <v>57556.801289067</v>
      </c>
      <c r="W5" t="n">
        <v>55811.9149818337</v>
      </c>
      <c r="X5" t="n">
        <v>49515.4092228297</v>
      </c>
      <c r="Y5" t="n">
        <v>44415.7947458277</v>
      </c>
      <c r="Z5" t="n">
        <v>35659.608186134</v>
      </c>
      <c r="AA5" t="n">
        <v>35583.3453841068</v>
      </c>
      <c r="AB5" t="n">
        <v>38152.0483832355</v>
      </c>
      <c r="AC5" t="n">
        <v>39916.5442392992</v>
      </c>
      <c r="AD5" t="n">
        <v>41040.3194671917</v>
      </c>
      <c r="AE5" t="n">
        <v>41109.7592994498</v>
      </c>
    </row>
    <row r="6">
      <c r="A6" t="s">
        <v>120</v>
      </c>
      <c r="B6" t="s">
        <v>280</v>
      </c>
      <c r="C6" t="s">
        <v>246</v>
      </c>
      <c r="D6" t="s">
        <v>281</v>
      </c>
      <c r="E6" t="s">
        <v>247</v>
      </c>
      <c r="F6" t="n">
        <v>1773.33938139208</v>
      </c>
      <c r="G6" t="n">
        <v>2175.84180289989</v>
      </c>
      <c r="H6" t="n">
        <v>2567.80712966907</v>
      </c>
      <c r="I6" t="n">
        <v>2804.7629274261</v>
      </c>
      <c r="J6" t="n">
        <v>2891.79394181814</v>
      </c>
      <c r="K6" t="n">
        <v>3233.2323724834</v>
      </c>
      <c r="L6" t="n">
        <v>3142.83878553706</v>
      </c>
      <c r="M6" t="n">
        <v>3369.88185560797</v>
      </c>
      <c r="N6" t="n">
        <v>3923.24283122909</v>
      </c>
      <c r="O6" t="n">
        <v>4950.68579907447</v>
      </c>
      <c r="P6" t="n">
        <v>5873.50472036545</v>
      </c>
      <c r="Q6" t="n">
        <v>6822.8472760917</v>
      </c>
      <c r="R6" t="n">
        <v>7725.18634264669</v>
      </c>
      <c r="S6" t="n">
        <v>9465.04868174691</v>
      </c>
      <c r="T6" t="n">
        <v>8937.18380614106</v>
      </c>
      <c r="U6" t="n">
        <v>9763.38218552323</v>
      </c>
      <c r="V6" t="n">
        <v>9609.33459876612</v>
      </c>
      <c r="W6" t="n">
        <v>8688.82698974191</v>
      </c>
      <c r="X6" t="n">
        <v>7670.96383304865</v>
      </c>
      <c r="Y6" t="n">
        <v>6594.38317914786</v>
      </c>
      <c r="Z6" t="n">
        <v>5208.78292052819</v>
      </c>
      <c r="AA6" t="n">
        <v>4948.81372324123</v>
      </c>
      <c r="AB6" t="n">
        <v>4999.03259894322</v>
      </c>
      <c r="AC6" t="n">
        <v>4905.6341044168</v>
      </c>
      <c r="AD6" t="n">
        <v>5145.22093678608</v>
      </c>
      <c r="AE6" t="n">
        <v>5120.64663254776</v>
      </c>
    </row>
    <row r="7">
      <c r="A7" t="s">
        <v>120</v>
      </c>
      <c r="B7" t="s">
        <v>282</v>
      </c>
      <c r="C7" t="s">
        <v>246</v>
      </c>
      <c r="D7" t="s">
        <v>283</v>
      </c>
      <c r="E7" t="s">
        <v>247</v>
      </c>
      <c r="F7" t="n">
        <v>10161.8064543332</v>
      </c>
      <c r="G7" t="n">
        <v>14155.5896712905</v>
      </c>
      <c r="H7" t="n">
        <v>17797.5585216289</v>
      </c>
      <c r="I7" t="n">
        <v>20294.129977681</v>
      </c>
      <c r="J7" t="n">
        <v>21464.2889576766</v>
      </c>
      <c r="K7" t="n">
        <v>24406.1976968606</v>
      </c>
      <c r="L7" t="n">
        <v>24043.696974743</v>
      </c>
      <c r="M7" t="n">
        <v>25435.2061184354</v>
      </c>
      <c r="N7" t="n">
        <v>30457.6818615186</v>
      </c>
      <c r="O7" t="n">
        <v>37924.0178738954</v>
      </c>
      <c r="P7" t="n">
        <v>44091.3016333698</v>
      </c>
      <c r="Q7" t="n">
        <v>53842.304640293</v>
      </c>
      <c r="R7" t="n">
        <v>60740.4473724137</v>
      </c>
      <c r="S7" t="n">
        <v>68317.6672107796</v>
      </c>
      <c r="T7" t="n">
        <v>64135.7580527144</v>
      </c>
      <c r="U7" t="n">
        <v>64810.5746068409</v>
      </c>
      <c r="V7" t="n">
        <v>58228.5300644512</v>
      </c>
      <c r="W7" t="n">
        <v>52557.0495527787</v>
      </c>
      <c r="X7" t="n">
        <v>45645.0105253499</v>
      </c>
      <c r="Y7" t="n">
        <v>39712.259032486</v>
      </c>
      <c r="Z7" t="n">
        <v>31753.6844933229</v>
      </c>
      <c r="AA7" t="n">
        <v>30633.967330424</v>
      </c>
      <c r="AB7" t="n">
        <v>31152.9780820086</v>
      </c>
      <c r="AC7" t="n">
        <v>31226.576620244</v>
      </c>
      <c r="AD7" t="n">
        <v>31136.3960728372</v>
      </c>
      <c r="AE7" t="n">
        <v>31965.8583752739</v>
      </c>
    </row>
    <row r="8">
      <c r="A8" t="s">
        <v>120</v>
      </c>
      <c r="B8" t="s">
        <v>284</v>
      </c>
      <c r="C8" t="s">
        <v>246</v>
      </c>
      <c r="D8" t="s">
        <v>285</v>
      </c>
      <c r="E8" t="s">
        <v>247</v>
      </c>
      <c r="F8" t="n">
        <v>858.895561217587</v>
      </c>
      <c r="G8" t="n">
        <v>1230.89320310511</v>
      </c>
      <c r="H8" t="n">
        <v>1370.46178639556</v>
      </c>
      <c r="I8" t="n">
        <v>1444.27811633604</v>
      </c>
      <c r="J8" t="n">
        <v>1524.39576255088</v>
      </c>
      <c r="K8" t="n">
        <v>1560.48035589032</v>
      </c>
      <c r="L8" t="n">
        <v>1385.52921513037</v>
      </c>
      <c r="M8" t="n">
        <v>1470.56996872433</v>
      </c>
      <c r="N8" t="n">
        <v>1837.34637693731</v>
      </c>
      <c r="O8" t="n">
        <v>2441.24866616734</v>
      </c>
      <c r="P8" t="n">
        <v>2705.48680775942</v>
      </c>
      <c r="Q8" t="n">
        <v>3376.69651221135</v>
      </c>
      <c r="R8" t="n">
        <v>3535.97092946379</v>
      </c>
      <c r="S8" t="n">
        <v>4237.52081615328</v>
      </c>
      <c r="T8" t="n">
        <v>4062.28322841442</v>
      </c>
      <c r="U8" t="n">
        <v>3992.19400932639</v>
      </c>
      <c r="V8" t="n">
        <v>3389.20420906798</v>
      </c>
      <c r="W8" t="n">
        <v>3153.96265575888</v>
      </c>
      <c r="X8" t="n">
        <v>2871.00107840188</v>
      </c>
      <c r="Y8" t="n">
        <v>2605.58687859117</v>
      </c>
      <c r="Z8" t="n">
        <v>2221.41036429563</v>
      </c>
      <c r="AA8" t="n">
        <v>2235.68295203388</v>
      </c>
      <c r="AB8" t="n">
        <v>2396.06858895086</v>
      </c>
      <c r="AC8" t="n">
        <v>2447.00788420881</v>
      </c>
      <c r="AD8" t="n">
        <v>2444.15294781905</v>
      </c>
      <c r="AE8" t="n">
        <v>2553.61499533033</v>
      </c>
    </row>
    <row r="9">
      <c r="A9" t="s">
        <v>120</v>
      </c>
      <c r="B9" t="s">
        <v>286</v>
      </c>
      <c r="C9" t="s">
        <v>246</v>
      </c>
      <c r="D9" t="s">
        <v>287</v>
      </c>
      <c r="E9" t="s">
        <v>247</v>
      </c>
      <c r="F9" t="n">
        <v>3417.65055598215</v>
      </c>
      <c r="G9" t="n">
        <v>5315.91441160526</v>
      </c>
      <c r="H9" t="n">
        <v>7096.38701968213</v>
      </c>
      <c r="I9" t="n">
        <v>8497.55768987402</v>
      </c>
      <c r="J9" t="n">
        <v>9184.85338546902</v>
      </c>
      <c r="K9" t="n">
        <v>10369.073011079</v>
      </c>
      <c r="L9" t="n">
        <v>10153.7250380991</v>
      </c>
      <c r="M9" t="n">
        <v>10741.6575866347</v>
      </c>
      <c r="N9" t="n">
        <v>13586.9044554684</v>
      </c>
      <c r="O9" t="n">
        <v>17301.8807188425</v>
      </c>
      <c r="P9" t="n">
        <v>19975.3825392886</v>
      </c>
      <c r="Q9" t="n">
        <v>22726.3750304106</v>
      </c>
      <c r="R9" t="n">
        <v>24193.0309445981</v>
      </c>
      <c r="S9" t="n">
        <v>28013.5167288794</v>
      </c>
      <c r="T9" t="n">
        <v>25898.1361868389</v>
      </c>
      <c r="U9" t="n">
        <v>26060.8294525645</v>
      </c>
      <c r="V9" t="n">
        <v>24575.2335037362</v>
      </c>
      <c r="W9" t="n">
        <v>23072.6263515578</v>
      </c>
      <c r="X9" t="n">
        <v>20091.123594223</v>
      </c>
      <c r="Y9" t="n">
        <v>17552.6550562672</v>
      </c>
      <c r="Z9" t="n">
        <v>13855.6934981393</v>
      </c>
      <c r="AA9" t="n">
        <v>13287.8395956953</v>
      </c>
      <c r="AB9" t="n">
        <v>13637.9621750096</v>
      </c>
      <c r="AC9" t="n">
        <v>14305.6164041424</v>
      </c>
      <c r="AD9" t="n">
        <v>15607.26108079</v>
      </c>
      <c r="AE9" t="n">
        <v>16220.6358882224</v>
      </c>
    </row>
    <row r="10">
      <c r="A10" t="s">
        <v>120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120</v>
      </c>
      <c r="B11" t="s">
        <v>290</v>
      </c>
      <c r="C11" t="s">
        <v>246</v>
      </c>
      <c r="D11" t="s">
        <v>291</v>
      </c>
      <c r="E11" t="s">
        <v>247</v>
      </c>
      <c r="F11" t="n">
        <v>839.781911133362</v>
      </c>
      <c r="G11" t="n">
        <v>1371.61091767177</v>
      </c>
      <c r="H11" t="n">
        <v>2003.69986836145</v>
      </c>
      <c r="I11" t="n">
        <v>2443.53256371125</v>
      </c>
      <c r="J11" t="n">
        <v>2847.60646258738</v>
      </c>
      <c r="K11" t="n">
        <v>3482.71652882502</v>
      </c>
      <c r="L11" t="n">
        <v>3628.56003968838</v>
      </c>
      <c r="M11" t="n">
        <v>4141.73400965659</v>
      </c>
      <c r="N11" t="n">
        <v>5695.82716335862</v>
      </c>
      <c r="O11" t="n">
        <v>7669.27110822669</v>
      </c>
      <c r="P11" t="n">
        <v>8896.99617045824</v>
      </c>
      <c r="Q11" t="n">
        <v>10693.3577939779</v>
      </c>
      <c r="R11" t="n">
        <v>11147.833678136</v>
      </c>
      <c r="S11" t="n">
        <v>12376.0407784282</v>
      </c>
      <c r="T11" t="n">
        <v>11775.1941083794</v>
      </c>
      <c r="U11" t="n">
        <v>11963.073617541</v>
      </c>
      <c r="V11" t="n">
        <v>11501.0224723394</v>
      </c>
      <c r="W11" t="n">
        <v>13098.3325739635</v>
      </c>
      <c r="X11" t="n">
        <v>13343.3456918451</v>
      </c>
      <c r="Y11" t="n">
        <v>12706.785222157</v>
      </c>
      <c r="Z11" t="n">
        <v>10443.2376227057</v>
      </c>
      <c r="AA11" t="n">
        <v>11287.592836218</v>
      </c>
      <c r="AB11" t="n">
        <v>12135.5330737471</v>
      </c>
      <c r="AC11" t="n">
        <v>12731.8017477403</v>
      </c>
      <c r="AD11" t="n">
        <v>13286.9511548703</v>
      </c>
      <c r="AE11" t="n">
        <v>13850.791354262</v>
      </c>
    </row>
    <row r="12">
      <c r="A12" t="s">
        <v>120</v>
      </c>
      <c r="B12" t="s">
        <v>292</v>
      </c>
      <c r="C12" t="s">
        <v>246</v>
      </c>
      <c r="D12" t="s">
        <v>293</v>
      </c>
      <c r="E12" t="s">
        <v>247</v>
      </c>
      <c r="F12" t="n">
        <v>3413.3728479726</v>
      </c>
      <c r="G12" t="n">
        <v>5610.05195198594</v>
      </c>
      <c r="H12" t="n">
        <v>7934.40799786741</v>
      </c>
      <c r="I12" t="n">
        <v>9894.6900132261</v>
      </c>
      <c r="J12" t="n">
        <v>11106.7978755842</v>
      </c>
      <c r="K12" t="n">
        <v>13988.5751519224</v>
      </c>
      <c r="L12" t="n">
        <v>14889.7076109729</v>
      </c>
      <c r="M12" t="n">
        <v>16124.3806613694</v>
      </c>
      <c r="N12" t="n">
        <v>22008.0680500062</v>
      </c>
      <c r="O12" t="n">
        <v>30232.2607216319</v>
      </c>
      <c r="P12" t="n">
        <v>36209.3001537008</v>
      </c>
      <c r="Q12" t="n">
        <v>44948.0696232872</v>
      </c>
      <c r="R12" t="n">
        <v>49093.6384784764</v>
      </c>
      <c r="S12" t="n">
        <v>54533.3419660218</v>
      </c>
      <c r="T12" t="n">
        <v>51338.4008254171</v>
      </c>
      <c r="U12" t="n">
        <v>52269.2100414444</v>
      </c>
      <c r="V12" t="n">
        <v>47344.7098419753</v>
      </c>
      <c r="W12" t="n">
        <v>44330.5132446574</v>
      </c>
      <c r="X12" t="n">
        <v>39300.0655189873</v>
      </c>
      <c r="Y12" t="n">
        <v>34371.7857359986</v>
      </c>
      <c r="Z12" t="n">
        <v>27466.0975457248</v>
      </c>
      <c r="AA12" t="n">
        <v>26467.7970977216</v>
      </c>
      <c r="AB12" t="n">
        <v>27229.6504317879</v>
      </c>
      <c r="AC12" t="n">
        <v>28273.9152433378</v>
      </c>
      <c r="AD12" t="n">
        <v>29214.1536960266</v>
      </c>
      <c r="AE12" t="n">
        <v>30371.4740757465</v>
      </c>
    </row>
    <row r="13">
      <c r="A13" t="s">
        <v>120</v>
      </c>
      <c r="B13" t="s">
        <v>294</v>
      </c>
      <c r="C13" t="s">
        <v>246</v>
      </c>
      <c r="D13" t="s">
        <v>295</v>
      </c>
      <c r="E13" t="s">
        <v>247</v>
      </c>
      <c r="F13" t="n">
        <v>12619.3331958622</v>
      </c>
      <c r="G13" t="n">
        <v>19551.6975857266</v>
      </c>
      <c r="H13" t="n">
        <v>24563.0863010682</v>
      </c>
      <c r="I13" t="n">
        <v>27918.9288964485</v>
      </c>
      <c r="J13" t="n">
        <v>30861.8001281032</v>
      </c>
      <c r="K13" t="n">
        <v>36279.4181217977</v>
      </c>
      <c r="L13" t="n">
        <v>36986.1519604842</v>
      </c>
      <c r="M13" t="n">
        <v>38767.8053584283</v>
      </c>
      <c r="N13" t="n">
        <v>44764.1568233087</v>
      </c>
      <c r="O13" t="n">
        <v>55700.9944264575</v>
      </c>
      <c r="P13" t="n">
        <v>62067.4314668715</v>
      </c>
      <c r="Q13" t="n">
        <v>71757.3321053528</v>
      </c>
      <c r="R13" t="n">
        <v>79498.0654855379</v>
      </c>
      <c r="S13" t="n">
        <v>91098.667914002</v>
      </c>
      <c r="T13" t="n">
        <v>87544.1936351056</v>
      </c>
      <c r="U13" t="n">
        <v>89866.7607903648</v>
      </c>
      <c r="V13" t="n">
        <v>84178.5766653701</v>
      </c>
      <c r="W13" t="n">
        <v>79912.852671119</v>
      </c>
      <c r="X13" t="n">
        <v>69386.0271554304</v>
      </c>
      <c r="Y13" t="n">
        <v>61371.1088120925</v>
      </c>
      <c r="Z13" t="n">
        <v>49310.3652995054</v>
      </c>
      <c r="AA13" t="n">
        <v>48192.4598899904</v>
      </c>
      <c r="AB13" t="n">
        <v>52078.9678803191</v>
      </c>
      <c r="AC13" t="n">
        <v>53805.5838200289</v>
      </c>
      <c r="AD13" t="n">
        <v>56249.8192835464</v>
      </c>
      <c r="AE13" t="n">
        <v>58671.3092031672</v>
      </c>
    </row>
    <row r="14">
      <c r="A14" t="s">
        <v>120</v>
      </c>
      <c r="B14" t="s">
        <v>296</v>
      </c>
      <c r="C14" t="s">
        <v>246</v>
      </c>
      <c r="D14" t="s">
        <v>297</v>
      </c>
      <c r="E14" t="s">
        <v>247</v>
      </c>
      <c r="F14" t="n">
        <v>65978.4398927658</v>
      </c>
      <c r="G14" t="n">
        <v>99246.1881496676</v>
      </c>
      <c r="H14" t="n">
        <v>128637.875305016</v>
      </c>
      <c r="I14" t="n">
        <v>152523.516700463</v>
      </c>
      <c r="J14" t="n">
        <v>168616.979157237</v>
      </c>
      <c r="K14" t="n">
        <v>206102.990612223</v>
      </c>
      <c r="L14" t="n">
        <v>207341.32262081</v>
      </c>
      <c r="M14" t="n">
        <v>201139.423845691</v>
      </c>
      <c r="N14" t="n">
        <v>222396.238024081</v>
      </c>
      <c r="O14" t="n">
        <v>270068.938190616</v>
      </c>
      <c r="P14" t="n">
        <v>287761.637766914</v>
      </c>
      <c r="Q14" t="n">
        <v>323916.065264849</v>
      </c>
      <c r="R14" t="n">
        <v>334951.46230104</v>
      </c>
      <c r="S14" t="n">
        <v>374094.758801413</v>
      </c>
      <c r="T14" t="n">
        <v>338930.7017324</v>
      </c>
      <c r="U14" t="n">
        <v>337281.073196485</v>
      </c>
      <c r="V14" t="n">
        <v>309563.9029974</v>
      </c>
      <c r="W14" t="n">
        <v>295910.451675885</v>
      </c>
      <c r="X14" t="n">
        <v>253677.375049631</v>
      </c>
      <c r="Y14" t="n">
        <v>222703.401953455</v>
      </c>
      <c r="Z14" t="n">
        <v>180324.034534687</v>
      </c>
      <c r="AA14" t="n">
        <v>176558.613176571</v>
      </c>
      <c r="AB14" t="n">
        <v>181263.730136744</v>
      </c>
      <c r="AC14" t="n">
        <v>190884.50024822</v>
      </c>
      <c r="AD14" t="n">
        <v>195550.856826563</v>
      </c>
      <c r="AE14" t="n">
        <v>198210.614554222</v>
      </c>
    </row>
    <row r="15">
      <c r="A15" t="s">
        <v>120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120</v>
      </c>
      <c r="B16" t="s">
        <v>300</v>
      </c>
      <c r="C16" t="s">
        <v>246</v>
      </c>
      <c r="D16" t="s">
        <v>301</v>
      </c>
      <c r="E16" t="s">
        <v>247</v>
      </c>
      <c r="F16" t="n">
        <v>26495.8292053318</v>
      </c>
      <c r="G16" t="n">
        <v>39864.4335477232</v>
      </c>
      <c r="H16" t="n">
        <v>53124.1545174055</v>
      </c>
      <c r="I16" t="n">
        <v>62424.3696440466</v>
      </c>
      <c r="J16" t="n">
        <v>68129.7356548315</v>
      </c>
      <c r="K16" t="n">
        <v>80704.3690526811</v>
      </c>
      <c r="L16" t="n">
        <v>79566.1965899614</v>
      </c>
      <c r="M16" t="n">
        <v>79088.608065203</v>
      </c>
      <c r="N16" t="n">
        <v>88219.5695656303</v>
      </c>
      <c r="O16" t="n">
        <v>106873.528404027</v>
      </c>
      <c r="P16" t="n">
        <v>110353.8279958</v>
      </c>
      <c r="Q16" t="n">
        <v>120242.776716201</v>
      </c>
      <c r="R16" t="n">
        <v>121522.746985609</v>
      </c>
      <c r="S16" t="n">
        <v>124046.112559545</v>
      </c>
      <c r="T16" t="n">
        <v>110150.480359248</v>
      </c>
      <c r="U16" t="n">
        <v>108606.239314839</v>
      </c>
      <c r="V16" t="n">
        <v>98558.3798070919</v>
      </c>
      <c r="W16" t="n">
        <v>92820.9528640007</v>
      </c>
      <c r="X16" t="n">
        <v>81116.5317317413</v>
      </c>
      <c r="Y16" t="n">
        <v>70066.9444836405</v>
      </c>
      <c r="Z16" t="n">
        <v>54537.2958990897</v>
      </c>
      <c r="AA16" t="n">
        <v>53756.4335232525</v>
      </c>
      <c r="AB16" t="n">
        <v>56258.8844593133</v>
      </c>
      <c r="AC16" t="n">
        <v>55807.8845625307</v>
      </c>
      <c r="AD16" t="n">
        <v>54948.9907615298</v>
      </c>
      <c r="AE16" t="n">
        <v>54011.9226164487</v>
      </c>
    </row>
    <row r="17">
      <c r="A17" t="s">
        <v>120</v>
      </c>
      <c r="B17" t="s">
        <v>302</v>
      </c>
      <c r="C17" t="s">
        <v>246</v>
      </c>
      <c r="D17" t="s">
        <v>303</v>
      </c>
      <c r="E17" t="s">
        <v>247</v>
      </c>
      <c r="F17" t="n">
        <v>4781.08291200087</v>
      </c>
      <c r="G17" t="n">
        <v>7276.28172778256</v>
      </c>
      <c r="H17" t="n">
        <v>9652.15558402954</v>
      </c>
      <c r="I17" t="n">
        <v>11703.9777022083</v>
      </c>
      <c r="J17" t="n">
        <v>13025.2409297534</v>
      </c>
      <c r="K17" t="n">
        <v>15530.9036598927</v>
      </c>
      <c r="L17" t="n">
        <v>15518.0992673531</v>
      </c>
      <c r="M17" t="n">
        <v>16761.3978222826</v>
      </c>
      <c r="N17" t="n">
        <v>21075.8069897885</v>
      </c>
      <c r="O17" t="n">
        <v>29030.687308965</v>
      </c>
      <c r="P17" t="n">
        <v>35949.0374623434</v>
      </c>
      <c r="Q17" t="n">
        <v>41857.9180993437</v>
      </c>
      <c r="R17" t="n">
        <v>47060.8428680003</v>
      </c>
      <c r="S17" t="n">
        <v>57021.1898883816</v>
      </c>
      <c r="T17" t="n">
        <v>53721.5242352405</v>
      </c>
      <c r="U17" t="n">
        <v>52681.9364937065</v>
      </c>
      <c r="V17" t="n">
        <v>48077.0936974959</v>
      </c>
      <c r="W17" t="n">
        <v>46499.7497754903</v>
      </c>
      <c r="X17" t="n">
        <v>40710.4007255937</v>
      </c>
      <c r="Y17" t="n">
        <v>35557.7981118193</v>
      </c>
      <c r="Z17" t="n">
        <v>29322.005664951</v>
      </c>
      <c r="AA17" t="n">
        <v>28657.9163303197</v>
      </c>
      <c r="AB17" t="n">
        <v>28669.789911553</v>
      </c>
      <c r="AC17" t="n">
        <v>29130.5753442554</v>
      </c>
      <c r="AD17" t="n">
        <v>29404.7227126767</v>
      </c>
      <c r="AE17" t="n">
        <v>28931.4965783472</v>
      </c>
    </row>
    <row r="18">
      <c r="A18" t="s">
        <v>120</v>
      </c>
      <c r="B18" t="s">
        <v>304</v>
      </c>
      <c r="C18" t="s">
        <v>246</v>
      </c>
      <c r="D18" t="s">
        <v>305</v>
      </c>
      <c r="E18" t="s">
        <v>247</v>
      </c>
      <c r="F18" t="n">
        <v>7810.77745669834</v>
      </c>
      <c r="G18" t="n">
        <v>11227.9508133228</v>
      </c>
      <c r="H18" t="n">
        <v>15142.8439082749</v>
      </c>
      <c r="I18" t="n">
        <v>18610.3971569009</v>
      </c>
      <c r="J18" t="n">
        <v>21213.6054785536</v>
      </c>
      <c r="K18" t="n">
        <v>24909.5755334918</v>
      </c>
      <c r="L18" t="n">
        <v>25281.0922661132</v>
      </c>
      <c r="M18" t="n">
        <v>27417.9183330537</v>
      </c>
      <c r="N18" t="n">
        <v>36371.8370029216</v>
      </c>
      <c r="O18" t="n">
        <v>47077.8913857966</v>
      </c>
      <c r="P18" t="n">
        <v>56325.5053422644</v>
      </c>
      <c r="Q18" t="n">
        <v>66466.7192078736</v>
      </c>
      <c r="R18" t="n">
        <v>72596.7889503097</v>
      </c>
      <c r="S18" t="n">
        <v>82394.2765368094</v>
      </c>
      <c r="T18" t="n">
        <v>75673.348537541</v>
      </c>
      <c r="U18" t="n">
        <v>72587.4105729732</v>
      </c>
      <c r="V18" t="n">
        <v>65240.4661162306</v>
      </c>
      <c r="W18" t="n">
        <v>62283.686171498</v>
      </c>
      <c r="X18" t="n">
        <v>56847.4854041743</v>
      </c>
      <c r="Y18" t="n">
        <v>51322.0782493059</v>
      </c>
      <c r="Z18" t="n">
        <v>43040.4173847339</v>
      </c>
      <c r="AA18" t="n">
        <v>45571.7488723116</v>
      </c>
      <c r="AB18" t="n">
        <v>48850.2156329277</v>
      </c>
      <c r="AC18" t="n">
        <v>51397.2489607005</v>
      </c>
      <c r="AD18" t="n">
        <v>53480.8119684931</v>
      </c>
      <c r="AE18" t="n">
        <v>55126.5003918266</v>
      </c>
    </row>
    <row r="19">
      <c r="A19" t="s">
        <v>120</v>
      </c>
      <c r="B19" t="s">
        <v>306</v>
      </c>
      <c r="C19" t="s">
        <v>246</v>
      </c>
      <c r="D19" t="s">
        <v>307</v>
      </c>
      <c r="E19" t="s">
        <v>247</v>
      </c>
      <c r="F19" t="n">
        <v>3704.4644936751</v>
      </c>
      <c r="G19" t="n">
        <v>4827.4168157126</v>
      </c>
      <c r="H19" t="n">
        <v>5848.76828519943</v>
      </c>
      <c r="I19" t="n">
        <v>6692.61048994121</v>
      </c>
      <c r="J19" t="n">
        <v>7094.93670537657</v>
      </c>
      <c r="K19" t="n">
        <v>7748.33426865702</v>
      </c>
      <c r="L19" t="n">
        <v>7857.54077720508</v>
      </c>
      <c r="M19" t="n">
        <v>8163.09487997876</v>
      </c>
      <c r="N19" t="n">
        <v>11228.4431269819</v>
      </c>
      <c r="O19" t="n">
        <v>15004.4039779284</v>
      </c>
      <c r="P19" t="n">
        <v>18853.1894644001</v>
      </c>
      <c r="Q19" t="n">
        <v>23667.0734002954</v>
      </c>
      <c r="R19" t="n">
        <v>26059.0055958175</v>
      </c>
      <c r="S19" t="n">
        <v>28639.5873541135</v>
      </c>
      <c r="T19" t="n">
        <v>27107.6403947672</v>
      </c>
      <c r="U19" t="n">
        <v>28758.9618359199</v>
      </c>
      <c r="V19" t="n">
        <v>27456.6809435048</v>
      </c>
      <c r="W19" t="n">
        <v>25967.4784702895</v>
      </c>
      <c r="X19" t="n">
        <v>23458.6507540232</v>
      </c>
      <c r="Y19" t="n">
        <v>20503.6699246967</v>
      </c>
      <c r="Z19" t="n">
        <v>16857.5105246675</v>
      </c>
      <c r="AA19" t="n">
        <v>16544.2103922458</v>
      </c>
      <c r="AB19" t="n">
        <v>16570.5083011184</v>
      </c>
      <c r="AC19" t="n">
        <v>16430.2184128535</v>
      </c>
      <c r="AD19" t="n">
        <v>16560.7855730547</v>
      </c>
      <c r="AE19" t="n">
        <v>16719.8787238143</v>
      </c>
    </row>
    <row r="20">
      <c r="A20" t="s">
        <v>120</v>
      </c>
      <c r="B20" t="s">
        <v>308</v>
      </c>
      <c r="C20" t="s">
        <v>246</v>
      </c>
      <c r="D20" t="s">
        <v>309</v>
      </c>
      <c r="E20" t="s">
        <v>247</v>
      </c>
      <c r="F20" t="n">
        <v>53885.9712578762</v>
      </c>
      <c r="G20" t="n">
        <v>90452.8367336716</v>
      </c>
      <c r="H20" t="n">
        <v>121249.304852132</v>
      </c>
      <c r="I20" t="n">
        <v>144990.383592583</v>
      </c>
      <c r="J20" t="n">
        <v>158552.179679641</v>
      </c>
      <c r="K20" t="n">
        <v>166323.365352839</v>
      </c>
      <c r="L20" t="n">
        <v>150270.20834255</v>
      </c>
      <c r="M20" t="n">
        <v>141259.808441087</v>
      </c>
      <c r="N20" t="n">
        <v>151185.898096437</v>
      </c>
      <c r="O20" t="n">
        <v>163204.256184202</v>
      </c>
      <c r="P20" t="n">
        <v>157080.369159604</v>
      </c>
      <c r="Q20" t="n">
        <v>155568.521921248</v>
      </c>
      <c r="R20" t="n">
        <v>142692.340423207</v>
      </c>
      <c r="S20" t="n">
        <v>139755.861197458</v>
      </c>
      <c r="T20" t="n">
        <v>124290.571370187</v>
      </c>
      <c r="U20" t="n">
        <v>118089.573495902</v>
      </c>
      <c r="V20" t="n">
        <v>103181.524535118</v>
      </c>
      <c r="W20" t="n">
        <v>91931.0730805297</v>
      </c>
      <c r="X20" t="n">
        <v>79469.2375009955</v>
      </c>
      <c r="Y20" t="n">
        <v>68690.9717235591</v>
      </c>
      <c r="Z20" t="n">
        <v>55732.7274716269</v>
      </c>
      <c r="AA20" t="n">
        <v>55890.6550231209</v>
      </c>
      <c r="AB20" t="n">
        <v>59945.0553546678</v>
      </c>
      <c r="AC20" t="n">
        <v>65246.7135231635</v>
      </c>
      <c r="AD20" t="n">
        <v>67239.0007913464</v>
      </c>
      <c r="AE20" t="n">
        <v>70970.2330216795</v>
      </c>
    </row>
    <row r="21">
      <c r="A21" t="s">
        <v>120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120</v>
      </c>
      <c r="B22" t="s">
        <v>312</v>
      </c>
      <c r="C22" t="s">
        <v>246</v>
      </c>
      <c r="D22" t="s">
        <v>313</v>
      </c>
      <c r="E22" t="s">
        <v>247</v>
      </c>
      <c r="F22" t="n">
        <v>11241.0008626884</v>
      </c>
      <c r="G22" t="n">
        <v>10739.7736685506</v>
      </c>
      <c r="H22" t="n">
        <v>9954.27432293238</v>
      </c>
      <c r="I22" t="n">
        <v>8815.28650505382</v>
      </c>
      <c r="J22" t="n">
        <v>7658.61752913981</v>
      </c>
      <c r="K22" t="n">
        <v>6671.03406861904</v>
      </c>
      <c r="L22" t="n">
        <v>5375.07001658097</v>
      </c>
      <c r="M22" t="n">
        <v>4639.70925463354</v>
      </c>
      <c r="N22" t="n">
        <v>4558.64806482562</v>
      </c>
      <c r="O22" t="n">
        <v>4724.64918402088</v>
      </c>
      <c r="P22" t="n">
        <v>4392.73111293077</v>
      </c>
      <c r="Q22" t="n">
        <v>4319.10107246391</v>
      </c>
      <c r="R22" t="n">
        <v>3889.26800157607</v>
      </c>
      <c r="S22" t="n">
        <v>3747.91396985748</v>
      </c>
      <c r="T22" t="n">
        <v>3414.09220306873</v>
      </c>
      <c r="U22" t="n">
        <v>3462.86150537937</v>
      </c>
      <c r="V22" t="n">
        <v>3481.68696799306</v>
      </c>
      <c r="W22" t="n">
        <v>3451.89893945669</v>
      </c>
      <c r="X22" t="n">
        <v>3518.52620817183</v>
      </c>
      <c r="Y22" t="n">
        <v>3393.07587162898</v>
      </c>
      <c r="Z22" t="n">
        <v>3008.58844955712</v>
      </c>
      <c r="AA22" t="n">
        <v>3360.57750501649</v>
      </c>
      <c r="AB22" t="n">
        <v>3847.94632978068</v>
      </c>
      <c r="AC22" t="n">
        <v>4436.73060779956</v>
      </c>
      <c r="AD22" t="n">
        <v>5011.99376421361</v>
      </c>
      <c r="AE22" t="n">
        <v>5899.55313431516</v>
      </c>
    </row>
    <row r="23">
      <c r="A23" t="s">
        <v>120</v>
      </c>
      <c r="B23" t="s">
        <v>314</v>
      </c>
      <c r="C23" t="s">
        <v>246</v>
      </c>
      <c r="D23" t="s">
        <v>315</v>
      </c>
      <c r="E23" t="s">
        <v>247</v>
      </c>
      <c r="F23" t="n">
        <v>42144.1957527279</v>
      </c>
      <c r="G23" t="n">
        <v>68202.6071259217</v>
      </c>
      <c r="H23" t="n">
        <v>90984.8361107234</v>
      </c>
      <c r="I23" t="n">
        <v>104451.074762065</v>
      </c>
      <c r="J23" t="n">
        <v>115190.194347212</v>
      </c>
      <c r="K23" t="n">
        <v>133071.677635823</v>
      </c>
      <c r="L23" t="n">
        <v>127797.417641482</v>
      </c>
      <c r="M23" t="n">
        <v>127050.49217138</v>
      </c>
      <c r="N23" t="n">
        <v>138041.752384933</v>
      </c>
      <c r="O23" t="n">
        <v>159983.117051203</v>
      </c>
      <c r="P23" t="n">
        <v>156841.467674329</v>
      </c>
      <c r="Q23" t="n">
        <v>164887.528835112</v>
      </c>
      <c r="R23" t="n">
        <v>167276.089349077</v>
      </c>
      <c r="S23" t="n">
        <v>165593.138311139</v>
      </c>
      <c r="T23" t="n">
        <v>150372.802243719</v>
      </c>
      <c r="U23" t="n">
        <v>149003.348516287</v>
      </c>
      <c r="V23" t="n">
        <v>132635.592380129</v>
      </c>
      <c r="W23" t="n">
        <v>116937.171851021</v>
      </c>
      <c r="X23" t="n">
        <v>102559.451440955</v>
      </c>
      <c r="Y23" t="n">
        <v>91288.8848487279</v>
      </c>
      <c r="Z23" t="n">
        <v>73191.4321078108</v>
      </c>
      <c r="AA23" t="n">
        <v>68982.5982784025</v>
      </c>
      <c r="AB23" t="n">
        <v>72973.6843948619</v>
      </c>
      <c r="AC23" t="n">
        <v>74282.4059907482</v>
      </c>
      <c r="AD23" t="n">
        <v>76530.9228281683</v>
      </c>
      <c r="AE23" t="n">
        <v>82264.2701594163</v>
      </c>
    </row>
    <row r="24">
      <c r="A24" t="s">
        <v>120</v>
      </c>
      <c r="B24" t="s">
        <v>316</v>
      </c>
      <c r="C24" t="s">
        <v>246</v>
      </c>
      <c r="D24" t="s">
        <v>317</v>
      </c>
      <c r="E24" t="s">
        <v>247</v>
      </c>
      <c r="F24" t="n">
        <v>185727.517473214</v>
      </c>
      <c r="G24" t="n">
        <v>249545.488719481</v>
      </c>
      <c r="H24" t="n">
        <v>311931.513954279</v>
      </c>
      <c r="I24" t="n">
        <v>340117.580028495</v>
      </c>
      <c r="J24" t="n">
        <v>360683.432223493</v>
      </c>
      <c r="K24" t="n">
        <v>405637.167583837</v>
      </c>
      <c r="L24" t="n">
        <v>383706.969732796</v>
      </c>
      <c r="M24" t="n">
        <v>395127.004948498</v>
      </c>
      <c r="N24" t="n">
        <v>460035.467430339</v>
      </c>
      <c r="O24" t="n">
        <v>597079.7208726</v>
      </c>
      <c r="P24" t="n">
        <v>672777.09695089</v>
      </c>
      <c r="Q24" t="n">
        <v>793583.956771157</v>
      </c>
      <c r="R24" t="n">
        <v>826789.603492739</v>
      </c>
      <c r="S24" t="n">
        <v>883515.562898172</v>
      </c>
      <c r="T24" t="n">
        <v>832993.396688841</v>
      </c>
      <c r="U24" t="n">
        <v>829465.397557595</v>
      </c>
      <c r="V24" t="n">
        <v>755322.893680788</v>
      </c>
      <c r="W24" t="n">
        <v>698841.651785051</v>
      </c>
      <c r="X24" t="n">
        <v>617872.635760995</v>
      </c>
      <c r="Y24" t="n">
        <v>556860.346670691</v>
      </c>
      <c r="Z24" t="n">
        <v>456601.831162062</v>
      </c>
      <c r="AA24" t="n">
        <v>442773.860885497</v>
      </c>
      <c r="AB24" t="n">
        <v>460271.625146533</v>
      </c>
      <c r="AC24" t="n">
        <v>461596.935002897</v>
      </c>
      <c r="AD24" t="n">
        <v>470541.856102817</v>
      </c>
      <c r="AE24" t="n">
        <v>482592.252481059</v>
      </c>
    </row>
    <row r="25">
      <c r="A25" t="s">
        <v>120</v>
      </c>
      <c r="B25" t="s">
        <v>318</v>
      </c>
      <c r="C25" t="s">
        <v>246</v>
      </c>
      <c r="D25" t="s">
        <v>319</v>
      </c>
      <c r="E25" t="s">
        <v>247</v>
      </c>
      <c r="F25" t="n">
        <v>1001.06069942093</v>
      </c>
      <c r="G25" t="n">
        <v>2555.50041284342</v>
      </c>
      <c r="H25" t="n">
        <v>4314.88983963236</v>
      </c>
      <c r="I25" t="n">
        <v>4591.66237946239</v>
      </c>
      <c r="J25" t="n">
        <v>5774.42396339912</v>
      </c>
      <c r="K25" t="n">
        <v>8306.84248678255</v>
      </c>
      <c r="L25" t="n">
        <v>9091.50415148131</v>
      </c>
      <c r="M25" t="n">
        <v>9341.10674018815</v>
      </c>
      <c r="N25" t="n">
        <v>12251.9150534987</v>
      </c>
      <c r="O25" t="n">
        <v>17251.1494918234</v>
      </c>
      <c r="P25" t="n">
        <v>19798.9767544667</v>
      </c>
      <c r="Q25" t="n">
        <v>24007.1651610313</v>
      </c>
      <c r="R25" t="n">
        <v>23990.7878042876</v>
      </c>
      <c r="S25" t="n">
        <v>29872.1275509963</v>
      </c>
      <c r="T25" t="n">
        <v>29357.9955492617</v>
      </c>
      <c r="U25" t="n">
        <v>27748.1037771704</v>
      </c>
      <c r="V25" t="n">
        <v>24003.8981412083</v>
      </c>
      <c r="W25" t="n">
        <v>20521.4668608105</v>
      </c>
      <c r="X25" t="n">
        <v>17325.8259144791</v>
      </c>
      <c r="Y25" t="n">
        <v>16026.9571121049</v>
      </c>
      <c r="Z25" t="n">
        <v>12915.2869046822</v>
      </c>
      <c r="AA25" t="n">
        <v>12084.7643806313</v>
      </c>
      <c r="AB25" t="n">
        <v>12420.478792812</v>
      </c>
      <c r="AC25" t="n">
        <v>12332.0937555789</v>
      </c>
      <c r="AD25" t="n">
        <v>14997.4398152824</v>
      </c>
      <c r="AE25" t="n">
        <v>15046.394507197</v>
      </c>
    </row>
    <row r="26">
      <c r="A26" t="s">
        <v>120</v>
      </c>
      <c r="B26" t="s">
        <v>320</v>
      </c>
      <c r="C26" t="s">
        <v>246</v>
      </c>
      <c r="D26" t="s">
        <v>321</v>
      </c>
      <c r="E26" t="s">
        <v>247</v>
      </c>
      <c r="F26" t="n">
        <v>89167.6335995442</v>
      </c>
      <c r="G26" t="n">
        <v>121744.721211911</v>
      </c>
      <c r="H26" t="n">
        <v>159117.945754187</v>
      </c>
      <c r="I26" t="n">
        <v>174431.344058338</v>
      </c>
      <c r="J26" t="n">
        <v>185083.528070177</v>
      </c>
      <c r="K26" t="n">
        <v>202989.177034003</v>
      </c>
      <c r="L26" t="n">
        <v>188359.578160231</v>
      </c>
      <c r="M26" t="n">
        <v>191719.861659722</v>
      </c>
      <c r="N26" t="n">
        <v>216136.400523679</v>
      </c>
      <c r="O26" t="n">
        <v>266214.902086673</v>
      </c>
      <c r="P26" t="n">
        <v>288583.64192709</v>
      </c>
      <c r="Q26" t="n">
        <v>334797.075928808</v>
      </c>
      <c r="R26" t="n">
        <v>350038.339514736</v>
      </c>
      <c r="S26" t="n">
        <v>376677.842940035</v>
      </c>
      <c r="T26" t="n">
        <v>357161.226835848</v>
      </c>
      <c r="U26" t="n">
        <v>355198.108163753</v>
      </c>
      <c r="V26" t="n">
        <v>321651.174289854</v>
      </c>
      <c r="W26" t="n">
        <v>295347.595133979</v>
      </c>
      <c r="X26" t="n">
        <v>257749.459898913</v>
      </c>
      <c r="Y26" t="n">
        <v>229109.419635867</v>
      </c>
      <c r="Z26" t="n">
        <v>186143.725772969</v>
      </c>
      <c r="AA26" t="n">
        <v>177803.393212294</v>
      </c>
      <c r="AB26" t="n">
        <v>183872.016720341</v>
      </c>
      <c r="AC26" t="n">
        <v>181740.461433623</v>
      </c>
      <c r="AD26" t="n">
        <v>180088.53058384</v>
      </c>
      <c r="AE26" t="n">
        <v>183115.439849087</v>
      </c>
    </row>
    <row r="27">
      <c r="A27" t="s">
        <v>120</v>
      </c>
      <c r="B27" t="s">
        <v>322</v>
      </c>
      <c r="C27" t="s">
        <v>246</v>
      </c>
      <c r="D27" t="s">
        <v>323</v>
      </c>
      <c r="E27" t="s">
        <v>247</v>
      </c>
      <c r="F27" t="n">
        <v>95558.823174249</v>
      </c>
      <c r="G27" t="n">
        <v>125245.267094727</v>
      </c>
      <c r="H27" t="n">
        <v>148498.67836046</v>
      </c>
      <c r="I27" t="n">
        <v>161094.573590695</v>
      </c>
      <c r="J27" t="n">
        <v>169825.480189917</v>
      </c>
      <c r="K27" t="n">
        <v>194341.148063051</v>
      </c>
      <c r="L27" t="n">
        <v>186255.887421084</v>
      </c>
      <c r="M27" t="n">
        <v>194066.036548588</v>
      </c>
      <c r="N27" t="n">
        <v>231647.151853161</v>
      </c>
      <c r="O27" t="n">
        <v>313613.669294104</v>
      </c>
      <c r="P27" t="n">
        <v>364394.478269334</v>
      </c>
      <c r="Q27" t="n">
        <v>434779.715681317</v>
      </c>
      <c r="R27" t="n">
        <v>452760.476173716</v>
      </c>
      <c r="S27" t="n">
        <v>476965.592407141</v>
      </c>
      <c r="T27" t="n">
        <v>446474.174303731</v>
      </c>
      <c r="U27" t="n">
        <v>446519.185616672</v>
      </c>
      <c r="V27" t="n">
        <v>409667.821249725</v>
      </c>
      <c r="W27" t="n">
        <v>382972.589790263</v>
      </c>
      <c r="X27" t="n">
        <v>342797.349947603</v>
      </c>
      <c r="Y27" t="n">
        <v>311723.969922719</v>
      </c>
      <c r="Z27" t="n">
        <v>257542.81848441</v>
      </c>
      <c r="AA27" t="n">
        <v>252885.703292572</v>
      </c>
      <c r="AB27" t="n">
        <v>263979.129633381</v>
      </c>
      <c r="AC27" t="n">
        <v>267524.379813694</v>
      </c>
      <c r="AD27" t="n">
        <v>275455.885703694</v>
      </c>
      <c r="AE27" t="n">
        <v>284430.418124776</v>
      </c>
    </row>
    <row r="28">
      <c r="A28" t="s">
        <v>120</v>
      </c>
      <c r="B28" t="s">
        <v>324</v>
      </c>
      <c r="C28" t="s">
        <v>246</v>
      </c>
      <c r="D28" t="s">
        <v>325</v>
      </c>
      <c r="E28" t="s">
        <v>247</v>
      </c>
      <c r="F28" t="n">
        <v>128207.086076547</v>
      </c>
      <c r="G28" t="n">
        <v>186521.763460168</v>
      </c>
      <c r="H28" t="n">
        <v>257032.492219777</v>
      </c>
      <c r="I28" t="n">
        <v>285426.072774502</v>
      </c>
      <c r="J28" t="n">
        <v>303930.673262587</v>
      </c>
      <c r="K28" t="n">
        <v>318764.10123862</v>
      </c>
      <c r="L28" t="n">
        <v>291964.748154377</v>
      </c>
      <c r="M28" t="n">
        <v>274745.921376085</v>
      </c>
      <c r="N28" t="n">
        <v>307613.053946033</v>
      </c>
      <c r="O28" t="n">
        <v>372428.811796497</v>
      </c>
      <c r="P28" t="n">
        <v>384980.043021675</v>
      </c>
      <c r="Q28" t="n">
        <v>430109.064177013</v>
      </c>
      <c r="R28" t="n">
        <v>469721.465622645</v>
      </c>
      <c r="S28" t="n">
        <v>511465.567341579</v>
      </c>
      <c r="T28" t="n">
        <v>506909.240127779</v>
      </c>
      <c r="U28" t="n">
        <v>527080.884558801</v>
      </c>
      <c r="V28" t="n">
        <v>485679.714276705</v>
      </c>
      <c r="W28" t="n">
        <v>468041.473060421</v>
      </c>
      <c r="X28" t="n">
        <v>414294.022940978</v>
      </c>
      <c r="Y28" t="n">
        <v>374474.465081883</v>
      </c>
      <c r="Z28" t="n">
        <v>300915.754929319</v>
      </c>
      <c r="AA28" t="n">
        <v>289900.50577773</v>
      </c>
      <c r="AB28" t="n">
        <v>303664.519363674</v>
      </c>
      <c r="AC28" t="n">
        <v>316821.00524795</v>
      </c>
      <c r="AD28" t="n">
        <v>327434.934861843</v>
      </c>
      <c r="AE28" t="n">
        <v>348539.115244725</v>
      </c>
    </row>
    <row r="29">
      <c r="A29" t="s">
        <v>120</v>
      </c>
      <c r="B29" t="s">
        <v>326</v>
      </c>
      <c r="C29" t="s">
        <v>246</v>
      </c>
      <c r="D29" t="s">
        <v>327</v>
      </c>
      <c r="E29" t="s">
        <v>247</v>
      </c>
      <c r="F29" t="n">
        <v>44397.9594408001</v>
      </c>
      <c r="G29" t="n">
        <v>59684.0576638603</v>
      </c>
      <c r="H29" t="n">
        <v>79760.1192839161</v>
      </c>
      <c r="I29" t="n">
        <v>87851.8313496524</v>
      </c>
      <c r="J29" t="n">
        <v>91389.8422530566</v>
      </c>
      <c r="K29" t="n">
        <v>103112.477404689</v>
      </c>
      <c r="L29" t="n">
        <v>95310.6594103651</v>
      </c>
      <c r="M29" t="n">
        <v>93653.4434548046</v>
      </c>
      <c r="N29" t="n">
        <v>116347.630956003</v>
      </c>
      <c r="O29" t="n">
        <v>155157.842183922</v>
      </c>
      <c r="P29" t="n">
        <v>168904.123204569</v>
      </c>
      <c r="Q29" t="n">
        <v>185491.688939265</v>
      </c>
      <c r="R29" t="n">
        <v>181359.32308499</v>
      </c>
      <c r="S29" t="n">
        <v>225285.85388058</v>
      </c>
      <c r="T29" t="n">
        <v>240494.227736311</v>
      </c>
      <c r="U29" t="n">
        <v>270721.406114415</v>
      </c>
      <c r="V29" t="n">
        <v>269905.916113571</v>
      </c>
      <c r="W29" t="n">
        <v>268581.498205217</v>
      </c>
      <c r="X29" t="n">
        <v>250183.764105984</v>
      </c>
      <c r="Y29" t="n">
        <v>233783.93519704</v>
      </c>
      <c r="Z29" t="n">
        <v>189161.544415589</v>
      </c>
      <c r="AA29" t="n">
        <v>185204.127959314</v>
      </c>
      <c r="AB29" t="n">
        <v>196972.712046833</v>
      </c>
      <c r="AC29" t="n">
        <v>211928.010204229</v>
      </c>
      <c r="AD29" t="n">
        <v>226837.576899042</v>
      </c>
      <c r="AE29" t="n">
        <v>248109.280853514</v>
      </c>
    </row>
    <row r="30">
      <c r="A30" t="s">
        <v>120</v>
      </c>
      <c r="B30" t="s">
        <v>328</v>
      </c>
      <c r="C30" t="s">
        <v>246</v>
      </c>
      <c r="D30" t="s">
        <v>329</v>
      </c>
      <c r="E30" t="s">
        <v>247</v>
      </c>
      <c r="F30" t="n">
        <v>4049.74428712368</v>
      </c>
      <c r="G30" t="n">
        <v>4284.06083651012</v>
      </c>
      <c r="H30" t="n">
        <v>4243.19225645905</v>
      </c>
      <c r="I30" t="n">
        <v>4144.40814272128</v>
      </c>
      <c r="J30" t="n">
        <v>3846.87836079492</v>
      </c>
      <c r="K30" t="n">
        <v>3665.03187774704</v>
      </c>
      <c r="L30" t="n">
        <v>3221.36602839337</v>
      </c>
      <c r="M30" t="n">
        <v>3146.01486085427</v>
      </c>
      <c r="N30" t="n">
        <v>3960.32455097922</v>
      </c>
      <c r="O30" t="n">
        <v>5365.79562677026</v>
      </c>
      <c r="P30" t="n">
        <v>5224.77788167316</v>
      </c>
      <c r="Q30" t="n">
        <v>5393.4706635494</v>
      </c>
      <c r="R30" t="n">
        <v>4888.55997869632</v>
      </c>
      <c r="S30" t="n">
        <v>5725.82039773095</v>
      </c>
      <c r="T30" t="n">
        <v>6365.89751042847</v>
      </c>
      <c r="U30" t="n">
        <v>6291.44754603916</v>
      </c>
      <c r="V30" t="n">
        <v>5766.23781253756</v>
      </c>
      <c r="W30" t="n">
        <v>5294.54486783049</v>
      </c>
      <c r="X30" t="n">
        <v>4624.17965053495</v>
      </c>
      <c r="Y30" t="n">
        <v>4046.02676504457</v>
      </c>
      <c r="Z30" t="n">
        <v>3175.08778201663</v>
      </c>
      <c r="AA30" t="n">
        <v>3196.70704644602</v>
      </c>
      <c r="AB30" t="n">
        <v>3589.49704772037</v>
      </c>
      <c r="AC30" t="n">
        <v>3892.99301881698</v>
      </c>
      <c r="AD30" t="n">
        <v>3900.23951770208</v>
      </c>
      <c r="AE30" t="n">
        <v>3986.94742075041</v>
      </c>
    </row>
    <row r="31">
      <c r="A31" t="s">
        <v>120</v>
      </c>
      <c r="B31" t="s">
        <v>330</v>
      </c>
      <c r="C31" t="s">
        <v>246</v>
      </c>
      <c r="D31" t="s">
        <v>331</v>
      </c>
      <c r="E31" t="s">
        <v>247</v>
      </c>
      <c r="F31" t="n">
        <v>1837.50783303059</v>
      </c>
      <c r="G31" t="n">
        <v>2126.9560060219</v>
      </c>
      <c r="H31" t="n">
        <v>2810.22796212876</v>
      </c>
      <c r="I31" t="n">
        <v>3046.37028797991</v>
      </c>
      <c r="J31" t="n">
        <v>2902.97580308336</v>
      </c>
      <c r="K31" t="n">
        <v>3092.83740440015</v>
      </c>
      <c r="L31" t="n">
        <v>2748.2956369181</v>
      </c>
      <c r="M31" t="n">
        <v>2586.79856986257</v>
      </c>
      <c r="N31" t="n">
        <v>3276.04460461177</v>
      </c>
      <c r="O31" t="n">
        <v>4637.1341930434</v>
      </c>
      <c r="P31" t="n">
        <v>5336.55498872176</v>
      </c>
      <c r="Q31" t="n">
        <v>6263.66494432514</v>
      </c>
      <c r="R31" t="n">
        <v>6713.06173076171</v>
      </c>
      <c r="S31" t="n">
        <v>14180.8767876416</v>
      </c>
      <c r="T31" t="n">
        <v>17840.8583440562</v>
      </c>
      <c r="U31" t="n">
        <v>19208.0121012477</v>
      </c>
      <c r="V31" t="n">
        <v>16770.451190243</v>
      </c>
      <c r="W31" t="n">
        <v>16082.2797891968</v>
      </c>
      <c r="X31" t="n">
        <v>14742.9287676875</v>
      </c>
      <c r="Y31" t="n">
        <v>13204.5344856937</v>
      </c>
      <c r="Z31" t="n">
        <v>10256.3944690069</v>
      </c>
      <c r="AA31" t="n">
        <v>10013.0676304011</v>
      </c>
      <c r="AB31" t="n">
        <v>11097.794481223</v>
      </c>
      <c r="AC31" t="n">
        <v>11857.9751322658</v>
      </c>
      <c r="AD31" t="n">
        <v>12102.6789974965</v>
      </c>
      <c r="AE31" t="n">
        <v>14594.8907630037</v>
      </c>
    </row>
    <row r="32">
      <c r="A32" t="s">
        <v>120</v>
      </c>
      <c r="B32" t="s">
        <v>332</v>
      </c>
      <c r="C32" t="s">
        <v>246</v>
      </c>
      <c r="D32" t="s">
        <v>333</v>
      </c>
      <c r="E32" t="s">
        <v>247</v>
      </c>
      <c r="F32" t="n">
        <v>10703.6816301204</v>
      </c>
      <c r="G32" t="n">
        <v>12209.8500303948</v>
      </c>
      <c r="H32" t="n">
        <v>13107.8455715084</v>
      </c>
      <c r="I32" t="n">
        <v>13714.5661137321</v>
      </c>
      <c r="J32" t="n">
        <v>14091.5884654926</v>
      </c>
      <c r="K32" t="n">
        <v>15075.9175358496</v>
      </c>
      <c r="L32" t="n">
        <v>13622.6809754319</v>
      </c>
      <c r="M32" t="n">
        <v>12848.7847328839</v>
      </c>
      <c r="N32" t="n">
        <v>15973.1626090431</v>
      </c>
      <c r="O32" t="n">
        <v>21158.7237147294</v>
      </c>
      <c r="P32" t="n">
        <v>22578.2676037547</v>
      </c>
      <c r="Q32" t="n">
        <v>24528.920846719</v>
      </c>
      <c r="R32" t="n">
        <v>23812.3053769448</v>
      </c>
      <c r="S32" t="n">
        <v>30790.6191219417</v>
      </c>
      <c r="T32" t="n">
        <v>35313.1020544256</v>
      </c>
      <c r="U32" t="n">
        <v>40454.9002822719</v>
      </c>
      <c r="V32" t="n">
        <v>40172.9351212109</v>
      </c>
      <c r="W32" t="n">
        <v>41159.8036930118</v>
      </c>
      <c r="X32" t="n">
        <v>36719.3313079692</v>
      </c>
      <c r="Y32" t="n">
        <v>34806.3449735113</v>
      </c>
      <c r="Z32" t="n">
        <v>27724.5981847665</v>
      </c>
      <c r="AA32" t="n">
        <v>26568.5332944569</v>
      </c>
      <c r="AB32" t="n">
        <v>28007.346558452</v>
      </c>
      <c r="AC32" t="n">
        <v>30055.7831419363</v>
      </c>
      <c r="AD32" t="n">
        <v>31003.4648732821</v>
      </c>
      <c r="AE32" t="n">
        <v>32305.8995774123</v>
      </c>
    </row>
    <row r="33">
      <c r="A33" t="s">
        <v>120</v>
      </c>
      <c r="B33" t="s">
        <v>334</v>
      </c>
      <c r="C33" t="s">
        <v>246</v>
      </c>
      <c r="D33" t="s">
        <v>335</v>
      </c>
      <c r="E33" t="s">
        <v>247</v>
      </c>
      <c r="F33" t="n">
        <v>67218.1928854719</v>
      </c>
      <c r="G33" t="n">
        <v>108216.838923381</v>
      </c>
      <c r="H33" t="n">
        <v>157111.107145765</v>
      </c>
      <c r="I33" t="n">
        <v>176668.896880416</v>
      </c>
      <c r="J33" t="n">
        <v>191699.388380159</v>
      </c>
      <c r="K33" t="n">
        <v>193817.837015934</v>
      </c>
      <c r="L33" t="n">
        <v>177061.746103269</v>
      </c>
      <c r="M33" t="n">
        <v>162510.87975768</v>
      </c>
      <c r="N33" t="n">
        <v>168055.891225395</v>
      </c>
      <c r="O33" t="n">
        <v>186109.316078032</v>
      </c>
      <c r="P33" t="n">
        <v>182936.319342957</v>
      </c>
      <c r="Q33" t="n">
        <v>208431.318783155</v>
      </c>
      <c r="R33" t="n">
        <v>252948.215451253</v>
      </c>
      <c r="S33" t="n">
        <v>235482.397153685</v>
      </c>
      <c r="T33" t="n">
        <v>206895.154482558</v>
      </c>
      <c r="U33" t="n">
        <v>190405.118514826</v>
      </c>
      <c r="V33" t="n">
        <v>153064.174039143</v>
      </c>
      <c r="W33" t="n">
        <v>136923.346505165</v>
      </c>
      <c r="X33" t="n">
        <v>108023.819108802</v>
      </c>
      <c r="Y33" t="n">
        <v>88633.623660594</v>
      </c>
      <c r="Z33" t="n">
        <v>70598.1300779404</v>
      </c>
      <c r="AA33" t="n">
        <v>64918.0698471121</v>
      </c>
      <c r="AB33" t="n">
        <v>63997.1692294449</v>
      </c>
      <c r="AC33" t="n">
        <v>59086.2437507014</v>
      </c>
      <c r="AD33" t="n">
        <v>53590.9745743209</v>
      </c>
      <c r="AE33" t="n">
        <v>49542.096630045</v>
      </c>
    </row>
    <row r="34">
      <c r="A34" t="s">
        <v>120</v>
      </c>
      <c r="B34" t="s">
        <v>336</v>
      </c>
      <c r="C34" t="s">
        <v>246</v>
      </c>
      <c r="D34" t="s">
        <v>337</v>
      </c>
      <c r="E34" t="s">
        <v>247</v>
      </c>
      <c r="F34" t="n">
        <v>14313.3020477913</v>
      </c>
      <c r="G34" t="n">
        <v>21799.877966982</v>
      </c>
      <c r="H34" t="n">
        <v>29459.2588642699</v>
      </c>
      <c r="I34" t="n">
        <v>34365.1367729851</v>
      </c>
      <c r="J34" t="n">
        <v>40854.691749557</v>
      </c>
      <c r="K34" t="n">
        <v>49884.8702054341</v>
      </c>
      <c r="L34" t="n">
        <v>51396.7579771381</v>
      </c>
      <c r="M34" t="n">
        <v>54710.2583668855</v>
      </c>
      <c r="N34" t="n">
        <v>61451.6231084542</v>
      </c>
      <c r="O34" t="n">
        <v>73463.6846881641</v>
      </c>
      <c r="P34" t="n">
        <v>73694.3949465864</v>
      </c>
      <c r="Q34" t="n">
        <v>88627.5802191708</v>
      </c>
      <c r="R34" t="n">
        <v>97520.3120785477</v>
      </c>
      <c r="S34" t="n">
        <v>104718.227999692</v>
      </c>
      <c r="T34" t="n">
        <v>98810.2206014489</v>
      </c>
      <c r="U34" t="n">
        <v>100824.528359423</v>
      </c>
      <c r="V34" t="n">
        <v>89761.8036272742</v>
      </c>
      <c r="W34" t="n">
        <v>78735.3736025624</v>
      </c>
      <c r="X34" t="n">
        <v>63808.2271048846</v>
      </c>
      <c r="Y34" t="n">
        <v>54930.6533562689</v>
      </c>
      <c r="Z34" t="n">
        <v>43314.0077312737</v>
      </c>
      <c r="AA34" t="n">
        <v>39397.1141279998</v>
      </c>
      <c r="AB34" t="n">
        <v>39250.6411121952</v>
      </c>
      <c r="AC34" t="n">
        <v>38401.4705014654</v>
      </c>
      <c r="AD34" t="n">
        <v>37184.7877950754</v>
      </c>
      <c r="AE34" t="n">
        <v>36317.6820434712</v>
      </c>
    </row>
    <row r="35">
      <c r="A35" t="s">
        <v>120</v>
      </c>
      <c r="B35" t="s">
        <v>338</v>
      </c>
      <c r="C35" t="s">
        <v>246</v>
      </c>
      <c r="D35" t="s">
        <v>339</v>
      </c>
      <c r="E35" t="s">
        <v>247</v>
      </c>
      <c r="F35" t="n">
        <v>635799.850335458</v>
      </c>
      <c r="G35" t="n">
        <v>1048710.69177816</v>
      </c>
      <c r="H35" t="n">
        <v>1424692.65940192</v>
      </c>
      <c r="I35" t="n">
        <v>1690568.30421722</v>
      </c>
      <c r="J35" t="n">
        <v>1935739.516561</v>
      </c>
      <c r="K35" t="n">
        <v>2130818.9548707</v>
      </c>
      <c r="L35" t="n">
        <v>2037439.38056965</v>
      </c>
      <c r="M35" t="n">
        <v>1992647.04684322</v>
      </c>
      <c r="N35" t="n">
        <v>2186537.90819959</v>
      </c>
      <c r="O35" t="n">
        <v>2512969.62914377</v>
      </c>
      <c r="P35" t="n">
        <v>2555142.38699597</v>
      </c>
      <c r="Q35" t="n">
        <v>2913907.84591258</v>
      </c>
      <c r="R35" t="n">
        <v>2942095.80078516</v>
      </c>
      <c r="S35" t="n">
        <v>3022603.24651362</v>
      </c>
      <c r="T35" t="n">
        <v>2892462.46445502</v>
      </c>
      <c r="U35" t="n">
        <v>2861980.72058657</v>
      </c>
      <c r="V35" t="n">
        <v>2622550.69310893</v>
      </c>
      <c r="W35" t="n">
        <v>2562085.8093384</v>
      </c>
      <c r="X35" t="n">
        <v>2309614.28747341</v>
      </c>
      <c r="Y35" t="n">
        <v>2063342.96704803</v>
      </c>
      <c r="Z35" t="n">
        <v>1663355.49122964</v>
      </c>
      <c r="AA35" t="n">
        <v>1605921.69296056</v>
      </c>
      <c r="AB35" t="n">
        <v>1674950.52986497</v>
      </c>
      <c r="AC35" t="n">
        <v>1683827.55768588</v>
      </c>
      <c r="AD35" t="n">
        <v>1709848.27916782</v>
      </c>
      <c r="AE35" t="n">
        <v>1784833.51181849</v>
      </c>
    </row>
    <row r="36">
      <c r="A36" t="s">
        <v>120</v>
      </c>
      <c r="B36" t="s">
        <v>340</v>
      </c>
      <c r="C36" t="s">
        <v>246</v>
      </c>
      <c r="D36" t="s">
        <v>341</v>
      </c>
      <c r="E36" t="s">
        <v>247</v>
      </c>
      <c r="F36" t="n">
        <v>8628.98402716095</v>
      </c>
      <c r="G36" t="n">
        <v>32258.7546483893</v>
      </c>
      <c r="H36" t="n">
        <v>46477.2130846088</v>
      </c>
      <c r="I36" t="n">
        <v>52634.1484306988</v>
      </c>
      <c r="J36" t="n">
        <v>59211.5805456129</v>
      </c>
      <c r="K36" t="n">
        <v>64810.5398615151</v>
      </c>
      <c r="L36" t="n">
        <v>61515.4557065795</v>
      </c>
      <c r="M36" t="n">
        <v>62517.6190113521</v>
      </c>
      <c r="N36" t="n">
        <v>85548.0603911974</v>
      </c>
      <c r="O36" t="n">
        <v>106640.953011271</v>
      </c>
      <c r="P36" t="n">
        <v>120324.478631419</v>
      </c>
      <c r="Q36" t="n">
        <v>145627.125089467</v>
      </c>
      <c r="R36" t="n">
        <v>146786.522510668</v>
      </c>
      <c r="S36" t="n">
        <v>148563.330606814</v>
      </c>
      <c r="T36" t="n">
        <v>140288.52863945</v>
      </c>
      <c r="U36" t="n">
        <v>142227.626107853</v>
      </c>
      <c r="V36" t="n">
        <v>132274.483463568</v>
      </c>
      <c r="W36" t="n">
        <v>128505.857746284</v>
      </c>
      <c r="X36" t="n">
        <v>117877.694318096</v>
      </c>
      <c r="Y36" t="n">
        <v>107241.273159872</v>
      </c>
      <c r="Z36" t="n">
        <v>85145.1254254241</v>
      </c>
      <c r="AA36" t="n">
        <v>81982.3567051117</v>
      </c>
      <c r="AB36" t="n">
        <v>84207.4285210719</v>
      </c>
      <c r="AC36" t="n">
        <v>83759.6067487478</v>
      </c>
      <c r="AD36" t="n">
        <v>90469.8437532513</v>
      </c>
      <c r="AE36" t="n">
        <v>90893.2108208126</v>
      </c>
    </row>
    <row r="37">
      <c r="A37" t="s">
        <v>120</v>
      </c>
      <c r="B37" t="s">
        <v>342</v>
      </c>
      <c r="C37" t="s">
        <v>246</v>
      </c>
      <c r="D37" t="s">
        <v>343</v>
      </c>
      <c r="E37" t="s">
        <v>247</v>
      </c>
      <c r="F37" t="n">
        <v>619508.90145351</v>
      </c>
      <c r="G37" t="n">
        <v>1007732.28547125</v>
      </c>
      <c r="H37" t="n">
        <v>1368457.26532086</v>
      </c>
      <c r="I37" t="n">
        <v>1627598.3679825</v>
      </c>
      <c r="J37" t="n">
        <v>1865937.17476747</v>
      </c>
      <c r="K37" t="n">
        <v>2053010.8089382</v>
      </c>
      <c r="L37" t="n">
        <v>1961628.01315634</v>
      </c>
      <c r="M37" t="n">
        <v>1908860.32690971</v>
      </c>
      <c r="N37" t="n">
        <v>2060273.06151633</v>
      </c>
      <c r="O37" t="n">
        <v>2325656.18081997</v>
      </c>
      <c r="P37" t="n">
        <v>2326113.26597435</v>
      </c>
      <c r="Q37" t="n">
        <v>2625079.52622944</v>
      </c>
      <c r="R37" t="n">
        <v>2654345.08001237</v>
      </c>
      <c r="S37" t="n">
        <v>2723511.19542469</v>
      </c>
      <c r="T37" t="n">
        <v>2615343.07284199</v>
      </c>
      <c r="U37" t="n">
        <v>2576872.30744715</v>
      </c>
      <c r="V37" t="n">
        <v>2356011.5310156</v>
      </c>
      <c r="W37" t="n">
        <v>2307777.30906519</v>
      </c>
      <c r="X37" t="n">
        <v>2077694.752901</v>
      </c>
      <c r="Y37" t="n">
        <v>1850423.41656836</v>
      </c>
      <c r="Z37" t="n">
        <v>1484224.80426762</v>
      </c>
      <c r="AA37" t="n">
        <v>1428092.01514763</v>
      </c>
      <c r="AB37" t="n">
        <v>1489493.03085483</v>
      </c>
      <c r="AC37" t="n">
        <v>1478605.68556358</v>
      </c>
      <c r="AD37" t="n">
        <v>1488949.49813845</v>
      </c>
      <c r="AE37" t="n">
        <v>1560156.65580609</v>
      </c>
    </row>
    <row r="38">
      <c r="A38" t="s">
        <v>120</v>
      </c>
      <c r="B38" t="s">
        <v>344</v>
      </c>
      <c r="C38" t="s">
        <v>246</v>
      </c>
      <c r="D38" t="s">
        <v>345</v>
      </c>
      <c r="E38" t="s">
        <v>247</v>
      </c>
      <c r="F38" t="n">
        <v>7661.96485478744</v>
      </c>
      <c r="G38" t="n">
        <v>8719.65165851714</v>
      </c>
      <c r="H38" t="n">
        <v>9758.18099645268</v>
      </c>
      <c r="I38" t="n">
        <v>10335.7878040274</v>
      </c>
      <c r="J38" t="n">
        <v>10590.7612479102</v>
      </c>
      <c r="K38" t="n">
        <v>12997.6060709784</v>
      </c>
      <c r="L38" t="n">
        <v>14295.9117067347</v>
      </c>
      <c r="M38" t="n">
        <v>21269.1009221571</v>
      </c>
      <c r="N38" t="n">
        <v>40716.7862920662</v>
      </c>
      <c r="O38" t="n">
        <v>80672.4953125318</v>
      </c>
      <c r="P38" t="n">
        <v>108704.642390197</v>
      </c>
      <c r="Q38" t="n">
        <v>143201.19459367</v>
      </c>
      <c r="R38" t="n">
        <v>140964.198262116</v>
      </c>
      <c r="S38" t="n">
        <v>150528.720482122</v>
      </c>
      <c r="T38" t="n">
        <v>136830.862973583</v>
      </c>
      <c r="U38" t="n">
        <v>142880.787031573</v>
      </c>
      <c r="V38" t="n">
        <v>134264.678629759</v>
      </c>
      <c r="W38" t="n">
        <v>125802.642526919</v>
      </c>
      <c r="X38" t="n">
        <v>114041.840254315</v>
      </c>
      <c r="Y38" t="n">
        <v>105678.277319795</v>
      </c>
      <c r="Z38" t="n">
        <v>93985.5615366006</v>
      </c>
      <c r="AA38" t="n">
        <v>95847.3211078244</v>
      </c>
      <c r="AB38" t="n">
        <v>101250.070489063</v>
      </c>
      <c r="AC38" t="n">
        <v>121462.265373551</v>
      </c>
      <c r="AD38" t="n">
        <v>130428.937276121</v>
      </c>
      <c r="AE38" t="n">
        <v>133783.645191585</v>
      </c>
    </row>
    <row r="39">
      <c r="A39" t="s">
        <v>120</v>
      </c>
      <c r="B39" t="s">
        <v>346</v>
      </c>
      <c r="C39" t="s">
        <v>246</v>
      </c>
      <c r="D39" t="s">
        <v>347</v>
      </c>
      <c r="E39" t="s">
        <v>247</v>
      </c>
      <c r="F39" t="n">
        <v>14200.5786194332</v>
      </c>
      <c r="G39" t="n">
        <v>20829.0565602995</v>
      </c>
      <c r="H39" t="n">
        <v>27385.6851387118</v>
      </c>
      <c r="I39" t="n">
        <v>32786.6289913303</v>
      </c>
      <c r="J39" t="n">
        <v>36092.7757858343</v>
      </c>
      <c r="K39" t="n">
        <v>42537.809990387</v>
      </c>
      <c r="L39" t="n">
        <v>42636.89252649</v>
      </c>
      <c r="M39" t="n">
        <v>47675.7333923625</v>
      </c>
      <c r="N39" t="n">
        <v>66079.175830304</v>
      </c>
      <c r="O39" t="n">
        <v>99717.9256402508</v>
      </c>
      <c r="P39" t="n">
        <v>119143.408427133</v>
      </c>
      <c r="Q39" t="n">
        <v>151793.022216507</v>
      </c>
      <c r="R39" t="n">
        <v>162813.239790746</v>
      </c>
      <c r="S39" t="n">
        <v>180280.186277557</v>
      </c>
      <c r="T39" t="n">
        <v>176975.292092422</v>
      </c>
      <c r="U39" t="n">
        <v>183342.418085566</v>
      </c>
      <c r="V39" t="n">
        <v>170655.167167902</v>
      </c>
      <c r="W39" t="n">
        <v>163853.358712966</v>
      </c>
      <c r="X39" t="n">
        <v>149771.358986385</v>
      </c>
      <c r="Y39" t="n">
        <v>139138.97514132</v>
      </c>
      <c r="Z39" t="n">
        <v>114051.516533121</v>
      </c>
      <c r="AA39" t="n">
        <v>112676.113192405</v>
      </c>
      <c r="AB39" t="n">
        <v>118338.994412346</v>
      </c>
      <c r="AC39" t="n">
        <v>120914.747681285</v>
      </c>
      <c r="AD39" t="n">
        <v>122020.538813997</v>
      </c>
      <c r="AE39" t="n">
        <v>124793.958166152</v>
      </c>
    </row>
    <row r="40">
      <c r="A40" t="s">
        <v>120</v>
      </c>
      <c r="B40" t="s">
        <v>348</v>
      </c>
      <c r="C40" t="s">
        <v>246</v>
      </c>
      <c r="D40" t="s">
        <v>349</v>
      </c>
      <c r="E40" t="s">
        <v>247</v>
      </c>
      <c r="F40" t="n">
        <v>3979.63879321771</v>
      </c>
      <c r="G40" t="n">
        <v>6396.30207054219</v>
      </c>
      <c r="H40" t="n">
        <v>8578.82867272873</v>
      </c>
      <c r="I40" t="n">
        <v>10319.3305558315</v>
      </c>
      <c r="J40" t="n">
        <v>14295.5204774792</v>
      </c>
      <c r="K40" t="n">
        <v>22452.1937139152</v>
      </c>
      <c r="L40" t="n">
        <v>25334.2877511343</v>
      </c>
      <c r="M40" t="n">
        <v>30465.5980115267</v>
      </c>
      <c r="N40" t="n">
        <v>39380.7338720642</v>
      </c>
      <c r="O40" t="n">
        <v>48507.1814748327</v>
      </c>
      <c r="P40" t="n">
        <v>54891.6791089645</v>
      </c>
      <c r="Q40" t="n">
        <v>61571.7666589823</v>
      </c>
      <c r="R40" t="n">
        <v>62472.7647262117</v>
      </c>
      <c r="S40" t="n">
        <v>68918.8744738548</v>
      </c>
      <c r="T40" t="n">
        <v>69428.9814681385</v>
      </c>
      <c r="U40" t="n">
        <v>79423.7022583708</v>
      </c>
      <c r="V40" t="n">
        <v>72633.8757316173</v>
      </c>
      <c r="W40" t="n">
        <v>62163.3172620045</v>
      </c>
      <c r="X40" t="n">
        <v>50510.2611793945</v>
      </c>
      <c r="Y40" t="n">
        <v>43190.881284599</v>
      </c>
      <c r="Z40" t="n">
        <v>33878.6229084493</v>
      </c>
      <c r="AA40" t="n">
        <v>30972.7259188154</v>
      </c>
      <c r="AB40" t="n">
        <v>30943.0934740738</v>
      </c>
      <c r="AC40" t="n">
        <v>31678.7227226722</v>
      </c>
      <c r="AD40" t="n">
        <v>33741.4493963751</v>
      </c>
      <c r="AE40" t="n">
        <v>36074.5296785264</v>
      </c>
    </row>
    <row r="41">
      <c r="A41" t="s">
        <v>120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120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120</v>
      </c>
      <c r="B43" t="s">
        <v>354</v>
      </c>
      <c r="C43" t="s">
        <v>246</v>
      </c>
      <c r="D43" t="s">
        <v>355</v>
      </c>
      <c r="E43" t="s">
        <v>247</v>
      </c>
      <c r="F43" t="n">
        <v>15472.5247511735</v>
      </c>
      <c r="G43" t="n">
        <v>19289.2366301818</v>
      </c>
      <c r="H43" t="n">
        <v>26874.3296224211</v>
      </c>
      <c r="I43" t="n">
        <v>29332.8119003412</v>
      </c>
      <c r="J43" t="n">
        <v>29141.7866735098</v>
      </c>
      <c r="K43" t="n">
        <v>29414.1061275963</v>
      </c>
      <c r="L43" t="n">
        <v>27391.6939898057</v>
      </c>
      <c r="M43" t="n">
        <v>34871.312524097</v>
      </c>
      <c r="N43" t="n">
        <v>52713.6324902406</v>
      </c>
      <c r="O43" t="n">
        <v>77375.4208480033</v>
      </c>
      <c r="P43" t="n">
        <v>92225.825963759</v>
      </c>
      <c r="Q43" t="n">
        <v>138270.316401356</v>
      </c>
      <c r="R43" t="n">
        <v>146346.429856476</v>
      </c>
      <c r="S43" t="n">
        <v>151884.758498159</v>
      </c>
      <c r="T43" t="n">
        <v>141465.930046772</v>
      </c>
      <c r="U43" t="n">
        <v>143638.520172745</v>
      </c>
      <c r="V43" t="n">
        <v>137467.645634955</v>
      </c>
      <c r="W43" t="n">
        <v>131203.849486164</v>
      </c>
      <c r="X43" t="n">
        <v>121991.002556378</v>
      </c>
      <c r="Y43" t="n">
        <v>110200.746633628</v>
      </c>
      <c r="Z43" t="n">
        <v>92405.153504847</v>
      </c>
      <c r="AA43" t="n">
        <v>97483.5980592388</v>
      </c>
      <c r="AB43" t="n">
        <v>110046.186024273</v>
      </c>
      <c r="AC43" t="n">
        <v>120760.25858193</v>
      </c>
      <c r="AD43" t="n">
        <v>130503.38641765</v>
      </c>
      <c r="AE43" t="n">
        <v>136149.269375868</v>
      </c>
    </row>
    <row r="44">
      <c r="A44" t="s">
        <v>120</v>
      </c>
      <c r="B44" t="s">
        <v>356</v>
      </c>
      <c r="C44" t="s">
        <v>246</v>
      </c>
      <c r="D44" t="s">
        <v>357</v>
      </c>
      <c r="E44" t="s">
        <v>247</v>
      </c>
      <c r="F44" t="n">
        <v>1280891.08841104</v>
      </c>
      <c r="G44" t="n">
        <v>1981749.50765211</v>
      </c>
      <c r="H44" t="n">
        <v>2647611.8836447</v>
      </c>
      <c r="I44" t="n">
        <v>3077353.32522156</v>
      </c>
      <c r="J44" t="n">
        <v>3438212.69951189</v>
      </c>
      <c r="K44" t="n">
        <v>3823521.63875615</v>
      </c>
      <c r="L44" t="n">
        <v>3663340.42053552</v>
      </c>
      <c r="M44" t="n">
        <v>3624224.49105127</v>
      </c>
      <c r="N44" t="n">
        <v>4077204.81339275</v>
      </c>
      <c r="O44" t="n">
        <v>4880877.53923801</v>
      </c>
      <c r="P44" t="n">
        <v>5117894.6834019</v>
      </c>
      <c r="Q44" t="n">
        <v>5872878.96569843</v>
      </c>
      <c r="R44" t="n">
        <v>6037560.78391429</v>
      </c>
      <c r="S44" t="n">
        <v>6353800.74941824</v>
      </c>
      <c r="T44" t="n">
        <v>6022859.3681123</v>
      </c>
      <c r="U44" t="n">
        <v>6011391.63645663</v>
      </c>
      <c r="V44" t="n">
        <v>5503480.67832662</v>
      </c>
      <c r="W44" t="n">
        <v>5256021.03192825</v>
      </c>
      <c r="X44" t="n">
        <v>4685401.85672878</v>
      </c>
      <c r="Y44" t="n">
        <v>4184726.71755108</v>
      </c>
      <c r="Z44" t="n">
        <v>3385377.69738015</v>
      </c>
      <c r="AA44" t="n">
        <v>3288428.30039883</v>
      </c>
      <c r="AB44" t="n">
        <v>3438291.18224043</v>
      </c>
      <c r="AC44" t="n">
        <v>3504539.3466975</v>
      </c>
      <c r="AD44" t="n">
        <v>3580837.35585444</v>
      </c>
      <c r="AE44" t="n">
        <v>3718314.40897275</v>
      </c>
    </row>
    <row r="45">
      <c r="A45" t="s">
        <v>120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120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120</v>
      </c>
      <c r="B47" t="s">
        <v>362</v>
      </c>
      <c r="C47" t="s">
        <v>246</v>
      </c>
      <c r="D47" t="s">
        <v>363</v>
      </c>
      <c r="E47" t="s">
        <v>247</v>
      </c>
      <c r="F47" t="n">
        <v>145872.19878783</v>
      </c>
      <c r="G47" t="n">
        <v>229641.865748037</v>
      </c>
      <c r="H47" t="n">
        <v>306746.619862401</v>
      </c>
      <c r="I47" t="n">
        <v>317221.123268868</v>
      </c>
      <c r="J47" t="n">
        <v>352951.97625084</v>
      </c>
      <c r="K47" t="n">
        <v>388160.838273823</v>
      </c>
      <c r="L47" t="n">
        <v>343619.51160081</v>
      </c>
      <c r="M47" t="n">
        <v>328265.61552188</v>
      </c>
      <c r="N47" t="n">
        <v>346761.590463023</v>
      </c>
      <c r="O47" t="n">
        <v>377516.846746907</v>
      </c>
      <c r="P47" t="n">
        <v>355954.165740475</v>
      </c>
      <c r="Q47" t="n">
        <v>357722.041266943</v>
      </c>
      <c r="R47" t="n">
        <v>326274.548961572</v>
      </c>
      <c r="S47" t="n">
        <v>307104.812225063</v>
      </c>
      <c r="T47" t="n">
        <v>285689.897709377</v>
      </c>
      <c r="U47" t="n">
        <v>292439.428596833</v>
      </c>
      <c r="V47" t="n">
        <v>256280.557860258</v>
      </c>
      <c r="W47" t="n">
        <v>216621.270274838</v>
      </c>
      <c r="X47" t="n">
        <v>196915.17398521</v>
      </c>
      <c r="Y47" t="n">
        <v>210525.163033365</v>
      </c>
      <c r="Z47" t="n">
        <v>203563.605059962</v>
      </c>
      <c r="AA47" t="n">
        <v>226897.746630735</v>
      </c>
      <c r="AB47" t="n">
        <v>257158.681062516</v>
      </c>
      <c r="AC47" t="n">
        <v>279476.010354893</v>
      </c>
      <c r="AD47" t="n">
        <v>301691.155061209</v>
      </c>
      <c r="AE47" t="n">
        <v>333191.781927111</v>
      </c>
    </row>
    <row r="48">
      <c r="A48" t="s">
        <v>120</v>
      </c>
      <c r="B48" t="s">
        <v>364</v>
      </c>
      <c r="C48" t="s">
        <v>246</v>
      </c>
      <c r="D48" t="s">
        <v>365</v>
      </c>
      <c r="E48" t="s">
        <v>247</v>
      </c>
      <c r="F48" t="n">
        <v>169782.019012461</v>
      </c>
      <c r="G48" t="n">
        <v>264833.603921035</v>
      </c>
      <c r="H48" t="n">
        <v>351219.382312892</v>
      </c>
      <c r="I48" t="n">
        <v>366741.963096822</v>
      </c>
      <c r="J48" t="n">
        <v>406814.191252623</v>
      </c>
      <c r="K48" t="n">
        <v>447388.399115759</v>
      </c>
      <c r="L48" t="n">
        <v>400430.056883858</v>
      </c>
      <c r="M48" t="n">
        <v>387188.381734132</v>
      </c>
      <c r="N48" t="n">
        <v>417179.812092247</v>
      </c>
      <c r="O48" t="n">
        <v>469255.815241276</v>
      </c>
      <c r="P48" t="n">
        <v>458893.21739403</v>
      </c>
      <c r="Q48" t="n">
        <v>477145.818945171</v>
      </c>
      <c r="R48" t="n">
        <v>451201.762032526</v>
      </c>
      <c r="S48" t="n">
        <v>444598.33200121</v>
      </c>
      <c r="T48" t="n">
        <v>424174.631440327</v>
      </c>
      <c r="U48" t="n">
        <v>448780.706428221</v>
      </c>
      <c r="V48" t="n">
        <v>414210.486125095</v>
      </c>
      <c r="W48" t="n">
        <v>369148.737444123</v>
      </c>
      <c r="X48" t="n">
        <v>339273.07926371</v>
      </c>
      <c r="Y48" t="n">
        <v>343098.140900149</v>
      </c>
      <c r="Z48" t="n">
        <v>311715.707713791</v>
      </c>
      <c r="AA48" t="n">
        <v>330405.871820742</v>
      </c>
      <c r="AB48" t="n">
        <v>363459.588286424</v>
      </c>
      <c r="AC48" t="n">
        <v>384480.672019974</v>
      </c>
      <c r="AD48" t="n">
        <v>407765.507219899</v>
      </c>
      <c r="AE48" t="n">
        <v>442121.22654569</v>
      </c>
    </row>
    <row r="49">
      <c r="A49" t="s">
        <v>120</v>
      </c>
      <c r="B49" t="s">
        <v>366</v>
      </c>
      <c r="C49" t="s">
        <v>246</v>
      </c>
      <c r="D49" t="s">
        <v>367</v>
      </c>
      <c r="E49" t="s">
        <v>247</v>
      </c>
      <c r="F49" t="n">
        <v>21234.0465722916</v>
      </c>
      <c r="G49" t="n">
        <v>30737.447230568</v>
      </c>
      <c r="H49" t="n">
        <v>38444.5830745615</v>
      </c>
      <c r="I49" t="n">
        <v>42411.3010336601</v>
      </c>
      <c r="J49" t="n">
        <v>45642.0954725949</v>
      </c>
      <c r="K49" t="n">
        <v>49308.5352704886</v>
      </c>
      <c r="L49" t="n">
        <v>47029.4435151281</v>
      </c>
      <c r="M49" t="n">
        <v>48057.1607273109</v>
      </c>
      <c r="N49" t="n">
        <v>56538.9400421179</v>
      </c>
      <c r="O49" t="n">
        <v>72212.6085390434</v>
      </c>
      <c r="P49" t="n">
        <v>80583.7904177681</v>
      </c>
      <c r="Q49" t="n">
        <v>93643.3687301611</v>
      </c>
      <c r="R49" t="n">
        <v>99345.3553298306</v>
      </c>
      <c r="S49" t="n">
        <v>110750.563798034</v>
      </c>
      <c r="T49" t="n">
        <v>113532.957019709</v>
      </c>
      <c r="U49" t="n">
        <v>129211.25573272</v>
      </c>
      <c r="V49" t="n">
        <v>130550.639046266</v>
      </c>
      <c r="W49" t="n">
        <v>124430.034490166</v>
      </c>
      <c r="X49" t="n">
        <v>114733.845670223</v>
      </c>
      <c r="Y49" t="n">
        <v>105483.593684771</v>
      </c>
      <c r="Z49" t="n">
        <v>85336.8270148847</v>
      </c>
      <c r="AA49" t="n">
        <v>80224.2292125687</v>
      </c>
      <c r="AB49" t="n">
        <v>81201.8882479712</v>
      </c>
      <c r="AC49" t="n">
        <v>79337.8734022826</v>
      </c>
      <c r="AD49" t="n">
        <v>79512.7139560464</v>
      </c>
      <c r="AE49" t="n">
        <v>82054.6275960377</v>
      </c>
    </row>
    <row r="50">
      <c r="A50" t="s">
        <v>120</v>
      </c>
      <c r="B50" t="s">
        <v>368</v>
      </c>
      <c r="C50" t="s">
        <v>246</v>
      </c>
      <c r="D50" t="s">
        <v>369</v>
      </c>
      <c r="E50" t="s">
        <v>247</v>
      </c>
      <c r="F50" t="n">
        <v>2675.77365233946</v>
      </c>
      <c r="G50" t="n">
        <v>4454.29094242995</v>
      </c>
      <c r="H50" t="n">
        <v>6028.17937592919</v>
      </c>
      <c r="I50" t="n">
        <v>7109.53879429428</v>
      </c>
      <c r="J50" t="n">
        <v>8220.11952918843</v>
      </c>
      <c r="K50" t="n">
        <v>9919.0255714478</v>
      </c>
      <c r="L50" t="n">
        <v>9781.10176791981</v>
      </c>
      <c r="M50" t="n">
        <v>10865.6054849415</v>
      </c>
      <c r="N50" t="n">
        <v>13879.2815871062</v>
      </c>
      <c r="O50" t="n">
        <v>19526.3599553254</v>
      </c>
      <c r="P50" t="n">
        <v>22355.2612357867</v>
      </c>
      <c r="Q50" t="n">
        <v>25780.4089480663</v>
      </c>
      <c r="R50" t="n">
        <v>25581.8577411239</v>
      </c>
      <c r="S50" t="n">
        <v>26742.9559781125</v>
      </c>
      <c r="T50" t="n">
        <v>24951.7767112408</v>
      </c>
      <c r="U50" t="n">
        <v>27130.0220986681</v>
      </c>
      <c r="V50" t="n">
        <v>27379.2892185718</v>
      </c>
      <c r="W50" t="n">
        <v>28097.4326791197</v>
      </c>
      <c r="X50" t="n">
        <v>27624.0596082774</v>
      </c>
      <c r="Y50" t="n">
        <v>27089.3841820138</v>
      </c>
      <c r="Z50" t="n">
        <v>22815.2756389442</v>
      </c>
      <c r="AA50" t="n">
        <v>23283.8959774386</v>
      </c>
      <c r="AB50" t="n">
        <v>25099.0189759376</v>
      </c>
      <c r="AC50" t="n">
        <v>25666.7882627986</v>
      </c>
      <c r="AD50" t="n">
        <v>26561.6382026431</v>
      </c>
      <c r="AE50" t="n">
        <v>26874.8170225407</v>
      </c>
    </row>
    <row r="51">
      <c r="A51" t="s">
        <v>120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120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120</v>
      </c>
      <c r="B53" t="s">
        <v>374</v>
      </c>
      <c r="C53" t="s">
        <v>246</v>
      </c>
      <c r="D53" t="s">
        <v>375</v>
      </c>
      <c r="E53" t="s">
        <v>247</v>
      </c>
      <c r="F53" t="n">
        <v>11290.4943807214</v>
      </c>
      <c r="G53" t="n">
        <v>16213.8556802896</v>
      </c>
      <c r="H53" t="n">
        <v>22134.0707106727</v>
      </c>
      <c r="I53" t="n">
        <v>25040.7792155945</v>
      </c>
      <c r="J53" t="n">
        <v>28323.0547440395</v>
      </c>
      <c r="K53" t="n">
        <v>34518.0465438518</v>
      </c>
      <c r="L53" t="n">
        <v>37521.5104921205</v>
      </c>
      <c r="M53" t="n">
        <v>39207.8985277969</v>
      </c>
      <c r="N53" t="n">
        <v>51115.3999268313</v>
      </c>
      <c r="O53" t="n">
        <v>68074.5514521077</v>
      </c>
      <c r="P53" t="n">
        <v>72123.9743437807</v>
      </c>
      <c r="Q53" t="n">
        <v>81310.5075354832</v>
      </c>
      <c r="R53" t="n">
        <v>76680.1926711521</v>
      </c>
      <c r="S53" t="n">
        <v>78726.8880096273</v>
      </c>
      <c r="T53" t="n">
        <v>70464.185405557</v>
      </c>
      <c r="U53" t="n">
        <v>66853.6530369301</v>
      </c>
      <c r="V53" t="n">
        <v>57900.759351938</v>
      </c>
      <c r="W53" t="n">
        <v>49597.9189639455</v>
      </c>
      <c r="X53" t="n">
        <v>41301.5584931671</v>
      </c>
      <c r="Y53" t="n">
        <v>35207.2922369531</v>
      </c>
      <c r="Z53" t="n">
        <v>27848.109064559</v>
      </c>
      <c r="AA53" t="n">
        <v>26024.2353072479</v>
      </c>
      <c r="AB53" t="n">
        <v>26159.8148167266</v>
      </c>
      <c r="AC53" t="n">
        <v>27534.9045074802</v>
      </c>
      <c r="AD53" t="n">
        <v>28136.0231643762</v>
      </c>
      <c r="AE53" t="n">
        <v>26774.9470270068</v>
      </c>
    </row>
    <row r="54">
      <c r="A54" t="s">
        <v>120</v>
      </c>
      <c r="B54" t="s">
        <v>376</v>
      </c>
      <c r="C54" t="s">
        <v>246</v>
      </c>
      <c r="D54" t="s">
        <v>377</v>
      </c>
      <c r="E54" t="s">
        <v>247</v>
      </c>
      <c r="F54" t="n">
        <v>23769.3288407315</v>
      </c>
      <c r="G54" t="n">
        <v>34967.9685600323</v>
      </c>
      <c r="H54" t="n">
        <v>48878.9902325198</v>
      </c>
      <c r="I54" t="n">
        <v>55158.0425245105</v>
      </c>
      <c r="J54" t="n">
        <v>65173.59291072</v>
      </c>
      <c r="K54" t="n">
        <v>82171.5722000204</v>
      </c>
      <c r="L54" t="n">
        <v>86698.6266762808</v>
      </c>
      <c r="M54" t="n">
        <v>88107.2617359948</v>
      </c>
      <c r="N54" t="n">
        <v>110496.628668762</v>
      </c>
      <c r="O54" t="n">
        <v>147491.612275854</v>
      </c>
      <c r="P54" t="n">
        <v>156175.645249803</v>
      </c>
      <c r="Q54" t="n">
        <v>175196.77665339</v>
      </c>
      <c r="R54" t="n">
        <v>170919.740922317</v>
      </c>
      <c r="S54" t="n">
        <v>181102.357304353</v>
      </c>
      <c r="T54" t="n">
        <v>164967.480599685</v>
      </c>
      <c r="U54" t="n">
        <v>162856.559277934</v>
      </c>
      <c r="V54" t="n">
        <v>145325.637289688</v>
      </c>
      <c r="W54" t="n">
        <v>125658.726319202</v>
      </c>
      <c r="X54" t="n">
        <v>108652.934360805</v>
      </c>
      <c r="Y54" t="n">
        <v>93807.6959638448</v>
      </c>
      <c r="Z54" t="n">
        <v>75321.368568922</v>
      </c>
      <c r="AA54" t="n">
        <v>71260.467740415</v>
      </c>
      <c r="AB54" t="n">
        <v>73760.0246804697</v>
      </c>
      <c r="AC54" t="n">
        <v>79130.2311977196</v>
      </c>
      <c r="AD54" t="n">
        <v>82685.8516785081</v>
      </c>
      <c r="AE54" t="n">
        <v>85280.7189205694</v>
      </c>
    </row>
    <row r="55">
      <c r="A55" t="s">
        <v>120</v>
      </c>
      <c r="B55" t="s">
        <v>378</v>
      </c>
      <c r="C55" t="s">
        <v>246</v>
      </c>
      <c r="D55" t="s">
        <v>379</v>
      </c>
      <c r="E55" t="s">
        <v>247</v>
      </c>
      <c r="F55" t="n">
        <v>12478.8344600101</v>
      </c>
      <c r="G55" t="n">
        <v>18754.1128797426</v>
      </c>
      <c r="H55" t="n">
        <v>26744.9195218471</v>
      </c>
      <c r="I55" t="n">
        <v>30117.2633089161</v>
      </c>
      <c r="J55" t="n">
        <v>36850.5381666805</v>
      </c>
      <c r="K55" t="n">
        <v>47653.5256561686</v>
      </c>
      <c r="L55" t="n">
        <v>49177.1161841603</v>
      </c>
      <c r="M55" t="n">
        <v>48899.3632081979</v>
      </c>
      <c r="N55" t="n">
        <v>59381.2287419307</v>
      </c>
      <c r="O55" t="n">
        <v>79417.0608237467</v>
      </c>
      <c r="P55" t="n">
        <v>84051.6709060218</v>
      </c>
      <c r="Q55" t="n">
        <v>93886.2691179071</v>
      </c>
      <c r="R55" t="n">
        <v>94239.5482511647</v>
      </c>
      <c r="S55" t="n">
        <v>102375.469294725</v>
      </c>
      <c r="T55" t="n">
        <v>94503.2951941283</v>
      </c>
      <c r="U55" t="n">
        <v>96002.9062410038</v>
      </c>
      <c r="V55" t="n">
        <v>87424.87793775</v>
      </c>
      <c r="W55" t="n">
        <v>76060.8073552565</v>
      </c>
      <c r="X55" t="n">
        <v>67351.3758676376</v>
      </c>
      <c r="Y55" t="n">
        <v>58600.4037268917</v>
      </c>
      <c r="Z55" t="n">
        <v>47473.259504363</v>
      </c>
      <c r="AA55" t="n">
        <v>45236.2324331671</v>
      </c>
      <c r="AB55" t="n">
        <v>47600.2098637432</v>
      </c>
      <c r="AC55" t="n">
        <v>51595.3266902394</v>
      </c>
      <c r="AD55" t="n">
        <v>54549.8285141319</v>
      </c>
      <c r="AE55" t="n">
        <v>58505.7718935626</v>
      </c>
    </row>
    <row r="56">
      <c r="A56" t="s">
        <v>120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120</v>
      </c>
      <c r="B57" t="s">
        <v>382</v>
      </c>
      <c r="C57" t="s">
        <v>246</v>
      </c>
      <c r="D57" t="s">
        <v>383</v>
      </c>
      <c r="E57" t="s">
        <v>247</v>
      </c>
      <c r="F57" t="n">
        <v>1454652.74621672</v>
      </c>
      <c r="G57" t="n">
        <v>2252979.41364369</v>
      </c>
      <c r="H57" t="n">
        <v>3007410.09463032</v>
      </c>
      <c r="I57" t="n">
        <v>3454414.61887421</v>
      </c>
      <c r="J57" t="n">
        <v>3859322.41124199</v>
      </c>
      <c r="K57" t="n">
        <v>4293362.23158583</v>
      </c>
      <c r="L57" t="n">
        <v>4089104.76517051</v>
      </c>
      <c r="M57" t="n">
        <v>4041878.47079693</v>
      </c>
      <c r="N57" t="n">
        <v>4533765.35935706</v>
      </c>
      <c r="O57" t="n">
        <v>5398640.53595412</v>
      </c>
      <c r="P57" t="n">
        <v>5631679.5799049</v>
      </c>
      <c r="Q57" t="n">
        <v>6411596.55130259</v>
      </c>
      <c r="R57" t="n">
        <v>6551235.31067303</v>
      </c>
      <c r="S57" t="n">
        <v>6867317.9558933</v>
      </c>
      <c r="T57" t="n">
        <v>6516462.98102077</v>
      </c>
      <c r="U57" t="n">
        <v>6539596.04514322</v>
      </c>
      <c r="V57" t="n">
        <v>5990325.04018333</v>
      </c>
      <c r="W57" t="n">
        <v>5687333.08663438</v>
      </c>
      <c r="X57" t="n">
        <v>5075185.19717188</v>
      </c>
      <c r="Y57" t="n">
        <v>4571015.73973583</v>
      </c>
      <c r="Z57" t="n">
        <v>3730972.02800239</v>
      </c>
      <c r="AA57" t="n">
        <v>3649806.89813838</v>
      </c>
      <c r="AB57" t="n">
        <v>3832693.86400093</v>
      </c>
      <c r="AC57" t="n">
        <v>3920698.74144014</v>
      </c>
      <c r="AD57" t="n">
        <v>4022344.31247071</v>
      </c>
      <c r="AE57" t="n">
        <v>4196510.16519697</v>
      </c>
    </row>
    <row r="58">
      <c r="A58" t="s">
        <v>120</v>
      </c>
      <c r="B58" t="s">
        <v>384</v>
      </c>
      <c r="C58" t="s">
        <v>246</v>
      </c>
      <c r="D58" t="s">
        <v>385</v>
      </c>
      <c r="E58" t="s">
        <v>247</v>
      </c>
      <c r="F58" t="n">
        <v>1454652.74621672</v>
      </c>
      <c r="G58" t="n">
        <v>2252979.41364369</v>
      </c>
      <c r="H58" t="n">
        <v>3007410.09463032</v>
      </c>
      <c r="I58" t="n">
        <v>3454414.61887421</v>
      </c>
      <c r="J58" t="n">
        <v>3859322.41124199</v>
      </c>
      <c r="K58" t="n">
        <v>4293362.23158583</v>
      </c>
      <c r="L58" t="n">
        <v>4089104.76517051</v>
      </c>
      <c r="M58" t="n">
        <v>4041878.47079693</v>
      </c>
      <c r="N58" t="n">
        <v>4533765.35935706</v>
      </c>
      <c r="O58" t="n">
        <v>5398640.53595412</v>
      </c>
      <c r="P58" t="n">
        <v>5631679.5799049</v>
      </c>
      <c r="Q58" t="n">
        <v>6411596.55130259</v>
      </c>
      <c r="R58" t="n">
        <v>6551235.31067303</v>
      </c>
      <c r="S58" t="n">
        <v>6867317.9558933</v>
      </c>
      <c r="T58" t="n">
        <v>6516462.98102077</v>
      </c>
      <c r="U58" t="n">
        <v>6539596.04514322</v>
      </c>
      <c r="V58" t="n">
        <v>5990325.04018333</v>
      </c>
      <c r="W58" t="n">
        <v>5687333.08663438</v>
      </c>
      <c r="X58" t="n">
        <v>5075185.19717188</v>
      </c>
      <c r="Y58" t="n">
        <v>4571015.73973583</v>
      </c>
      <c r="Z58" t="n">
        <v>3730972.02800239</v>
      </c>
      <c r="AA58" t="n">
        <v>3649806.89813838</v>
      </c>
      <c r="AB58" t="n">
        <v>3832693.86400093</v>
      </c>
      <c r="AC58" t="n">
        <v>3920698.74144014</v>
      </c>
      <c r="AD58" t="n">
        <v>4022344.31247071</v>
      </c>
      <c r="AE58" t="n">
        <v>4196510.16519697</v>
      </c>
    </row>
    <row r="59">
      <c r="A59" t="s">
        <v>120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122</v>
      </c>
      <c r="B2" t="s">
        <v>196</v>
      </c>
      <c r="C2" t="s">
        <v>246</v>
      </c>
      <c r="D2" t="s">
        <v>198</v>
      </c>
      <c r="E2" t="s">
        <v>247</v>
      </c>
      <c r="F2" t="n">
        <v>115241.602076974</v>
      </c>
      <c r="G2" t="n">
        <v>103602.790522258</v>
      </c>
      <c r="H2" t="n">
        <v>98182.8938607405</v>
      </c>
      <c r="I2" t="n">
        <v>93066.8248930312</v>
      </c>
      <c r="J2" t="n">
        <v>94261.724026856</v>
      </c>
      <c r="K2" t="n">
        <v>95156.7616744284</v>
      </c>
      <c r="L2" t="n">
        <v>98907.8571955179</v>
      </c>
      <c r="M2" t="n">
        <v>100050.083327877</v>
      </c>
      <c r="N2" t="n">
        <v>96904.4810877444</v>
      </c>
      <c r="O2" t="n">
        <v>89580.668870465</v>
      </c>
      <c r="P2" t="n">
        <v>83377.0161924375</v>
      </c>
      <c r="Q2" t="n">
        <v>73638.2739132584</v>
      </c>
      <c r="R2" t="n">
        <v>70591.8291611508</v>
      </c>
      <c r="S2" t="n">
        <v>66882.6204228431</v>
      </c>
      <c r="T2" t="n">
        <v>65255.815819402</v>
      </c>
      <c r="U2" t="n">
        <v>62915.9317492734</v>
      </c>
      <c r="V2" t="n">
        <v>60395.9656848798</v>
      </c>
      <c r="W2" t="n">
        <v>56694.1487560201</v>
      </c>
      <c r="X2" t="n">
        <v>55341.8021212521</v>
      </c>
      <c r="Y2" t="n">
        <v>52846.3327037539</v>
      </c>
      <c r="Z2" t="n">
        <v>52038.8202412827</v>
      </c>
      <c r="AA2" t="n">
        <v>50932.832228152</v>
      </c>
      <c r="AB2" t="n">
        <v>52796.9636828755</v>
      </c>
      <c r="AC2" t="n">
        <v>51865.4812164678</v>
      </c>
      <c r="AD2" t="n">
        <v>52339.6314274873</v>
      </c>
      <c r="AE2" t="n">
        <v>51691.2687468527</v>
      </c>
    </row>
    <row r="3">
      <c r="A3" t="s">
        <v>122</v>
      </c>
      <c r="B3" t="s">
        <v>274</v>
      </c>
      <c r="C3" t="s">
        <v>246</v>
      </c>
      <c r="D3" t="s">
        <v>275</v>
      </c>
      <c r="E3" t="s">
        <v>247</v>
      </c>
      <c r="F3" t="n">
        <v>2294.53921593538</v>
      </c>
      <c r="G3" t="n">
        <v>2287.2987262332</v>
      </c>
      <c r="H3" t="n">
        <v>2402.37398612558</v>
      </c>
      <c r="I3" t="n">
        <v>2392.23391066029</v>
      </c>
      <c r="J3" t="n">
        <v>2543.54463119595</v>
      </c>
      <c r="K3" t="n">
        <v>2788.63577397613</v>
      </c>
      <c r="L3" t="n">
        <v>3149.35462902556</v>
      </c>
      <c r="M3" t="n">
        <v>3277.55111724456</v>
      </c>
      <c r="N3" t="n">
        <v>3308.56197660868</v>
      </c>
      <c r="O3" t="n">
        <v>3237.93362555368</v>
      </c>
      <c r="P3" t="n">
        <v>3218.5371290581</v>
      </c>
      <c r="Q3" t="n">
        <v>3229.67572697219</v>
      </c>
      <c r="R3" t="n">
        <v>3450.67583420332</v>
      </c>
      <c r="S3" t="n">
        <v>3586.84249278557</v>
      </c>
      <c r="T3" t="n">
        <v>3616.49427758764</v>
      </c>
      <c r="U3" t="n">
        <v>3616.42081061658</v>
      </c>
      <c r="V3" t="n">
        <v>3698.63018037964</v>
      </c>
      <c r="W3" t="n">
        <v>3593.87784043288</v>
      </c>
      <c r="X3" t="n">
        <v>3647.61942956405</v>
      </c>
      <c r="Y3" t="n">
        <v>3646.42120736753</v>
      </c>
      <c r="Z3" t="n">
        <v>3227.88787166035</v>
      </c>
      <c r="AA3" t="n">
        <v>2922.35684028253</v>
      </c>
      <c r="AB3" t="n">
        <v>2783.42909143314</v>
      </c>
      <c r="AC3" t="n">
        <v>2640.10344839705</v>
      </c>
      <c r="AD3" t="n">
        <v>2618.46683413099</v>
      </c>
      <c r="AE3" t="n">
        <v>2560.90740272486</v>
      </c>
    </row>
    <row r="4">
      <c r="A4" t="s">
        <v>122</v>
      </c>
      <c r="B4" t="s">
        <v>276</v>
      </c>
      <c r="C4" t="s">
        <v>246</v>
      </c>
      <c r="D4" t="s">
        <v>277</v>
      </c>
      <c r="E4" t="s">
        <v>247</v>
      </c>
      <c r="F4" t="n">
        <v>1326173.33366116</v>
      </c>
      <c r="G4" t="n">
        <v>1314167.49396597</v>
      </c>
      <c r="H4" t="n">
        <v>1396089.78939002</v>
      </c>
      <c r="I4" t="n">
        <v>1464614.38866766</v>
      </c>
      <c r="J4" t="n">
        <v>1644344.65196371</v>
      </c>
      <c r="K4" t="n">
        <v>1900668.52101581</v>
      </c>
      <c r="L4" t="n">
        <v>2211597.48333872</v>
      </c>
      <c r="M4" t="n">
        <v>2404671.33066719</v>
      </c>
      <c r="N4" t="n">
        <v>2544107.13648067</v>
      </c>
      <c r="O4" t="n">
        <v>2580105.44887187</v>
      </c>
      <c r="P4" t="n">
        <v>2658488.26709046</v>
      </c>
      <c r="Q4" t="n">
        <v>2644477.18211959</v>
      </c>
      <c r="R4" t="n">
        <v>2784594.74969794</v>
      </c>
      <c r="S4" t="n">
        <v>2845646.34734861</v>
      </c>
      <c r="T4" t="n">
        <v>2802051.38861404</v>
      </c>
      <c r="U4" t="n">
        <v>2730749.010897</v>
      </c>
      <c r="V4" t="n">
        <v>2670129.72712747</v>
      </c>
      <c r="W4" t="n">
        <v>2526857.68090076</v>
      </c>
      <c r="X4" t="n">
        <v>2493405.25035628</v>
      </c>
      <c r="Y4" t="n">
        <v>2434958.68085854</v>
      </c>
      <c r="Z4" t="n">
        <v>2394220.87348696</v>
      </c>
      <c r="AA4" t="n">
        <v>2344054.69111024</v>
      </c>
      <c r="AB4" t="n">
        <v>2356436.69174251</v>
      </c>
      <c r="AC4" t="n">
        <v>2317326.0129852</v>
      </c>
      <c r="AD4" t="n">
        <v>2365457.2355745</v>
      </c>
      <c r="AE4" t="n">
        <v>2354464.13003321</v>
      </c>
    </row>
    <row r="5">
      <c r="A5" t="s">
        <v>122</v>
      </c>
      <c r="B5" t="s">
        <v>278</v>
      </c>
      <c r="C5" t="s">
        <v>246</v>
      </c>
      <c r="D5" t="s">
        <v>279</v>
      </c>
      <c r="E5" t="s">
        <v>247</v>
      </c>
      <c r="F5" t="n">
        <v>61062.2640757574</v>
      </c>
      <c r="G5" t="n">
        <v>60993.9776057608</v>
      </c>
      <c r="H5" t="n">
        <v>65776.5030484544</v>
      </c>
      <c r="I5" t="n">
        <v>69283.0571534941</v>
      </c>
      <c r="J5" t="n">
        <v>78383.2892442621</v>
      </c>
      <c r="K5" t="n">
        <v>91449.495804653</v>
      </c>
      <c r="L5" t="n">
        <v>107533.457846409</v>
      </c>
      <c r="M5" t="n">
        <v>116486.738919141</v>
      </c>
      <c r="N5" t="n">
        <v>122603.914203089</v>
      </c>
      <c r="O5" t="n">
        <v>124125.350449547</v>
      </c>
      <c r="P5" t="n">
        <v>128457.823337201</v>
      </c>
      <c r="Q5" t="n">
        <v>129747.118797349</v>
      </c>
      <c r="R5" t="n">
        <v>139045.933233241</v>
      </c>
      <c r="S5" t="n">
        <v>144240.291285295</v>
      </c>
      <c r="T5" t="n">
        <v>144133.425751167</v>
      </c>
      <c r="U5" t="n">
        <v>142430.919088273</v>
      </c>
      <c r="V5" t="n">
        <v>142370.043677113</v>
      </c>
      <c r="W5" t="n">
        <v>136218.358489981</v>
      </c>
      <c r="X5" t="n">
        <v>135139.096728561</v>
      </c>
      <c r="Y5" t="n">
        <v>133037.925847666</v>
      </c>
      <c r="Z5" t="n">
        <v>124715.388780399</v>
      </c>
      <c r="AA5" t="n">
        <v>118054.982017656</v>
      </c>
      <c r="AB5" t="n">
        <v>115983.107979981</v>
      </c>
      <c r="AC5" t="n">
        <v>112616.03946941</v>
      </c>
      <c r="AD5" t="n">
        <v>113986.804518607</v>
      </c>
      <c r="AE5" t="n">
        <v>112871.228554796</v>
      </c>
    </row>
    <row r="6">
      <c r="A6" t="s">
        <v>122</v>
      </c>
      <c r="B6" t="s">
        <v>280</v>
      </c>
      <c r="C6" t="s">
        <v>246</v>
      </c>
      <c r="D6" t="s">
        <v>281</v>
      </c>
      <c r="E6" t="s">
        <v>247</v>
      </c>
      <c r="F6" t="n">
        <v>30714.6414490345</v>
      </c>
      <c r="G6" t="n">
        <v>28511.4980702915</v>
      </c>
      <c r="H6" t="n">
        <v>28440.0167527737</v>
      </c>
      <c r="I6" t="n">
        <v>27737.1091529009</v>
      </c>
      <c r="J6" t="n">
        <v>29360.3281040214</v>
      </c>
      <c r="K6" t="n">
        <v>31984.7533042069</v>
      </c>
      <c r="L6" t="n">
        <v>35875.0064152653</v>
      </c>
      <c r="M6" t="n">
        <v>37429.6188084163</v>
      </c>
      <c r="N6" t="n">
        <v>37871.607293828</v>
      </c>
      <c r="O6" t="n">
        <v>37207.7706386766</v>
      </c>
      <c r="P6" t="n">
        <v>37716.9292431864</v>
      </c>
      <c r="Q6" t="n">
        <v>37192.9582541977</v>
      </c>
      <c r="R6" t="n">
        <v>39353.1105147745</v>
      </c>
      <c r="S6" t="n">
        <v>40495.8800946078</v>
      </c>
      <c r="T6" t="n">
        <v>39922.829877395</v>
      </c>
      <c r="U6" t="n">
        <v>38815.1801882176</v>
      </c>
      <c r="V6" t="n">
        <v>38527.0600205123</v>
      </c>
      <c r="W6" t="n">
        <v>36219.358113577</v>
      </c>
      <c r="X6" t="n">
        <v>35182.3887265163</v>
      </c>
      <c r="Y6" t="n">
        <v>33919.2881496154</v>
      </c>
      <c r="Z6" t="n">
        <v>30588.179726598</v>
      </c>
      <c r="AA6" t="n">
        <v>28044.9036241785</v>
      </c>
      <c r="AB6" t="n">
        <v>26956.022182512</v>
      </c>
      <c r="AC6" t="n">
        <v>25736.2037619202</v>
      </c>
      <c r="AD6" t="n">
        <v>25718.699002777</v>
      </c>
      <c r="AE6" t="n">
        <v>25228.6946828272</v>
      </c>
    </row>
    <row r="7">
      <c r="A7" t="s">
        <v>122</v>
      </c>
      <c r="B7" t="s">
        <v>282</v>
      </c>
      <c r="C7" t="s">
        <v>246</v>
      </c>
      <c r="D7" t="s">
        <v>283</v>
      </c>
      <c r="E7" t="s">
        <v>247</v>
      </c>
      <c r="F7" t="n">
        <v>50360.9764352462</v>
      </c>
      <c r="G7" t="n">
        <v>54396.9478778797</v>
      </c>
      <c r="H7" t="n">
        <v>60931.9635396064</v>
      </c>
      <c r="I7" t="n">
        <v>65175.9614551647</v>
      </c>
      <c r="J7" t="n">
        <v>73711.0692185776</v>
      </c>
      <c r="K7" t="n">
        <v>84544.8596646999</v>
      </c>
      <c r="L7" t="n">
        <v>97879.1014762056</v>
      </c>
      <c r="M7" t="n">
        <v>106858.979503879</v>
      </c>
      <c r="N7" t="n">
        <v>114348.10637674</v>
      </c>
      <c r="O7" t="n">
        <v>116654.638417235</v>
      </c>
      <c r="P7" t="n">
        <v>119987.740887112</v>
      </c>
      <c r="Q7" t="n">
        <v>118692.419797318</v>
      </c>
      <c r="R7" t="n">
        <v>123989.293827376</v>
      </c>
      <c r="S7" t="n">
        <v>126105.044324842</v>
      </c>
      <c r="T7" t="n">
        <v>124322.903494667</v>
      </c>
      <c r="U7" t="n">
        <v>121257.933018725</v>
      </c>
      <c r="V7" t="n">
        <v>116453.941246961</v>
      </c>
      <c r="W7" t="n">
        <v>108448.045674007</v>
      </c>
      <c r="X7" t="n">
        <v>105706.399872747</v>
      </c>
      <c r="Y7" t="n">
        <v>102392.30863177</v>
      </c>
      <c r="Z7" t="n">
        <v>90165.5110381962</v>
      </c>
      <c r="AA7" t="n">
        <v>81106.7801096967</v>
      </c>
      <c r="AB7" t="n">
        <v>76668.3087526891</v>
      </c>
      <c r="AC7" t="n">
        <v>71726.1958980062</v>
      </c>
      <c r="AD7" t="n">
        <v>70452.6990043842</v>
      </c>
      <c r="AE7" t="n">
        <v>67976.1177085777</v>
      </c>
    </row>
    <row r="8">
      <c r="A8" t="s">
        <v>122</v>
      </c>
      <c r="B8" t="s">
        <v>284</v>
      </c>
      <c r="C8" t="s">
        <v>246</v>
      </c>
      <c r="D8" t="s">
        <v>285</v>
      </c>
      <c r="E8" t="s">
        <v>247</v>
      </c>
      <c r="F8" t="n">
        <v>21626.055809618</v>
      </c>
      <c r="G8" t="n">
        <v>22987.8099026484</v>
      </c>
      <c r="H8" t="n">
        <v>26552.9113432038</v>
      </c>
      <c r="I8" t="n">
        <v>29542.1195968072</v>
      </c>
      <c r="J8" t="n">
        <v>35209.4499755443</v>
      </c>
      <c r="K8" t="n">
        <v>43036.4514799882</v>
      </c>
      <c r="L8" t="n">
        <v>52435.6554745687</v>
      </c>
      <c r="M8" t="n">
        <v>57902.4393256532</v>
      </c>
      <c r="N8" t="n">
        <v>61471.786125349</v>
      </c>
      <c r="O8" t="n">
        <v>62721.4194071977</v>
      </c>
      <c r="P8" t="n">
        <v>65595.2465779514</v>
      </c>
      <c r="Q8" t="n">
        <v>66556.865978519</v>
      </c>
      <c r="R8" t="n">
        <v>71246.8633390493</v>
      </c>
      <c r="S8" t="n">
        <v>73437.3503453444</v>
      </c>
      <c r="T8" t="n">
        <v>72622.5151952428</v>
      </c>
      <c r="U8" t="n">
        <v>70283.2908961012</v>
      </c>
      <c r="V8" t="n">
        <v>69079.9845655425</v>
      </c>
      <c r="W8" t="n">
        <v>65082.3809125033</v>
      </c>
      <c r="X8" t="n">
        <v>63794.6621444712</v>
      </c>
      <c r="Y8" t="n">
        <v>62460.0500297438</v>
      </c>
      <c r="Z8" t="n">
        <v>48700.4832641737</v>
      </c>
      <c r="AA8" t="n">
        <v>39210.8068665256</v>
      </c>
      <c r="AB8" t="n">
        <v>33615.3715084124</v>
      </c>
      <c r="AC8" t="n">
        <v>29230.4747727823</v>
      </c>
      <c r="AD8" t="n">
        <v>27057.3577443754</v>
      </c>
      <c r="AE8" t="n">
        <v>25143.0482711145</v>
      </c>
    </row>
    <row r="9">
      <c r="A9" t="s">
        <v>122</v>
      </c>
      <c r="B9" t="s">
        <v>286</v>
      </c>
      <c r="C9" t="s">
        <v>246</v>
      </c>
      <c r="D9" t="s">
        <v>287</v>
      </c>
      <c r="E9" t="s">
        <v>247</v>
      </c>
      <c r="F9" t="n">
        <v>81777.8384608222</v>
      </c>
      <c r="G9" t="n">
        <v>89385.6149132178</v>
      </c>
      <c r="H9" t="n">
        <v>101512.43087232</v>
      </c>
      <c r="I9" t="n">
        <v>108290.519414629</v>
      </c>
      <c r="J9" t="n">
        <v>122332.457634352</v>
      </c>
      <c r="K9" t="n">
        <v>137950.424911958</v>
      </c>
      <c r="L9" t="n">
        <v>161118.075750586</v>
      </c>
      <c r="M9" t="n">
        <v>174711.466049049</v>
      </c>
      <c r="N9" t="n">
        <v>185144.642773102</v>
      </c>
      <c r="O9" t="n">
        <v>189880.479865698</v>
      </c>
      <c r="P9" t="n">
        <v>200161.875752001</v>
      </c>
      <c r="Q9" t="n">
        <v>202041.185249128</v>
      </c>
      <c r="R9" t="n">
        <v>218991.796657648</v>
      </c>
      <c r="S9" t="n">
        <v>227078.014415651</v>
      </c>
      <c r="T9" t="n">
        <v>220863.575443377</v>
      </c>
      <c r="U9" t="n">
        <v>210551.470464604</v>
      </c>
      <c r="V9" t="n">
        <v>205720.510328092</v>
      </c>
      <c r="W9" t="n">
        <v>193844.783079016</v>
      </c>
      <c r="X9" t="n">
        <v>190527.906188655</v>
      </c>
      <c r="Y9" t="n">
        <v>187433.855399874</v>
      </c>
      <c r="Z9" t="n">
        <v>160363.799798028</v>
      </c>
      <c r="AA9" t="n">
        <v>140764.855618985</v>
      </c>
      <c r="AB9" t="n">
        <v>130628.034946407</v>
      </c>
      <c r="AC9" t="n">
        <v>121417.389133153</v>
      </c>
      <c r="AD9" t="n">
        <v>119840.780205866</v>
      </c>
      <c r="AE9" t="n">
        <v>115413.719678383</v>
      </c>
    </row>
    <row r="10">
      <c r="A10" t="s">
        <v>122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122</v>
      </c>
      <c r="B11" t="s">
        <v>290</v>
      </c>
      <c r="C11" t="s">
        <v>246</v>
      </c>
      <c r="D11" t="s">
        <v>291</v>
      </c>
      <c r="E11" t="s">
        <v>247</v>
      </c>
      <c r="F11" t="n">
        <v>62499.3250114762</v>
      </c>
      <c r="G11" t="n">
        <v>61311.5387495328</v>
      </c>
      <c r="H11" t="n">
        <v>67178.9582702101</v>
      </c>
      <c r="I11" t="n">
        <v>73420.9382468572</v>
      </c>
      <c r="J11" t="n">
        <v>86558.9875629726</v>
      </c>
      <c r="K11" t="n">
        <v>108864.608879129</v>
      </c>
      <c r="L11" t="n">
        <v>132674.789514635</v>
      </c>
      <c r="M11" t="n">
        <v>146033.497942827</v>
      </c>
      <c r="N11" t="n">
        <v>153483.737275244</v>
      </c>
      <c r="O11" t="n">
        <v>154077.705844104</v>
      </c>
      <c r="P11" t="n">
        <v>157542.937792116</v>
      </c>
      <c r="Q11" t="n">
        <v>159333.629466786</v>
      </c>
      <c r="R11" t="n">
        <v>166247.552025085</v>
      </c>
      <c r="S11" t="n">
        <v>168736.819649743</v>
      </c>
      <c r="T11" t="n">
        <v>170073.729827763</v>
      </c>
      <c r="U11" t="n">
        <v>167963.99497622</v>
      </c>
      <c r="V11" t="n">
        <v>165590.341463247</v>
      </c>
      <c r="W11" t="n">
        <v>156371.74508212</v>
      </c>
      <c r="X11" t="n">
        <v>153607.251355239</v>
      </c>
      <c r="Y11" t="n">
        <v>149833.973042634</v>
      </c>
      <c r="Z11" t="n">
        <v>127271.019657465</v>
      </c>
      <c r="AA11" t="n">
        <v>111567.943890983</v>
      </c>
      <c r="AB11" t="n">
        <v>103086.282715569</v>
      </c>
      <c r="AC11" t="n">
        <v>95687.204547203</v>
      </c>
      <c r="AD11" t="n">
        <v>92645.4138553688</v>
      </c>
      <c r="AE11" t="n">
        <v>90173.0537832036</v>
      </c>
    </row>
    <row r="12">
      <c r="A12" t="s">
        <v>122</v>
      </c>
      <c r="B12" t="s">
        <v>292</v>
      </c>
      <c r="C12" t="s">
        <v>246</v>
      </c>
      <c r="D12" t="s">
        <v>293</v>
      </c>
      <c r="E12" t="s">
        <v>247</v>
      </c>
      <c r="F12" t="n">
        <v>59246.689292015</v>
      </c>
      <c r="G12" t="n">
        <v>54199.8392695425</v>
      </c>
      <c r="H12" t="n">
        <v>53931.5455641133</v>
      </c>
      <c r="I12" t="n">
        <v>53163.4881467563</v>
      </c>
      <c r="J12" t="n">
        <v>57492.252773019</v>
      </c>
      <c r="K12" t="n">
        <v>65212.5462144628</v>
      </c>
      <c r="L12" t="n">
        <v>75186.1690785379</v>
      </c>
      <c r="M12" t="n">
        <v>79448.0647865815</v>
      </c>
      <c r="N12" t="n">
        <v>82240.475714634</v>
      </c>
      <c r="O12" t="n">
        <v>83010.6918032704</v>
      </c>
      <c r="P12" t="n">
        <v>84228.3485840706</v>
      </c>
      <c r="Q12" t="n">
        <v>83621.1275370293</v>
      </c>
      <c r="R12" t="n">
        <v>89124.3031497304</v>
      </c>
      <c r="S12" t="n">
        <v>90696.2726806708</v>
      </c>
      <c r="T12" t="n">
        <v>89210.4087411351</v>
      </c>
      <c r="U12" t="n">
        <v>87088.3041736986</v>
      </c>
      <c r="V12" t="n">
        <v>86309.3303516289</v>
      </c>
      <c r="W12" t="n">
        <v>81741.6061937136</v>
      </c>
      <c r="X12" t="n">
        <v>80930.9556392131</v>
      </c>
      <c r="Y12" t="n">
        <v>79717.5273342017</v>
      </c>
      <c r="Z12" t="n">
        <v>77609.0709854741</v>
      </c>
      <c r="AA12" t="n">
        <v>75523.2471502598</v>
      </c>
      <c r="AB12" t="n">
        <v>75817.6594596586</v>
      </c>
      <c r="AC12" t="n">
        <v>74892.2585774272</v>
      </c>
      <c r="AD12" t="n">
        <v>76666.7204418421</v>
      </c>
      <c r="AE12" t="n">
        <v>76820.2912417584</v>
      </c>
    </row>
    <row r="13">
      <c r="A13" t="s">
        <v>122</v>
      </c>
      <c r="B13" t="s">
        <v>294</v>
      </c>
      <c r="C13" t="s">
        <v>246</v>
      </c>
      <c r="D13" t="s">
        <v>295</v>
      </c>
      <c r="E13" t="s">
        <v>247</v>
      </c>
      <c r="F13" t="n">
        <v>95684.7861442051</v>
      </c>
      <c r="G13" t="n">
        <v>91007.8138977274</v>
      </c>
      <c r="H13" t="n">
        <v>92078.2019822214</v>
      </c>
      <c r="I13" t="n">
        <v>92586.9032278982</v>
      </c>
      <c r="J13" t="n">
        <v>99017.9420477437</v>
      </c>
      <c r="K13" t="n">
        <v>110119.266205646</v>
      </c>
      <c r="L13" t="n">
        <v>122907.723226569</v>
      </c>
      <c r="M13" t="n">
        <v>131715.370342659</v>
      </c>
      <c r="N13" t="n">
        <v>135601.076700102</v>
      </c>
      <c r="O13" t="n">
        <v>136788.783629541</v>
      </c>
      <c r="P13" t="n">
        <v>140569.903107811</v>
      </c>
      <c r="Q13" t="n">
        <v>139166.466327102</v>
      </c>
      <c r="R13" t="n">
        <v>145141.591306802</v>
      </c>
      <c r="S13" t="n">
        <v>149001.418530385</v>
      </c>
      <c r="T13" t="n">
        <v>148559.641897324</v>
      </c>
      <c r="U13" t="n">
        <v>145517.229218235</v>
      </c>
      <c r="V13" t="n">
        <v>142020.380809816</v>
      </c>
      <c r="W13" t="n">
        <v>135008.450108116</v>
      </c>
      <c r="X13" t="n">
        <v>133650.445534234</v>
      </c>
      <c r="Y13" t="n">
        <v>130459.877257118</v>
      </c>
      <c r="Z13" t="n">
        <v>152723.587070184</v>
      </c>
      <c r="AA13" t="n">
        <v>165300.47055658</v>
      </c>
      <c r="AB13" t="n">
        <v>176976.335865201</v>
      </c>
      <c r="AC13" t="n">
        <v>180394.411951483</v>
      </c>
      <c r="AD13" t="n">
        <v>190357.491652654</v>
      </c>
      <c r="AE13" t="n">
        <v>193556.062161753</v>
      </c>
    </row>
    <row r="14">
      <c r="A14" t="s">
        <v>122</v>
      </c>
      <c r="B14" t="s">
        <v>296</v>
      </c>
      <c r="C14" t="s">
        <v>246</v>
      </c>
      <c r="D14" t="s">
        <v>297</v>
      </c>
      <c r="E14" t="s">
        <v>247</v>
      </c>
      <c r="F14" t="n">
        <v>197035.150154893</v>
      </c>
      <c r="G14" t="n">
        <v>180036.914794842</v>
      </c>
      <c r="H14" t="n">
        <v>171104.04308731</v>
      </c>
      <c r="I14" t="n">
        <v>170291.650632316</v>
      </c>
      <c r="J14" t="n">
        <v>179687.311617322</v>
      </c>
      <c r="K14" t="n">
        <v>193667.537314899</v>
      </c>
      <c r="L14" t="n">
        <v>205298.499407648</v>
      </c>
      <c r="M14" t="n">
        <v>218593.233735253</v>
      </c>
      <c r="N14" t="n">
        <v>232959.013281946</v>
      </c>
      <c r="O14" t="n">
        <v>229734.936228103</v>
      </c>
      <c r="P14" t="n">
        <v>221848.626875448</v>
      </c>
      <c r="Q14" t="n">
        <v>205089.870769371</v>
      </c>
      <c r="R14" t="n">
        <v>201566.878227089</v>
      </c>
      <c r="S14" t="n">
        <v>199225.303291089</v>
      </c>
      <c r="T14" t="n">
        <v>192388.094068378</v>
      </c>
      <c r="U14" t="n">
        <v>194460.067059148</v>
      </c>
      <c r="V14" t="n">
        <v>184338.139563183</v>
      </c>
      <c r="W14" t="n">
        <v>174304.936574156</v>
      </c>
      <c r="X14" t="n">
        <v>172920.551445623</v>
      </c>
      <c r="Y14" t="n">
        <v>165351.892962519</v>
      </c>
      <c r="Z14" t="n">
        <v>169709.852913566</v>
      </c>
      <c r="AA14" t="n">
        <v>172752.591711329</v>
      </c>
      <c r="AB14" t="n">
        <v>178135.695974061</v>
      </c>
      <c r="AC14" t="n">
        <v>174045.753864253</v>
      </c>
      <c r="AD14" t="n">
        <v>175129.29311713</v>
      </c>
      <c r="AE14" t="n">
        <v>172225.121406441</v>
      </c>
    </row>
    <row r="15">
      <c r="A15" t="s">
        <v>122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122</v>
      </c>
      <c r="B16" t="s">
        <v>300</v>
      </c>
      <c r="C16" t="s">
        <v>246</v>
      </c>
      <c r="D16" t="s">
        <v>301</v>
      </c>
      <c r="E16" t="s">
        <v>247</v>
      </c>
      <c r="F16" t="n">
        <v>400461.631035259</v>
      </c>
      <c r="G16" t="n">
        <v>410292.586381609</v>
      </c>
      <c r="H16" t="n">
        <v>454614.640387132</v>
      </c>
      <c r="I16" t="n">
        <v>491319.78359569</v>
      </c>
      <c r="J16" t="n">
        <v>569053.567945092</v>
      </c>
      <c r="K16" t="n">
        <v>678040.013785414</v>
      </c>
      <c r="L16" t="n">
        <v>809800.493128378</v>
      </c>
      <c r="M16" t="n">
        <v>888773.635208959</v>
      </c>
      <c r="N16" t="n">
        <v>942314.842870056</v>
      </c>
      <c r="O16" t="n">
        <v>959656.872013279</v>
      </c>
      <c r="P16" t="n">
        <v>997103.974510665</v>
      </c>
      <c r="Q16" t="n">
        <v>1002885.98406634</v>
      </c>
      <c r="R16" t="n">
        <v>1065782.91736594</v>
      </c>
      <c r="S16" t="n">
        <v>1093684.55749121</v>
      </c>
      <c r="T16" t="n">
        <v>1077998.20325817</v>
      </c>
      <c r="U16" t="n">
        <v>1044480.95218421</v>
      </c>
      <c r="V16" t="n">
        <v>1023923.28971007</v>
      </c>
      <c r="W16" t="n">
        <v>967615.48740136</v>
      </c>
      <c r="X16" t="n">
        <v>952229.828184005</v>
      </c>
      <c r="Y16" t="n">
        <v>930343.972608815</v>
      </c>
      <c r="Z16" t="n">
        <v>906711.300255194</v>
      </c>
      <c r="AA16" t="n">
        <v>882666.693296634</v>
      </c>
      <c r="AB16" t="n">
        <v>883914.869577497</v>
      </c>
      <c r="AC16" t="n">
        <v>871068.788732881</v>
      </c>
      <c r="AD16" t="n">
        <v>890836.624584666</v>
      </c>
      <c r="AE16" t="n">
        <v>888061.481716599</v>
      </c>
    </row>
    <row r="17">
      <c r="A17" t="s">
        <v>122</v>
      </c>
      <c r="B17" t="s">
        <v>302</v>
      </c>
      <c r="C17" t="s">
        <v>246</v>
      </c>
      <c r="D17" t="s">
        <v>303</v>
      </c>
      <c r="E17" t="s">
        <v>247</v>
      </c>
      <c r="F17" t="n">
        <v>104324.580294937</v>
      </c>
      <c r="G17" t="n">
        <v>99303.5628229966</v>
      </c>
      <c r="H17" t="n">
        <v>101535.762193846</v>
      </c>
      <c r="I17" t="n">
        <v>103188.083808554</v>
      </c>
      <c r="J17" t="n">
        <v>112845.169313952</v>
      </c>
      <c r="K17" t="n">
        <v>125958.339122711</v>
      </c>
      <c r="L17" t="n">
        <v>146790.188817903</v>
      </c>
      <c r="M17" t="n">
        <v>162214.860682719</v>
      </c>
      <c r="N17" t="n">
        <v>180222.156288467</v>
      </c>
      <c r="O17" t="n">
        <v>192134.763796666</v>
      </c>
      <c r="P17" t="n">
        <v>207552.027020836</v>
      </c>
      <c r="Q17" t="n">
        <v>207636.115989488</v>
      </c>
      <c r="R17" t="n">
        <v>219493.719692969</v>
      </c>
      <c r="S17" t="n">
        <v>222152.40835191</v>
      </c>
      <c r="T17" t="n">
        <v>216272.222900634</v>
      </c>
      <c r="U17" t="n">
        <v>209730.757179096</v>
      </c>
      <c r="V17" t="n">
        <v>203194.775500105</v>
      </c>
      <c r="W17" t="n">
        <v>192823.834595239</v>
      </c>
      <c r="X17" t="n">
        <v>191701.88238426</v>
      </c>
      <c r="Y17" t="n">
        <v>187421.564223763</v>
      </c>
      <c r="Z17" t="n">
        <v>203057.429210858</v>
      </c>
      <c r="AA17" t="n">
        <v>209694.804900794</v>
      </c>
      <c r="AB17" t="n">
        <v>217875.113059779</v>
      </c>
      <c r="AC17" t="n">
        <v>218822.358336736</v>
      </c>
      <c r="AD17" t="n">
        <v>226105.519561942</v>
      </c>
      <c r="AE17" t="n">
        <v>226858.339329163</v>
      </c>
    </row>
    <row r="18">
      <c r="A18" t="s">
        <v>122</v>
      </c>
      <c r="B18" t="s">
        <v>304</v>
      </c>
      <c r="C18" t="s">
        <v>246</v>
      </c>
      <c r="D18" t="s">
        <v>305</v>
      </c>
      <c r="E18" t="s">
        <v>247</v>
      </c>
      <c r="F18" t="n">
        <v>108106.639951324</v>
      </c>
      <c r="G18" t="n">
        <v>105671.524615232</v>
      </c>
      <c r="H18" t="n">
        <v>110137.404478521</v>
      </c>
      <c r="I18" t="n">
        <v>113707.620666398</v>
      </c>
      <c r="J18" t="n">
        <v>125045.200372306</v>
      </c>
      <c r="K18" t="n">
        <v>141740.123552161</v>
      </c>
      <c r="L18" t="n">
        <v>162194.270463908</v>
      </c>
      <c r="M18" t="n">
        <v>176258.897568254</v>
      </c>
      <c r="N18" t="n">
        <v>186868.969793427</v>
      </c>
      <c r="O18" t="n">
        <v>190662.583658866</v>
      </c>
      <c r="P18" t="n">
        <v>196658.618897262</v>
      </c>
      <c r="Q18" t="n">
        <v>195345.441822347</v>
      </c>
      <c r="R18" t="n">
        <v>206061.06196102</v>
      </c>
      <c r="S18" t="n">
        <v>212340.746659437</v>
      </c>
      <c r="T18" t="n">
        <v>211241.80633767</v>
      </c>
      <c r="U18" t="n">
        <v>210769.354900933</v>
      </c>
      <c r="V18" t="n">
        <v>209699.214877974</v>
      </c>
      <c r="W18" t="n">
        <v>202161.492385742</v>
      </c>
      <c r="X18" t="n">
        <v>202681.292957436</v>
      </c>
      <c r="Y18" t="n">
        <v>199398.216053748</v>
      </c>
      <c r="Z18" t="n">
        <v>237321.734282044</v>
      </c>
      <c r="AA18" t="n">
        <v>259856.586576574</v>
      </c>
      <c r="AB18" t="n">
        <v>280127.358651715</v>
      </c>
      <c r="AC18" t="n">
        <v>288368.353841736</v>
      </c>
      <c r="AD18" t="n">
        <v>303864.341643339</v>
      </c>
      <c r="AE18" t="n">
        <v>308668.97262968</v>
      </c>
    </row>
    <row r="19">
      <c r="A19" t="s">
        <v>122</v>
      </c>
      <c r="B19" t="s">
        <v>306</v>
      </c>
      <c r="C19" t="s">
        <v>246</v>
      </c>
      <c r="D19" t="s">
        <v>307</v>
      </c>
      <c r="E19" t="s">
        <v>247</v>
      </c>
      <c r="F19" t="n">
        <v>53272.7555465707</v>
      </c>
      <c r="G19" t="n">
        <v>56067.8650646934</v>
      </c>
      <c r="H19" t="n">
        <v>62295.4078703031</v>
      </c>
      <c r="I19" t="n">
        <v>66907.1535701929</v>
      </c>
      <c r="J19" t="n">
        <v>75647.6261545406</v>
      </c>
      <c r="K19" t="n">
        <v>88100.1007758787</v>
      </c>
      <c r="L19" t="n">
        <v>101904.052738107</v>
      </c>
      <c r="M19" t="n">
        <v>108244.527793795</v>
      </c>
      <c r="N19" t="n">
        <v>108976.807784681</v>
      </c>
      <c r="O19" t="n">
        <v>103449.45311969</v>
      </c>
      <c r="P19" t="n">
        <v>101064.214504797</v>
      </c>
      <c r="Q19" t="n">
        <v>97167.9980646121</v>
      </c>
      <c r="R19" t="n">
        <v>98549.7283972149</v>
      </c>
      <c r="S19" t="n">
        <v>98452.2402284215</v>
      </c>
      <c r="T19" t="n">
        <v>94442.0318211154</v>
      </c>
      <c r="U19" t="n">
        <v>87399.5575495367</v>
      </c>
      <c r="V19" t="n">
        <v>82902.7150132299</v>
      </c>
      <c r="W19" t="n">
        <v>77017.2022912317</v>
      </c>
      <c r="X19" t="n">
        <v>75332.5891953145</v>
      </c>
      <c r="Y19" t="n">
        <v>73188.2293170727</v>
      </c>
      <c r="Z19" t="n">
        <v>65283.5165047817</v>
      </c>
      <c r="AA19" t="n">
        <v>59510.0247900445</v>
      </c>
      <c r="AB19" t="n">
        <v>56652.5310690308</v>
      </c>
      <c r="AC19" t="n">
        <v>53320.5800982077</v>
      </c>
      <c r="AD19" t="n">
        <v>52795.490241551</v>
      </c>
      <c r="AE19" t="n">
        <v>51467.9988689134</v>
      </c>
    </row>
    <row r="20">
      <c r="A20" t="s">
        <v>122</v>
      </c>
      <c r="B20" t="s">
        <v>308</v>
      </c>
      <c r="C20" t="s">
        <v>246</v>
      </c>
      <c r="D20" t="s">
        <v>309</v>
      </c>
      <c r="E20" t="s">
        <v>247</v>
      </c>
      <c r="F20" t="n">
        <v>33567.6568604457</v>
      </c>
      <c r="G20" t="n">
        <v>35086.7057927961</v>
      </c>
      <c r="H20" t="n">
        <v>37601.0307101849</v>
      </c>
      <c r="I20" t="n">
        <v>38164.4847222473</v>
      </c>
      <c r="J20" t="n">
        <v>40674.8770338266</v>
      </c>
      <c r="K20" t="n">
        <v>44319.9138476363</v>
      </c>
      <c r="L20" t="n">
        <v>49756.4296777532</v>
      </c>
      <c r="M20" t="n">
        <v>53818.7182531723</v>
      </c>
      <c r="N20" t="n">
        <v>57468.9003822056</v>
      </c>
      <c r="O20" t="n">
        <v>59090.6068767524</v>
      </c>
      <c r="P20" t="n">
        <v>62831.5320726796</v>
      </c>
      <c r="Q20" t="n">
        <v>64106.7263851003</v>
      </c>
      <c r="R20" t="n">
        <v>68641.5332109934</v>
      </c>
      <c r="S20" t="n">
        <v>71071.4043421731</v>
      </c>
      <c r="T20" t="n">
        <v>70479.6649673822</v>
      </c>
      <c r="U20" t="n">
        <v>69985.740319333</v>
      </c>
      <c r="V20" t="n">
        <v>69306.8510259851</v>
      </c>
      <c r="W20" t="n">
        <v>66856.719565332</v>
      </c>
      <c r="X20" t="n">
        <v>66804.8450350383</v>
      </c>
      <c r="Y20" t="n">
        <v>65874.4743220476</v>
      </c>
      <c r="Z20" t="n">
        <v>68802.5004674044</v>
      </c>
      <c r="AA20" t="n">
        <v>69872.3678797292</v>
      </c>
      <c r="AB20" t="n">
        <v>72019.894728235</v>
      </c>
      <c r="AC20" t="n">
        <v>72844.6572663862</v>
      </c>
      <c r="AD20" t="n">
        <v>76330.9701292851</v>
      </c>
      <c r="AE20" t="n">
        <v>76576.9476714468</v>
      </c>
    </row>
    <row r="21">
      <c r="A21" t="s">
        <v>122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122</v>
      </c>
      <c r="B22" t="s">
        <v>312</v>
      </c>
      <c r="C22" t="s">
        <v>246</v>
      </c>
      <c r="D22" t="s">
        <v>313</v>
      </c>
      <c r="E22" t="s">
        <v>247</v>
      </c>
      <c r="F22" t="n">
        <v>12455.1367904665</v>
      </c>
      <c r="G22" t="n">
        <v>11309.1916615237</v>
      </c>
      <c r="H22" t="n">
        <v>11704.3212970356</v>
      </c>
      <c r="I22" t="n">
        <v>11993.3266513023</v>
      </c>
      <c r="J22" t="n">
        <v>13513.3858768115</v>
      </c>
      <c r="K22" t="n">
        <v>15414.796724717</v>
      </c>
      <c r="L22" t="n">
        <v>18722.0966314146</v>
      </c>
      <c r="M22" t="n">
        <v>20354.8717320926</v>
      </c>
      <c r="N22" t="n">
        <v>21158.4329734152</v>
      </c>
      <c r="O22" t="n">
        <v>20576.9311807152</v>
      </c>
      <c r="P22" t="n">
        <v>20425.2292612332</v>
      </c>
      <c r="Q22" t="n">
        <v>21239.5135369028</v>
      </c>
      <c r="R22" t="n">
        <v>23852.5685137863</v>
      </c>
      <c r="S22" t="n">
        <v>25866.6642747312</v>
      </c>
      <c r="T22" t="n">
        <v>26820.7316750365</v>
      </c>
      <c r="U22" t="n">
        <v>26488.6701255651</v>
      </c>
      <c r="V22" t="n">
        <v>27276.2510913454</v>
      </c>
      <c r="W22" t="n">
        <v>26223.5935307239</v>
      </c>
      <c r="X22" t="n">
        <v>26353.3738451928</v>
      </c>
      <c r="Y22" t="n">
        <v>26034.6150759522</v>
      </c>
      <c r="Z22" t="n">
        <v>26761.3153133257</v>
      </c>
      <c r="AA22" t="n">
        <v>26985.2136885706</v>
      </c>
      <c r="AB22" t="n">
        <v>27891.7105564932</v>
      </c>
      <c r="AC22" t="n">
        <v>28876.2255023262</v>
      </c>
      <c r="AD22" t="n">
        <v>30465.7248886419</v>
      </c>
      <c r="AE22" t="n">
        <v>31662.689188694</v>
      </c>
    </row>
    <row r="23">
      <c r="A23" t="s">
        <v>122</v>
      </c>
      <c r="B23" t="s">
        <v>314</v>
      </c>
      <c r="C23" t="s">
        <v>246</v>
      </c>
      <c r="D23" t="s">
        <v>315</v>
      </c>
      <c r="E23" t="s">
        <v>247</v>
      </c>
      <c r="F23" t="n">
        <v>72819.999482257</v>
      </c>
      <c r="G23" t="n">
        <v>70226.3339943736</v>
      </c>
      <c r="H23" t="n">
        <v>72378.2746625976</v>
      </c>
      <c r="I23" t="n">
        <v>74762.6584387122</v>
      </c>
      <c r="J23" t="n">
        <v>82643.8687058922</v>
      </c>
      <c r="K23" t="n">
        <v>94269.1023729395</v>
      </c>
      <c r="L23" t="n">
        <v>107945.611483801</v>
      </c>
      <c r="M23" t="n">
        <v>119738.718383413</v>
      </c>
      <c r="N23" t="n">
        <v>130918.354982658</v>
      </c>
      <c r="O23" t="n">
        <v>137329.122317733</v>
      </c>
      <c r="P23" t="n">
        <v>145591.354681758</v>
      </c>
      <c r="Q23" t="n">
        <v>146832.473439125</v>
      </c>
      <c r="R23" t="n">
        <v>156659.50346576</v>
      </c>
      <c r="S23" t="n">
        <v>162979.495735654</v>
      </c>
      <c r="T23" t="n">
        <v>163628.262351771</v>
      </c>
      <c r="U23" t="n">
        <v>164969.314768461</v>
      </c>
      <c r="V23" t="n">
        <v>165451.229397091</v>
      </c>
      <c r="W23" t="n">
        <v>160087.199555967</v>
      </c>
      <c r="X23" t="n">
        <v>160464.148824442</v>
      </c>
      <c r="Y23" t="n">
        <v>157612.629892428</v>
      </c>
      <c r="Z23" t="n">
        <v>163847.154356604</v>
      </c>
      <c r="AA23" t="n">
        <v>166350.390834222</v>
      </c>
      <c r="AB23" t="n">
        <v>171423.423026537</v>
      </c>
      <c r="AC23" t="n">
        <v>171076.240468003</v>
      </c>
      <c r="AD23" t="n">
        <v>176298.526096112</v>
      </c>
      <c r="AE23" t="n">
        <v>176553.775327225</v>
      </c>
    </row>
    <row r="24">
      <c r="A24" t="s">
        <v>122</v>
      </c>
      <c r="B24" t="s">
        <v>316</v>
      </c>
      <c r="C24" t="s">
        <v>246</v>
      </c>
      <c r="D24" t="s">
        <v>317</v>
      </c>
      <c r="E24" t="s">
        <v>247</v>
      </c>
      <c r="F24" t="n">
        <v>691589.758782789</v>
      </c>
      <c r="G24" t="n">
        <v>680211.210289824</v>
      </c>
      <c r="H24" t="n">
        <v>697683.178482946</v>
      </c>
      <c r="I24" t="n">
        <v>690490.274616171</v>
      </c>
      <c r="J24" t="n">
        <v>723463.149073441</v>
      </c>
      <c r="K24" t="n">
        <v>771086.586410288</v>
      </c>
      <c r="L24" t="n">
        <v>859089.239766549</v>
      </c>
      <c r="M24" t="n">
        <v>920863.61696743</v>
      </c>
      <c r="N24" t="n">
        <v>977110.357813125</v>
      </c>
      <c r="O24" t="n">
        <v>989276.562261706</v>
      </c>
      <c r="P24" t="n">
        <v>1033558.07195723</v>
      </c>
      <c r="Q24" t="n">
        <v>1060430.94775485</v>
      </c>
      <c r="R24" t="n">
        <v>1161209.47818894</v>
      </c>
      <c r="S24" t="n">
        <v>1232327.89226271</v>
      </c>
      <c r="T24" t="n">
        <v>1260931.48366321</v>
      </c>
      <c r="U24" t="n">
        <v>1295482.04523637</v>
      </c>
      <c r="V24" t="n">
        <v>1344167.67612619</v>
      </c>
      <c r="W24" t="n">
        <v>1319815.21994207</v>
      </c>
      <c r="X24" t="n">
        <v>1334131.90685661</v>
      </c>
      <c r="Y24" t="n">
        <v>1327747.29447402</v>
      </c>
      <c r="Z24" t="n">
        <v>1288344.69240334</v>
      </c>
      <c r="AA24" t="n">
        <v>1250034.8430774</v>
      </c>
      <c r="AB24" t="n">
        <v>1250977.58416089</v>
      </c>
      <c r="AC24" t="n">
        <v>1229071.40075948</v>
      </c>
      <c r="AD24" t="n">
        <v>1254917.18021962</v>
      </c>
      <c r="AE24" t="n">
        <v>1250382.91737196</v>
      </c>
    </row>
    <row r="25">
      <c r="A25" t="s">
        <v>122</v>
      </c>
      <c r="B25" t="s">
        <v>318</v>
      </c>
      <c r="C25" t="s">
        <v>246</v>
      </c>
      <c r="D25" t="s">
        <v>319</v>
      </c>
      <c r="E25" t="s">
        <v>247</v>
      </c>
      <c r="F25" t="n">
        <v>24156.7031330767</v>
      </c>
      <c r="G25" t="n">
        <v>33188.8696633179</v>
      </c>
      <c r="H25" t="n">
        <v>38635.1716892848</v>
      </c>
      <c r="I25" t="n">
        <v>38913.7409729744</v>
      </c>
      <c r="J25" t="n">
        <v>39002.9109732096</v>
      </c>
      <c r="K25" t="n">
        <v>35185.5627239281</v>
      </c>
      <c r="L25" t="n">
        <v>33532.0553228233</v>
      </c>
      <c r="M25" t="n">
        <v>32355.2560087773</v>
      </c>
      <c r="N25" t="n">
        <v>29587.7485250938</v>
      </c>
      <c r="O25" t="n">
        <v>21108.6024647163</v>
      </c>
      <c r="P25" t="n">
        <v>16182.132702463</v>
      </c>
      <c r="Q25" t="n">
        <v>12637.5514370197</v>
      </c>
      <c r="R25" t="n">
        <v>11109.133839904</v>
      </c>
      <c r="S25" t="n">
        <v>9739.13157381199</v>
      </c>
      <c r="T25" t="n">
        <v>8472.39509331476</v>
      </c>
      <c r="U25" t="n">
        <v>7379.89408693846</v>
      </c>
      <c r="V25" t="n">
        <v>6401.81513666624</v>
      </c>
      <c r="W25" t="n">
        <v>5535.54461112095</v>
      </c>
      <c r="X25" t="n">
        <v>5482.15503980906</v>
      </c>
      <c r="Y25" t="n">
        <v>5426.94306107786</v>
      </c>
      <c r="Z25" t="n">
        <v>6305.3223927171</v>
      </c>
      <c r="AA25" t="n">
        <v>7114.65709022021</v>
      </c>
      <c r="AB25" t="n">
        <v>8309.2670784514</v>
      </c>
      <c r="AC25" t="n">
        <v>9671.72668390139</v>
      </c>
      <c r="AD25" t="n">
        <v>11730.3199682833</v>
      </c>
      <c r="AE25" t="n">
        <v>13968.8686019506</v>
      </c>
    </row>
    <row r="26">
      <c r="A26" t="s">
        <v>122</v>
      </c>
      <c r="B26" t="s">
        <v>320</v>
      </c>
      <c r="C26" t="s">
        <v>246</v>
      </c>
      <c r="D26" t="s">
        <v>321</v>
      </c>
      <c r="E26" t="s">
        <v>247</v>
      </c>
      <c r="F26" t="n">
        <v>376323.240623799</v>
      </c>
      <c r="G26" t="n">
        <v>408126.135988332</v>
      </c>
      <c r="H26" t="n">
        <v>437109.763006576</v>
      </c>
      <c r="I26" t="n">
        <v>436794.243525268</v>
      </c>
      <c r="J26" t="n">
        <v>457078.734554241</v>
      </c>
      <c r="K26" t="n">
        <v>482325.616740586</v>
      </c>
      <c r="L26" t="n">
        <v>527272.026684797</v>
      </c>
      <c r="M26" t="n">
        <v>571862.947260423</v>
      </c>
      <c r="N26" t="n">
        <v>623617.05039016</v>
      </c>
      <c r="O26" t="n">
        <v>648678.110404231</v>
      </c>
      <c r="P26" t="n">
        <v>710421.502511767</v>
      </c>
      <c r="Q26" t="n">
        <v>729917.951161088</v>
      </c>
      <c r="R26" t="n">
        <v>789707.795748473</v>
      </c>
      <c r="S26" t="n">
        <v>833620.428694871</v>
      </c>
      <c r="T26" t="n">
        <v>826369.918516646</v>
      </c>
      <c r="U26" t="n">
        <v>837734.579239683</v>
      </c>
      <c r="V26" t="n">
        <v>858417.73300035</v>
      </c>
      <c r="W26" t="n">
        <v>834300.3461381</v>
      </c>
      <c r="X26" t="n">
        <v>827486.547280895</v>
      </c>
      <c r="Y26" t="n">
        <v>798253.040632938</v>
      </c>
      <c r="Z26" t="n">
        <v>754854.949294949</v>
      </c>
      <c r="AA26" t="n">
        <v>720453.491130293</v>
      </c>
      <c r="AB26" t="n">
        <v>710492.151598359</v>
      </c>
      <c r="AC26" t="n">
        <v>683061.950695559</v>
      </c>
      <c r="AD26" t="n">
        <v>685184.035213844</v>
      </c>
      <c r="AE26" t="n">
        <v>663277.384819923</v>
      </c>
    </row>
    <row r="27">
      <c r="A27" t="s">
        <v>122</v>
      </c>
      <c r="B27" t="s">
        <v>322</v>
      </c>
      <c r="C27" t="s">
        <v>246</v>
      </c>
      <c r="D27" t="s">
        <v>323</v>
      </c>
      <c r="E27" t="s">
        <v>247</v>
      </c>
      <c r="F27" t="n">
        <v>291109.815025913</v>
      </c>
      <c r="G27" t="n">
        <v>238896.204638174</v>
      </c>
      <c r="H27" t="n">
        <v>221938.243787085</v>
      </c>
      <c r="I27" t="n">
        <v>214782.290117929</v>
      </c>
      <c r="J27" t="n">
        <v>227381.50354599</v>
      </c>
      <c r="K27" t="n">
        <v>253575.406945774</v>
      </c>
      <c r="L27" t="n">
        <v>298285.157758928</v>
      </c>
      <c r="M27" t="n">
        <v>316645.41369823</v>
      </c>
      <c r="N27" t="n">
        <v>323905.558897872</v>
      </c>
      <c r="O27" t="n">
        <v>319489.849392758</v>
      </c>
      <c r="P27" t="n">
        <v>306954.436742996</v>
      </c>
      <c r="Q27" t="n">
        <v>317875.445156744</v>
      </c>
      <c r="R27" t="n">
        <v>360392.548600565</v>
      </c>
      <c r="S27" t="n">
        <v>388968.331994023</v>
      </c>
      <c r="T27" t="n">
        <v>426089.170053251</v>
      </c>
      <c r="U27" t="n">
        <v>450367.571909753</v>
      </c>
      <c r="V27" t="n">
        <v>479348.127989177</v>
      </c>
      <c r="W27" t="n">
        <v>479979.329192845</v>
      </c>
      <c r="X27" t="n">
        <v>501163.204535904</v>
      </c>
      <c r="Y27" t="n">
        <v>524067.310780004</v>
      </c>
      <c r="Z27" t="n">
        <v>527184.420715678</v>
      </c>
      <c r="AA27" t="n">
        <v>522466.694856885</v>
      </c>
      <c r="AB27" t="n">
        <v>532176.16548408</v>
      </c>
      <c r="AC27" t="n">
        <v>536337.723380022</v>
      </c>
      <c r="AD27" t="n">
        <v>558002.825037492</v>
      </c>
      <c r="AE27" t="n">
        <v>573136.663950087</v>
      </c>
    </row>
    <row r="28">
      <c r="A28" t="s">
        <v>122</v>
      </c>
      <c r="B28" t="s">
        <v>324</v>
      </c>
      <c r="C28" t="s">
        <v>246</v>
      </c>
      <c r="D28" t="s">
        <v>325</v>
      </c>
      <c r="E28" t="s">
        <v>247</v>
      </c>
      <c r="F28" t="n">
        <v>204056.278875924</v>
      </c>
      <c r="G28" t="n">
        <v>203395.208971424</v>
      </c>
      <c r="H28" t="n">
        <v>214578.218605622</v>
      </c>
      <c r="I28" t="n">
        <v>219952.735897855</v>
      </c>
      <c r="J28" t="n">
        <v>242326.190077072</v>
      </c>
      <c r="K28" t="n">
        <v>276731.335655703</v>
      </c>
      <c r="L28" t="n">
        <v>316342.759246238</v>
      </c>
      <c r="M28" t="n">
        <v>334231.820201696</v>
      </c>
      <c r="N28" t="n">
        <v>342589.043687988</v>
      </c>
      <c r="O28" t="n">
        <v>339037.291901538</v>
      </c>
      <c r="P28" t="n">
        <v>339449.536278073</v>
      </c>
      <c r="Q28" t="n">
        <v>338572.865328376</v>
      </c>
      <c r="R28" t="n">
        <v>367115.107276716</v>
      </c>
      <c r="S28" t="n">
        <v>395812.489382237</v>
      </c>
      <c r="T28" t="n">
        <v>408932.017821488</v>
      </c>
      <c r="U28" t="n">
        <v>410842.853131354</v>
      </c>
      <c r="V28" t="n">
        <v>400550.11384643</v>
      </c>
      <c r="W28" t="n">
        <v>365671.817540102</v>
      </c>
      <c r="X28" t="n">
        <v>345165.028640236</v>
      </c>
      <c r="Y28" t="n">
        <v>325996.838303142</v>
      </c>
      <c r="Z28" t="n">
        <v>327864.178936845</v>
      </c>
      <c r="AA28" t="n">
        <v>323423.139679998</v>
      </c>
      <c r="AB28" t="n">
        <v>329643.391203661</v>
      </c>
      <c r="AC28" t="n">
        <v>342425.575161097</v>
      </c>
      <c r="AD28" t="n">
        <v>362744.012766774</v>
      </c>
      <c r="AE28" t="n">
        <v>373125.294642893</v>
      </c>
    </row>
    <row r="29">
      <c r="A29" t="s">
        <v>122</v>
      </c>
      <c r="B29" t="s">
        <v>326</v>
      </c>
      <c r="C29" t="s">
        <v>246</v>
      </c>
      <c r="D29" t="s">
        <v>327</v>
      </c>
      <c r="E29" t="s">
        <v>247</v>
      </c>
      <c r="F29" t="n">
        <v>54578.6590066434</v>
      </c>
      <c r="G29" t="n">
        <v>58564.7193416039</v>
      </c>
      <c r="H29" t="n">
        <v>64086.3963292855</v>
      </c>
      <c r="I29" t="n">
        <v>66294.3504557479</v>
      </c>
      <c r="J29" t="n">
        <v>70877.8836338275</v>
      </c>
      <c r="K29" t="n">
        <v>81909.4512128695</v>
      </c>
      <c r="L29" t="n">
        <v>95714.8129261445</v>
      </c>
      <c r="M29" t="n">
        <v>107429.531728738</v>
      </c>
      <c r="N29" t="n">
        <v>115270.880856252</v>
      </c>
      <c r="O29" t="n">
        <v>122292.001088637</v>
      </c>
      <c r="P29" t="n">
        <v>124136.491354509</v>
      </c>
      <c r="Q29" t="n">
        <v>128673.531502243</v>
      </c>
      <c r="R29" t="n">
        <v>139265.34537475</v>
      </c>
      <c r="S29" t="n">
        <v>156754.845926403</v>
      </c>
      <c r="T29" t="n">
        <v>166786.842217258</v>
      </c>
      <c r="U29" t="n">
        <v>164125.345043882</v>
      </c>
      <c r="V29" t="n">
        <v>158929.324504952</v>
      </c>
      <c r="W29" t="n">
        <v>140322.232725198</v>
      </c>
      <c r="X29" t="n">
        <v>129724.859870961</v>
      </c>
      <c r="Y29" t="n">
        <v>118969.966240524</v>
      </c>
      <c r="Z29" t="n">
        <v>115368.174555854</v>
      </c>
      <c r="AA29" t="n">
        <v>114176.358502729</v>
      </c>
      <c r="AB29" t="n">
        <v>117800.805162813</v>
      </c>
      <c r="AC29" t="n">
        <v>123352.01707269</v>
      </c>
      <c r="AD29" t="n">
        <v>130487.906485668</v>
      </c>
      <c r="AE29" t="n">
        <v>140056.77857736</v>
      </c>
    </row>
    <row r="30">
      <c r="A30" t="s">
        <v>122</v>
      </c>
      <c r="B30" t="s">
        <v>328</v>
      </c>
      <c r="C30" t="s">
        <v>246</v>
      </c>
      <c r="D30" t="s">
        <v>329</v>
      </c>
      <c r="E30" t="s">
        <v>247</v>
      </c>
      <c r="F30" t="n">
        <v>12694.3002943929</v>
      </c>
      <c r="G30" t="n">
        <v>12783.5645249915</v>
      </c>
      <c r="H30" t="n">
        <v>14040.4150049221</v>
      </c>
      <c r="I30" t="n">
        <v>15063.8169397035</v>
      </c>
      <c r="J30" t="n">
        <v>16949.6176343268</v>
      </c>
      <c r="K30" t="n">
        <v>20044.8357694051</v>
      </c>
      <c r="L30" t="n">
        <v>23370.7362632314</v>
      </c>
      <c r="M30" t="n">
        <v>24318.487166271</v>
      </c>
      <c r="N30" t="n">
        <v>24568.6536531609</v>
      </c>
      <c r="O30" t="n">
        <v>23785.9055410112</v>
      </c>
      <c r="P30" t="n">
        <v>23440.7747879155</v>
      </c>
      <c r="Q30" t="n">
        <v>23645.4652139505</v>
      </c>
      <c r="R30" t="n">
        <v>26732.9374490898</v>
      </c>
      <c r="S30" t="n">
        <v>30173.8243424137</v>
      </c>
      <c r="T30" t="n">
        <v>30996.0410519852</v>
      </c>
      <c r="U30" t="n">
        <v>31535.4589281414</v>
      </c>
      <c r="V30" t="n">
        <v>30853.9775389804</v>
      </c>
      <c r="W30" t="n">
        <v>27028.0244899067</v>
      </c>
      <c r="X30" t="n">
        <v>25195.8963970813</v>
      </c>
      <c r="Y30" t="n">
        <v>23801.1032742476</v>
      </c>
      <c r="Z30" t="n">
        <v>24070.837548927</v>
      </c>
      <c r="AA30" t="n">
        <v>23372.1998095071</v>
      </c>
      <c r="AB30" t="n">
        <v>24039.3528580287</v>
      </c>
      <c r="AC30" t="n">
        <v>24653.236861884</v>
      </c>
      <c r="AD30" t="n">
        <v>24257.064351331</v>
      </c>
      <c r="AE30" t="n">
        <v>24195.3968262776</v>
      </c>
    </row>
    <row r="31">
      <c r="A31" t="s">
        <v>122</v>
      </c>
      <c r="B31" t="s">
        <v>330</v>
      </c>
      <c r="C31" t="s">
        <v>246</v>
      </c>
      <c r="D31" t="s">
        <v>331</v>
      </c>
      <c r="E31" t="s">
        <v>247</v>
      </c>
      <c r="F31" t="n">
        <v>16631.1793943139</v>
      </c>
      <c r="G31" t="n">
        <v>20353.895705246</v>
      </c>
      <c r="H31" t="n">
        <v>23443.9465912943</v>
      </c>
      <c r="I31" t="n">
        <v>24808.1387366456</v>
      </c>
      <c r="J31" t="n">
        <v>25780.9686343601</v>
      </c>
      <c r="K31" t="n">
        <v>28545.314735392</v>
      </c>
      <c r="L31" t="n">
        <v>30035.8960120063</v>
      </c>
      <c r="M31" t="n">
        <v>28888.6922618971</v>
      </c>
      <c r="N31" t="n">
        <v>25514.0433679037</v>
      </c>
      <c r="O31" t="n">
        <v>20720.6487307163</v>
      </c>
      <c r="P31" t="n">
        <v>14930.5159037118</v>
      </c>
      <c r="Q31" t="n">
        <v>12560.8576906628</v>
      </c>
      <c r="R31" t="n">
        <v>13065.0543719511</v>
      </c>
      <c r="S31" t="n">
        <v>15975.0490187557</v>
      </c>
      <c r="T31" t="n">
        <v>19380.6501571001</v>
      </c>
      <c r="U31" t="n">
        <v>21506.1312488533</v>
      </c>
      <c r="V31" t="n">
        <v>21986.5215266343</v>
      </c>
      <c r="W31" t="n">
        <v>21016.3229053601</v>
      </c>
      <c r="X31" t="n">
        <v>20762.0972365614</v>
      </c>
      <c r="Y31" t="n">
        <v>19955.6382354564</v>
      </c>
      <c r="Z31" t="n">
        <v>20499.4565797857</v>
      </c>
      <c r="AA31" t="n">
        <v>21204.9777939422</v>
      </c>
      <c r="AB31" t="n">
        <v>22582.3901032051</v>
      </c>
      <c r="AC31" t="n">
        <v>24224.5812633862</v>
      </c>
      <c r="AD31" t="n">
        <v>25715.6066627956</v>
      </c>
      <c r="AE31" t="n">
        <v>27420.9766424269</v>
      </c>
    </row>
    <row r="32">
      <c r="A32" t="s">
        <v>122</v>
      </c>
      <c r="B32" t="s">
        <v>332</v>
      </c>
      <c r="C32" t="s">
        <v>246</v>
      </c>
      <c r="D32" t="s">
        <v>333</v>
      </c>
      <c r="E32" t="s">
        <v>247</v>
      </c>
      <c r="F32" t="n">
        <v>53932.2627581937</v>
      </c>
      <c r="G32" t="n">
        <v>67322.9288152119</v>
      </c>
      <c r="H32" t="n">
        <v>81979.2893097918</v>
      </c>
      <c r="I32" t="n">
        <v>92457.3083259193</v>
      </c>
      <c r="J32" t="n">
        <v>112309.509952391</v>
      </c>
      <c r="K32" t="n">
        <v>132769.706438075</v>
      </c>
      <c r="L32" t="n">
        <v>154437.370928765</v>
      </c>
      <c r="M32" t="n">
        <v>161400.823379824</v>
      </c>
      <c r="N32" t="n">
        <v>164622.609072033</v>
      </c>
      <c r="O32" t="n">
        <v>159435.977787799</v>
      </c>
      <c r="P32" t="n">
        <v>161710.415978893</v>
      </c>
      <c r="Q32" t="n">
        <v>157336.631171674</v>
      </c>
      <c r="R32" t="n">
        <v>170268.124181842</v>
      </c>
      <c r="S32" t="n">
        <v>177130.120006967</v>
      </c>
      <c r="T32" t="n">
        <v>178019.161788591</v>
      </c>
      <c r="U32" t="n">
        <v>182347.903918674</v>
      </c>
      <c r="V32" t="n">
        <v>179263.5741554</v>
      </c>
      <c r="W32" t="n">
        <v>169974.311825814</v>
      </c>
      <c r="X32" t="n">
        <v>163611.818104168</v>
      </c>
      <c r="Y32" t="n">
        <v>158592.400072847</v>
      </c>
      <c r="Z32" t="n">
        <v>164023.494133737</v>
      </c>
      <c r="AA32" t="n">
        <v>161357.256661154</v>
      </c>
      <c r="AB32" t="n">
        <v>162194.933416024</v>
      </c>
      <c r="AC32" t="n">
        <v>167265.585657125</v>
      </c>
      <c r="AD32" t="n">
        <v>179279.593781659</v>
      </c>
      <c r="AE32" t="n">
        <v>178479.372398188</v>
      </c>
    </row>
    <row r="33">
      <c r="A33" t="s">
        <v>122</v>
      </c>
      <c r="B33" t="s">
        <v>334</v>
      </c>
      <c r="C33" t="s">
        <v>246</v>
      </c>
      <c r="D33" t="s">
        <v>335</v>
      </c>
      <c r="E33" t="s">
        <v>247</v>
      </c>
      <c r="F33" t="n">
        <v>66219.8774223801</v>
      </c>
      <c r="G33" t="n">
        <v>44370.1005843706</v>
      </c>
      <c r="H33" t="n">
        <v>31028.1713703282</v>
      </c>
      <c r="I33" t="n">
        <v>21329.1214398393</v>
      </c>
      <c r="J33" t="n">
        <v>16408.210222166</v>
      </c>
      <c r="K33" t="n">
        <v>13462.0274999616</v>
      </c>
      <c r="L33" t="n">
        <v>12783.9431160906</v>
      </c>
      <c r="M33" t="n">
        <v>12194.285664967</v>
      </c>
      <c r="N33" t="n">
        <v>12612.8567386382</v>
      </c>
      <c r="O33" t="n">
        <v>12802.7587533744</v>
      </c>
      <c r="P33" t="n">
        <v>15231.3382530436</v>
      </c>
      <c r="Q33" t="n">
        <v>16356.3797498455</v>
      </c>
      <c r="R33" t="n">
        <v>17783.6458990837</v>
      </c>
      <c r="S33" t="n">
        <v>15778.6500876981</v>
      </c>
      <c r="T33" t="n">
        <v>13749.3226065538</v>
      </c>
      <c r="U33" t="n">
        <v>11328.0139918031</v>
      </c>
      <c r="V33" t="n">
        <v>9516.71612046275</v>
      </c>
      <c r="W33" t="n">
        <v>7330.92559382377</v>
      </c>
      <c r="X33" t="n">
        <v>5870.35703146411</v>
      </c>
      <c r="Y33" t="n">
        <v>4677.73048006718</v>
      </c>
      <c r="Z33" t="n">
        <v>3902.21611854088</v>
      </c>
      <c r="AA33" t="n">
        <v>3312.34691266573</v>
      </c>
      <c r="AB33" t="n">
        <v>3025.90966359022</v>
      </c>
      <c r="AC33" t="n">
        <v>2930.15430601201</v>
      </c>
      <c r="AD33" t="n">
        <v>3003.84148531998</v>
      </c>
      <c r="AE33" t="n">
        <v>2972.77019864175</v>
      </c>
    </row>
    <row r="34">
      <c r="A34" t="s">
        <v>122</v>
      </c>
      <c r="B34" t="s">
        <v>336</v>
      </c>
      <c r="C34" t="s">
        <v>246</v>
      </c>
      <c r="D34" t="s">
        <v>337</v>
      </c>
      <c r="E34" t="s">
        <v>247</v>
      </c>
      <c r="F34" t="n">
        <v>83972.2847474788</v>
      </c>
      <c r="G34" t="n">
        <v>84230.5986708344</v>
      </c>
      <c r="H34" t="n">
        <v>92634.3400165356</v>
      </c>
      <c r="I34" t="n">
        <v>100929.970653366</v>
      </c>
      <c r="J34" t="n">
        <v>118455.012458913</v>
      </c>
      <c r="K34" t="n">
        <v>142043.486605995</v>
      </c>
      <c r="L34" t="n">
        <v>170375.241430032</v>
      </c>
      <c r="M34" t="n">
        <v>187244.429142673</v>
      </c>
      <c r="N34" t="n">
        <v>196664.327483512</v>
      </c>
      <c r="O34" t="n">
        <v>198350.038043275</v>
      </c>
      <c r="P34" t="n">
        <v>204520.092533129</v>
      </c>
      <c r="Q34" t="n">
        <v>203930.719620325</v>
      </c>
      <c r="R34" t="n">
        <v>215639.330163963</v>
      </c>
      <c r="S34" t="n">
        <v>220340.271811667</v>
      </c>
      <c r="T34" t="n">
        <v>217989.562166366</v>
      </c>
      <c r="U34" t="n">
        <v>211278.895069277</v>
      </c>
      <c r="V34" t="n">
        <v>207254.356957616</v>
      </c>
      <c r="W34" t="n">
        <v>195223.216755092</v>
      </c>
      <c r="X34" t="n">
        <v>191204.482940521</v>
      </c>
      <c r="Y34" t="n">
        <v>186480.294288162</v>
      </c>
      <c r="Z34" t="n">
        <v>176481.97590983</v>
      </c>
      <c r="AA34" t="n">
        <v>168163.444016937</v>
      </c>
      <c r="AB34" t="n">
        <v>166808.006127055</v>
      </c>
      <c r="AC34" t="n">
        <v>162904.665442573</v>
      </c>
      <c r="AD34" t="n">
        <v>165405.998221243</v>
      </c>
      <c r="AE34" t="n">
        <v>164025.428018127</v>
      </c>
    </row>
    <row r="35">
      <c r="A35" t="s">
        <v>122</v>
      </c>
      <c r="B35" t="s">
        <v>338</v>
      </c>
      <c r="C35" t="s">
        <v>246</v>
      </c>
      <c r="D35" t="s">
        <v>339</v>
      </c>
      <c r="E35" t="s">
        <v>247</v>
      </c>
      <c r="F35" t="n">
        <v>1079570.43629097</v>
      </c>
      <c r="G35" t="n">
        <v>1063362.30435024</v>
      </c>
      <c r="H35" t="n">
        <v>1108469.43438098</v>
      </c>
      <c r="I35" t="n">
        <v>1135507.89282982</v>
      </c>
      <c r="J35" t="n">
        <v>1216104.70606781</v>
      </c>
      <c r="K35" t="n">
        <v>1347820.53641835</v>
      </c>
      <c r="L35" t="n">
        <v>1524409.15694309</v>
      </c>
      <c r="M35" t="n">
        <v>1661581.175041</v>
      </c>
      <c r="N35" t="n">
        <v>1758847.14838597</v>
      </c>
      <c r="O35" t="n">
        <v>1806254.60840778</v>
      </c>
      <c r="P35" t="n">
        <v>1861656.88357203</v>
      </c>
      <c r="Q35" t="n">
        <v>1824814.50798817</v>
      </c>
      <c r="R35" t="n">
        <v>1897224.71301839</v>
      </c>
      <c r="S35" t="n">
        <v>1936594.41034963</v>
      </c>
      <c r="T35" t="n">
        <v>1913876.67659529</v>
      </c>
      <c r="U35" t="n">
        <v>1916157.4540286</v>
      </c>
      <c r="V35" t="n">
        <v>1890021.19470592</v>
      </c>
      <c r="W35" t="n">
        <v>1829102.72306319</v>
      </c>
      <c r="X35" t="n">
        <v>1850304.88738346</v>
      </c>
      <c r="Y35" t="n">
        <v>1820347.80001449</v>
      </c>
      <c r="Z35" t="n">
        <v>1848280.35764648</v>
      </c>
      <c r="AA35" t="n">
        <v>1847985.5555455</v>
      </c>
      <c r="AB35" t="n">
        <v>1879594.86705703</v>
      </c>
      <c r="AC35" t="n">
        <v>1843016.90092978</v>
      </c>
      <c r="AD35" t="n">
        <v>1871725.78363367</v>
      </c>
      <c r="AE35" t="n">
        <v>1854618.22213774</v>
      </c>
    </row>
    <row r="36">
      <c r="A36" t="s">
        <v>122</v>
      </c>
      <c r="B36" t="s">
        <v>340</v>
      </c>
      <c r="C36" t="s">
        <v>246</v>
      </c>
      <c r="D36" t="s">
        <v>341</v>
      </c>
      <c r="E36" t="s">
        <v>247</v>
      </c>
      <c r="F36" t="n">
        <v>41019.0989347023</v>
      </c>
      <c r="G36" t="n">
        <v>49564.5289781047</v>
      </c>
      <c r="H36" t="n">
        <v>58705.6194944247</v>
      </c>
      <c r="I36" t="n">
        <v>61743.7717881352</v>
      </c>
      <c r="J36" t="n">
        <v>64522.2751392822</v>
      </c>
      <c r="K36" t="n">
        <v>69657.9173486037</v>
      </c>
      <c r="L36" t="n">
        <v>72696.8055341275</v>
      </c>
      <c r="M36" t="n">
        <v>74059.6931518275</v>
      </c>
      <c r="N36" t="n">
        <v>72168.4047082487</v>
      </c>
      <c r="O36" t="n">
        <v>67698.5511215586</v>
      </c>
      <c r="P36" t="n">
        <v>65335.8658867629</v>
      </c>
      <c r="Q36" t="n">
        <v>59126.130037384</v>
      </c>
      <c r="R36" t="n">
        <v>57949.1785070788</v>
      </c>
      <c r="S36" t="n">
        <v>56627.2595706988</v>
      </c>
      <c r="T36" t="n">
        <v>52727.0098249891</v>
      </c>
      <c r="U36" t="n">
        <v>51178.3800746949</v>
      </c>
      <c r="V36" t="n">
        <v>49299.8059571314</v>
      </c>
      <c r="W36" t="n">
        <v>49153.2475252918</v>
      </c>
      <c r="X36" t="n">
        <v>51718.7173204676</v>
      </c>
      <c r="Y36" t="n">
        <v>51482.8536782257</v>
      </c>
      <c r="Z36" t="n">
        <v>52573.2264892524</v>
      </c>
      <c r="AA36" t="n">
        <v>51783.2118009837</v>
      </c>
      <c r="AB36" t="n">
        <v>51124.8822059791</v>
      </c>
      <c r="AC36" t="n">
        <v>48408.4611902169</v>
      </c>
      <c r="AD36" t="n">
        <v>48535.2210385301</v>
      </c>
      <c r="AE36" t="n">
        <v>46780.8670262286</v>
      </c>
    </row>
    <row r="37">
      <c r="A37" t="s">
        <v>122</v>
      </c>
      <c r="B37" t="s">
        <v>342</v>
      </c>
      <c r="C37" t="s">
        <v>246</v>
      </c>
      <c r="D37" t="s">
        <v>343</v>
      </c>
      <c r="E37" t="s">
        <v>247</v>
      </c>
      <c r="F37" t="n">
        <v>75773.397606239</v>
      </c>
      <c r="G37" t="n">
        <v>69355.4140110218</v>
      </c>
      <c r="H37" t="n">
        <v>69149.3886489195</v>
      </c>
      <c r="I37" t="n">
        <v>73411.5945493214</v>
      </c>
      <c r="J37" t="n">
        <v>85581.7452680056</v>
      </c>
      <c r="K37" t="n">
        <v>102355.278153563</v>
      </c>
      <c r="L37" t="n">
        <v>113568.688360994</v>
      </c>
      <c r="M37" t="n">
        <v>121244.692602337</v>
      </c>
      <c r="N37" t="n">
        <v>131253.889894016</v>
      </c>
      <c r="O37" t="n">
        <v>129596.603036679</v>
      </c>
      <c r="P37" t="n">
        <v>123107.17038637</v>
      </c>
      <c r="Q37" t="n">
        <v>115897.684549945</v>
      </c>
      <c r="R37" t="n">
        <v>114060.048206629</v>
      </c>
      <c r="S37" t="n">
        <v>108423.419314806</v>
      </c>
      <c r="T37" t="n">
        <v>97389.6404803535</v>
      </c>
      <c r="U37" t="n">
        <v>91475.7893495167</v>
      </c>
      <c r="V37" t="n">
        <v>87841.1923551367</v>
      </c>
      <c r="W37" t="n">
        <v>90689.2418146048</v>
      </c>
      <c r="X37" t="n">
        <v>98616.8332426065</v>
      </c>
      <c r="Y37" t="n">
        <v>102770.700370749</v>
      </c>
      <c r="Z37" t="n">
        <v>114151.174828394</v>
      </c>
      <c r="AA37" t="n">
        <v>121806.439054332</v>
      </c>
      <c r="AB37" t="n">
        <v>129708.116125472</v>
      </c>
      <c r="AC37" t="n">
        <v>129481.561564728</v>
      </c>
      <c r="AD37" t="n">
        <v>133739.026581813</v>
      </c>
      <c r="AE37" t="n">
        <v>135246.02560655</v>
      </c>
    </row>
    <row r="38">
      <c r="A38" t="s">
        <v>122</v>
      </c>
      <c r="B38" t="s">
        <v>344</v>
      </c>
      <c r="C38" t="s">
        <v>246</v>
      </c>
      <c r="D38" t="s">
        <v>345</v>
      </c>
      <c r="E38" t="s">
        <v>247</v>
      </c>
      <c r="F38" t="n">
        <v>962777.939750029</v>
      </c>
      <c r="G38" t="n">
        <v>944442.361361113</v>
      </c>
      <c r="H38" t="n">
        <v>980614.426237633</v>
      </c>
      <c r="I38" t="n">
        <v>1000352.52649237</v>
      </c>
      <c r="J38" t="n">
        <v>1066000.68566052</v>
      </c>
      <c r="K38" t="n">
        <v>1175807.34091618</v>
      </c>
      <c r="L38" t="n">
        <v>1338143.66304797</v>
      </c>
      <c r="M38" t="n">
        <v>1466276.78928684</v>
      </c>
      <c r="N38" t="n">
        <v>1555424.8537837</v>
      </c>
      <c r="O38" t="n">
        <v>1608959.45424954</v>
      </c>
      <c r="P38" t="n">
        <v>1673213.8472989</v>
      </c>
      <c r="Q38" t="n">
        <v>1649790.69340084</v>
      </c>
      <c r="R38" t="n">
        <v>1725215.48630468</v>
      </c>
      <c r="S38" t="n">
        <v>1771543.73146413</v>
      </c>
      <c r="T38" t="n">
        <v>1763760.02628995</v>
      </c>
      <c r="U38" t="n">
        <v>1773503.28460438</v>
      </c>
      <c r="V38" t="n">
        <v>1752880.19639365</v>
      </c>
      <c r="W38" t="n">
        <v>1689260.23372329</v>
      </c>
      <c r="X38" t="n">
        <v>1699969.33682039</v>
      </c>
      <c r="Y38" t="n">
        <v>1666094.24596552</v>
      </c>
      <c r="Z38" t="n">
        <v>1681555.95632883</v>
      </c>
      <c r="AA38" t="n">
        <v>1674395.90469019</v>
      </c>
      <c r="AB38" t="n">
        <v>1698761.86872558</v>
      </c>
      <c r="AC38" t="n">
        <v>1665126.87817483</v>
      </c>
      <c r="AD38" t="n">
        <v>1689451.53601333</v>
      </c>
      <c r="AE38" t="n">
        <v>1672591.32950496</v>
      </c>
    </row>
    <row r="39">
      <c r="A39" t="s">
        <v>122</v>
      </c>
      <c r="B39" t="s">
        <v>346</v>
      </c>
      <c r="C39" t="s">
        <v>246</v>
      </c>
      <c r="D39" t="s">
        <v>347</v>
      </c>
      <c r="E39" t="s">
        <v>247</v>
      </c>
      <c r="F39" t="n">
        <v>862556.785815189</v>
      </c>
      <c r="G39" t="n">
        <v>888850.85183854</v>
      </c>
      <c r="H39" t="n">
        <v>940376.214319075</v>
      </c>
      <c r="I39" t="n">
        <v>999516.069012644</v>
      </c>
      <c r="J39" t="n">
        <v>1078703.37637456</v>
      </c>
      <c r="K39" t="n">
        <v>1188015.67860666</v>
      </c>
      <c r="L39" t="n">
        <v>1409776.89155448</v>
      </c>
      <c r="M39" t="n">
        <v>1550480.25941694</v>
      </c>
      <c r="N39" t="n">
        <v>1690044.48641197</v>
      </c>
      <c r="O39" t="n">
        <v>1743502.30843911</v>
      </c>
      <c r="P39" t="n">
        <v>1683739.38947031</v>
      </c>
      <c r="Q39" t="n">
        <v>1585682.36281271</v>
      </c>
      <c r="R39" t="n">
        <v>1594645.24845052</v>
      </c>
      <c r="S39" t="n">
        <v>1606062.14022373</v>
      </c>
      <c r="T39" t="n">
        <v>1753174.95740943</v>
      </c>
      <c r="U39" t="n">
        <v>1796754.83861237</v>
      </c>
      <c r="V39" t="n">
        <v>1746168.41367832</v>
      </c>
      <c r="W39" t="n">
        <v>1633894.10489048</v>
      </c>
      <c r="X39" t="n">
        <v>1594307.25742518</v>
      </c>
      <c r="Y39" t="n">
        <v>1555947.4411843</v>
      </c>
      <c r="Z39" t="n">
        <v>1561429.53435512</v>
      </c>
      <c r="AA39" t="n">
        <v>1549904.30019652</v>
      </c>
      <c r="AB39" t="n">
        <v>1577243.29330775</v>
      </c>
      <c r="AC39" t="n">
        <v>1570478.53817787</v>
      </c>
      <c r="AD39" t="n">
        <v>1619097.33379873</v>
      </c>
      <c r="AE39" t="n">
        <v>1624716.9416877</v>
      </c>
    </row>
    <row r="40">
      <c r="A40" t="s">
        <v>122</v>
      </c>
      <c r="B40" t="s">
        <v>348</v>
      </c>
      <c r="C40" t="s">
        <v>246</v>
      </c>
      <c r="D40" t="s">
        <v>349</v>
      </c>
      <c r="E40" t="s">
        <v>247</v>
      </c>
      <c r="F40" t="n">
        <v>63412.2037004552</v>
      </c>
      <c r="G40" t="n">
        <v>63493.7056227542</v>
      </c>
      <c r="H40" t="n">
        <v>64782.1838712863</v>
      </c>
      <c r="I40" t="n">
        <v>63583.9146481703</v>
      </c>
      <c r="J40" t="n">
        <v>65750.5874944177</v>
      </c>
      <c r="K40" t="n">
        <v>73123.0208555855</v>
      </c>
      <c r="L40" t="n">
        <v>80230.3394312676</v>
      </c>
      <c r="M40" t="n">
        <v>82533.8890320139</v>
      </c>
      <c r="N40" t="n">
        <v>85300.4924139024</v>
      </c>
      <c r="O40" t="n">
        <v>85368.8412055884</v>
      </c>
      <c r="P40" t="n">
        <v>87322.105778861</v>
      </c>
      <c r="Q40" t="n">
        <v>88220.6709952705</v>
      </c>
      <c r="R40" t="n">
        <v>97541.5458250131</v>
      </c>
      <c r="S40" t="n">
        <v>101984.067949581</v>
      </c>
      <c r="T40" t="n">
        <v>99403.0874394169</v>
      </c>
      <c r="U40" t="n">
        <v>94217.7876275484</v>
      </c>
      <c r="V40" t="n">
        <v>91650.4260504288</v>
      </c>
      <c r="W40" t="n">
        <v>85394.5574864985</v>
      </c>
      <c r="X40" t="n">
        <v>81704.3039667336</v>
      </c>
      <c r="Y40" t="n">
        <v>72732.5419804514</v>
      </c>
      <c r="Z40" t="n">
        <v>71284.5317193607</v>
      </c>
      <c r="AA40" t="n">
        <v>69616.8061076469</v>
      </c>
      <c r="AB40" t="n">
        <v>70668.5540800746</v>
      </c>
      <c r="AC40" t="n">
        <v>74593.1742409446</v>
      </c>
      <c r="AD40" t="n">
        <v>78375.6941677122</v>
      </c>
      <c r="AE40" t="n">
        <v>79441.8549333501</v>
      </c>
    </row>
    <row r="41">
      <c r="A41" t="s">
        <v>122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122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122</v>
      </c>
      <c r="B43" t="s">
        <v>354</v>
      </c>
      <c r="C43" t="s">
        <v>246</v>
      </c>
      <c r="D43" t="s">
        <v>355</v>
      </c>
      <c r="E43" t="s">
        <v>247</v>
      </c>
      <c r="F43" t="n">
        <v>427154.364241168</v>
      </c>
      <c r="G43" t="n">
        <v>408112.789484311</v>
      </c>
      <c r="H43" t="n">
        <v>408601.706529399</v>
      </c>
      <c r="I43" t="n">
        <v>398594.454405404</v>
      </c>
      <c r="J43" t="n">
        <v>414074.268413053</v>
      </c>
      <c r="K43" t="n">
        <v>435612.3363198</v>
      </c>
      <c r="L43" t="n">
        <v>478827.650576256</v>
      </c>
      <c r="M43" t="n">
        <v>516968.805552916</v>
      </c>
      <c r="N43" t="n">
        <v>535100.27107101</v>
      </c>
      <c r="O43" t="n">
        <v>539424.391222629</v>
      </c>
      <c r="P43" t="n">
        <v>548871.210361426</v>
      </c>
      <c r="Q43" t="n">
        <v>533744.427918255</v>
      </c>
      <c r="R43" t="n">
        <v>548975.853935812</v>
      </c>
      <c r="S43" t="n">
        <v>553754.714810957</v>
      </c>
      <c r="T43" t="n">
        <v>554876.925959878</v>
      </c>
      <c r="U43" t="n">
        <v>544884.209494846</v>
      </c>
      <c r="V43" t="n">
        <v>549195.870388867</v>
      </c>
      <c r="W43" t="n">
        <v>552214.990128859</v>
      </c>
      <c r="X43" t="n">
        <v>584404.79673522</v>
      </c>
      <c r="Y43" t="n">
        <v>588341.00237928</v>
      </c>
      <c r="Z43" t="n">
        <v>656531.258834488</v>
      </c>
      <c r="AA43" t="n">
        <v>684881.808950778</v>
      </c>
      <c r="AB43" t="n">
        <v>712185.617769751</v>
      </c>
      <c r="AC43" t="n">
        <v>718531.535749882</v>
      </c>
      <c r="AD43" t="n">
        <v>747456.692252871</v>
      </c>
      <c r="AE43" t="n">
        <v>744420.600824562</v>
      </c>
    </row>
    <row r="44">
      <c r="A44" t="s">
        <v>122</v>
      </c>
      <c r="B44" t="s">
        <v>356</v>
      </c>
      <c r="C44" t="s">
        <v>246</v>
      </c>
      <c r="D44" t="s">
        <v>357</v>
      </c>
      <c r="E44" t="s">
        <v>247</v>
      </c>
      <c r="F44" t="n">
        <v>5055704.54319577</v>
      </c>
      <c r="G44" t="n">
        <v>4985681.69660552</v>
      </c>
      <c r="H44" t="n">
        <v>5191024.96510311</v>
      </c>
      <c r="I44" t="n">
        <v>5334918.29055438</v>
      </c>
      <c r="J44" t="n">
        <v>5781461.3366835</v>
      </c>
      <c r="K44" t="n">
        <v>6433648.8595418</v>
      </c>
      <c r="L44" t="n">
        <v>7380842.01119149</v>
      </c>
      <c r="M44" t="n">
        <v>8014715.36915602</v>
      </c>
      <c r="N44" t="n">
        <v>8502661.76875267</v>
      </c>
      <c r="O44" t="n">
        <v>8661487.03293192</v>
      </c>
      <c r="P44" t="n">
        <v>8809477.09186058</v>
      </c>
      <c r="Q44" t="n">
        <v>8663381.24361571</v>
      </c>
      <c r="R44" t="n">
        <v>9064284.51910102</v>
      </c>
      <c r="S44" t="n">
        <v>9297521.51031478</v>
      </c>
      <c r="T44" t="n">
        <v>9416894.32368152</v>
      </c>
      <c r="U44" t="n">
        <v>9402234.00010916</v>
      </c>
      <c r="V44" t="n">
        <v>9295189.17740523</v>
      </c>
      <c r="W44" t="n">
        <v>8888764.14532384</v>
      </c>
      <c r="X44" t="n">
        <v>8854847.81702807</v>
      </c>
      <c r="Y44" t="n">
        <v>8688157.31824645</v>
      </c>
      <c r="Z44" t="n">
        <v>8718743.22399089</v>
      </c>
      <c r="AA44" t="n">
        <v>8639944.07775497</v>
      </c>
      <c r="AB44" t="n">
        <v>8762095.50574114</v>
      </c>
      <c r="AC44" t="n">
        <v>8685386.62328144</v>
      </c>
      <c r="AD44" t="n">
        <v>8919316.80029698</v>
      </c>
      <c r="AE44" t="n">
        <v>8908512.36117028</v>
      </c>
    </row>
    <row r="45">
      <c r="A45" t="s">
        <v>122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122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122</v>
      </c>
      <c r="B47" t="s">
        <v>362</v>
      </c>
      <c r="C47" t="s">
        <v>246</v>
      </c>
      <c r="D47" t="s">
        <v>363</v>
      </c>
      <c r="E47" t="s">
        <v>247</v>
      </c>
      <c r="F47" t="n">
        <v>183452.010821985</v>
      </c>
      <c r="G47" t="n">
        <v>208485.335340364</v>
      </c>
      <c r="H47" t="n">
        <v>242100.699710947</v>
      </c>
      <c r="I47" t="n">
        <v>268964.502221293</v>
      </c>
      <c r="J47" t="n">
        <v>293779.682633461</v>
      </c>
      <c r="K47" t="n">
        <v>345555.921560969</v>
      </c>
      <c r="L47" t="n">
        <v>415640.218425384</v>
      </c>
      <c r="M47" t="n">
        <v>432762.78515404</v>
      </c>
      <c r="N47" t="n">
        <v>460366.066524652</v>
      </c>
      <c r="O47" t="n">
        <v>466227.872178175</v>
      </c>
      <c r="P47" t="n">
        <v>444844.03898925</v>
      </c>
      <c r="Q47" t="n">
        <v>412850.726572351</v>
      </c>
      <c r="R47" t="n">
        <v>404880.814802133</v>
      </c>
      <c r="S47" t="n">
        <v>382271.127505207</v>
      </c>
      <c r="T47" t="n">
        <v>362520.501578698</v>
      </c>
      <c r="U47" t="n">
        <v>366314.996325636</v>
      </c>
      <c r="V47" t="n">
        <v>359478.109826375</v>
      </c>
      <c r="W47" t="n">
        <v>306367.823575967</v>
      </c>
      <c r="X47" t="n">
        <v>254994.002532373</v>
      </c>
      <c r="Y47" t="n">
        <v>264949.318651222</v>
      </c>
      <c r="Z47" t="n">
        <v>304920.336447527</v>
      </c>
      <c r="AA47" t="n">
        <v>350376.48488945</v>
      </c>
      <c r="AB47" t="n">
        <v>406783.433043767</v>
      </c>
      <c r="AC47" t="n">
        <v>372833.069396152</v>
      </c>
      <c r="AD47" t="n">
        <v>366656.628848311</v>
      </c>
      <c r="AE47" t="n">
        <v>359052.716042015</v>
      </c>
    </row>
    <row r="48">
      <c r="A48" t="s">
        <v>122</v>
      </c>
      <c r="B48" t="s">
        <v>364</v>
      </c>
      <c r="C48" t="s">
        <v>246</v>
      </c>
      <c r="D48" t="s">
        <v>365</v>
      </c>
      <c r="E48" t="s">
        <v>247</v>
      </c>
      <c r="F48" t="n">
        <v>614446.431927811</v>
      </c>
      <c r="G48" t="n">
        <v>624492.780092373</v>
      </c>
      <c r="H48" t="n">
        <v>670086.071566175</v>
      </c>
      <c r="I48" t="n">
        <v>699878.936806407</v>
      </c>
      <c r="J48" t="n">
        <v>780637.195545532</v>
      </c>
      <c r="K48" t="n">
        <v>868224.832201041</v>
      </c>
      <c r="L48" t="n">
        <v>1002001.42474677</v>
      </c>
      <c r="M48" t="n">
        <v>1068392.00886727</v>
      </c>
      <c r="N48" t="n">
        <v>1115658.32601917</v>
      </c>
      <c r="O48" t="n">
        <v>1111808.14870293</v>
      </c>
      <c r="P48" t="n">
        <v>1100215.14872488</v>
      </c>
      <c r="Q48" t="n">
        <v>1053137.10644287</v>
      </c>
      <c r="R48" t="n">
        <v>1071444.39175356</v>
      </c>
      <c r="S48" t="n">
        <v>1058250.87769991</v>
      </c>
      <c r="T48" t="n">
        <v>1052651.38013636</v>
      </c>
      <c r="U48" t="n">
        <v>1044225.04752342</v>
      </c>
      <c r="V48" t="n">
        <v>1038101.07241969</v>
      </c>
      <c r="W48" t="n">
        <v>985781.431127169</v>
      </c>
      <c r="X48" t="n">
        <v>967885.694895359</v>
      </c>
      <c r="Y48" t="n">
        <v>970703.429757315</v>
      </c>
      <c r="Z48" t="n">
        <v>1020285.22588788</v>
      </c>
      <c r="AA48" t="n">
        <v>1057459.65079544</v>
      </c>
      <c r="AB48" t="n">
        <v>1113718.75590511</v>
      </c>
      <c r="AC48" t="n">
        <v>1089687.76650708</v>
      </c>
      <c r="AD48" t="n">
        <v>1102537.32445163</v>
      </c>
      <c r="AE48" t="n">
        <v>1100995.19793004</v>
      </c>
    </row>
    <row r="49">
      <c r="A49" t="s">
        <v>122</v>
      </c>
      <c r="B49" t="s">
        <v>366</v>
      </c>
      <c r="C49" t="s">
        <v>246</v>
      </c>
      <c r="D49" t="s">
        <v>367</v>
      </c>
      <c r="E49" t="s">
        <v>247</v>
      </c>
      <c r="F49" t="n">
        <v>64900.0994745561</v>
      </c>
      <c r="G49" t="n">
        <v>68626.1077837981</v>
      </c>
      <c r="H49" t="n">
        <v>74731.641067536</v>
      </c>
      <c r="I49" t="n">
        <v>78615.9660401025</v>
      </c>
      <c r="J49" t="n">
        <v>90720.5098737569</v>
      </c>
      <c r="K49" t="n">
        <v>97190.748735943</v>
      </c>
      <c r="L49" t="n">
        <v>111050.486101834</v>
      </c>
      <c r="M49" t="n">
        <v>129989.444605665</v>
      </c>
      <c r="N49" t="n">
        <v>138323.991919042</v>
      </c>
      <c r="O49" t="n">
        <v>143407.082466273</v>
      </c>
      <c r="P49" t="n">
        <v>158056.362848646</v>
      </c>
      <c r="Q49" t="n">
        <v>174446.338713594</v>
      </c>
      <c r="R49" t="n">
        <v>203869.439201342</v>
      </c>
      <c r="S49" t="n">
        <v>227809.844064746</v>
      </c>
      <c r="T49" t="n">
        <v>251479.75076965</v>
      </c>
      <c r="U49" t="n">
        <v>260811.892320489</v>
      </c>
      <c r="V49" t="n">
        <v>270367.14337751</v>
      </c>
      <c r="W49" t="n">
        <v>273831.060698447</v>
      </c>
      <c r="X49" t="n">
        <v>286382.153307469</v>
      </c>
      <c r="Y49" t="n">
        <v>282356.127852919</v>
      </c>
      <c r="Z49" t="n">
        <v>260975.759059564</v>
      </c>
      <c r="AA49" t="n">
        <v>238703.059694018</v>
      </c>
      <c r="AB49" t="n">
        <v>222406.276619306</v>
      </c>
      <c r="AC49" t="n">
        <v>241748.484098335</v>
      </c>
      <c r="AD49" t="n">
        <v>258256.008204609</v>
      </c>
      <c r="AE49" t="n">
        <v>282381.868767383</v>
      </c>
    </row>
    <row r="50">
      <c r="A50" t="s">
        <v>122</v>
      </c>
      <c r="B50" t="s">
        <v>368</v>
      </c>
      <c r="C50" t="s">
        <v>246</v>
      </c>
      <c r="D50" t="s">
        <v>369</v>
      </c>
      <c r="E50" t="s">
        <v>247</v>
      </c>
      <c r="F50" t="n">
        <v>366094.321631269</v>
      </c>
      <c r="G50" t="n">
        <v>347381.336968212</v>
      </c>
      <c r="H50" t="n">
        <v>353253.730787692</v>
      </c>
      <c r="I50" t="n">
        <v>352298.468545012</v>
      </c>
      <c r="J50" t="n">
        <v>396137.003038314</v>
      </c>
      <c r="K50" t="n">
        <v>425478.161904128</v>
      </c>
      <c r="L50" t="n">
        <v>475310.720219558</v>
      </c>
      <c r="M50" t="n">
        <v>505639.77910757</v>
      </c>
      <c r="N50" t="n">
        <v>516968.267575477</v>
      </c>
      <c r="O50" t="n">
        <v>502173.194058479</v>
      </c>
      <c r="P50" t="n">
        <v>497314.746886989</v>
      </c>
      <c r="Q50" t="n">
        <v>465840.041156928</v>
      </c>
      <c r="R50" t="n">
        <v>462694.137750083</v>
      </c>
      <c r="S50" t="n">
        <v>448169.906129961</v>
      </c>
      <c r="T50" t="n">
        <v>438651.127788008</v>
      </c>
      <c r="U50" t="n">
        <v>417098.158877296</v>
      </c>
      <c r="V50" t="n">
        <v>408255.819215806</v>
      </c>
      <c r="W50" t="n">
        <v>405582.546852754</v>
      </c>
      <c r="X50" t="n">
        <v>426509.539055517</v>
      </c>
      <c r="Y50" t="n">
        <v>423397.983253174</v>
      </c>
      <c r="Z50" t="n">
        <v>454389.130380786</v>
      </c>
      <c r="AA50" t="n">
        <v>468380.106211966</v>
      </c>
      <c r="AB50" t="n">
        <v>484529.046242034</v>
      </c>
      <c r="AC50" t="n">
        <v>475106.213012591</v>
      </c>
      <c r="AD50" t="n">
        <v>477624.68739871</v>
      </c>
      <c r="AE50" t="n">
        <v>459560.613120642</v>
      </c>
    </row>
    <row r="51">
      <c r="A51" t="s">
        <v>122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122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122</v>
      </c>
      <c r="B53" t="s">
        <v>374</v>
      </c>
      <c r="C53" t="s">
        <v>246</v>
      </c>
      <c r="D53" t="s">
        <v>375</v>
      </c>
      <c r="E53" t="s">
        <v>247</v>
      </c>
      <c r="F53" t="n">
        <v>118956.915641129</v>
      </c>
      <c r="G53" t="n">
        <v>96314.5672714783</v>
      </c>
      <c r="H53" t="n">
        <v>83628.7330508214</v>
      </c>
      <c r="I53" t="n">
        <v>74291.119217442</v>
      </c>
      <c r="J53" t="n">
        <v>74096.4769324737</v>
      </c>
      <c r="K53" t="n">
        <v>78386.4155734632</v>
      </c>
      <c r="L53" t="n">
        <v>87719.5489021871</v>
      </c>
      <c r="M53" t="n">
        <v>94987.6114939637</v>
      </c>
      <c r="N53" t="n">
        <v>100442.199451295</v>
      </c>
      <c r="O53" t="n">
        <v>106894.507867501</v>
      </c>
      <c r="P53" t="n">
        <v>110673.787562004</v>
      </c>
      <c r="Q53" t="n">
        <v>110654.605597706</v>
      </c>
      <c r="R53" t="n">
        <v>113835.36926357</v>
      </c>
      <c r="S53" t="n">
        <v>115367.214930037</v>
      </c>
      <c r="T53" t="n">
        <v>112961.274488531</v>
      </c>
      <c r="U53" t="n">
        <v>104958.613923373</v>
      </c>
      <c r="V53" t="n">
        <v>94899.0076777747</v>
      </c>
      <c r="W53" t="n">
        <v>83869.9927562008</v>
      </c>
      <c r="X53" t="n">
        <v>81003.0047604764</v>
      </c>
      <c r="Y53" t="n">
        <v>75586.2895528973</v>
      </c>
      <c r="Z53" t="n">
        <v>81266.658561715</v>
      </c>
      <c r="AA53" t="n">
        <v>85070.000922407</v>
      </c>
      <c r="AB53" t="n">
        <v>90608.1981351589</v>
      </c>
      <c r="AC53" t="n">
        <v>98353.5470776843</v>
      </c>
      <c r="AD53" t="n">
        <v>109790.467844973</v>
      </c>
      <c r="AE53" t="n">
        <v>111157.990053067</v>
      </c>
    </row>
    <row r="54">
      <c r="A54" t="s">
        <v>122</v>
      </c>
      <c r="B54" t="s">
        <v>376</v>
      </c>
      <c r="C54" t="s">
        <v>246</v>
      </c>
      <c r="D54" t="s">
        <v>377</v>
      </c>
      <c r="E54" t="s">
        <v>247</v>
      </c>
      <c r="F54" t="n">
        <v>144252.366355013</v>
      </c>
      <c r="G54" t="n">
        <v>120838.918337188</v>
      </c>
      <c r="H54" t="n">
        <v>110323.188861851</v>
      </c>
      <c r="I54" t="n">
        <v>104932.975855507</v>
      </c>
      <c r="J54" t="n">
        <v>110352.581980371</v>
      </c>
      <c r="K54" t="n">
        <v>119721.168115498</v>
      </c>
      <c r="L54" t="n">
        <v>131942.238718607</v>
      </c>
      <c r="M54" t="n">
        <v>141433.989352373</v>
      </c>
      <c r="N54" t="n">
        <v>148440.266015797</v>
      </c>
      <c r="O54" t="n">
        <v>155721.120912787</v>
      </c>
      <c r="P54" t="n">
        <v>163749.971260773</v>
      </c>
      <c r="Q54" t="n">
        <v>162681.567072072</v>
      </c>
      <c r="R54" t="n">
        <v>171683.928182843</v>
      </c>
      <c r="S54" t="n">
        <v>176596.216857055</v>
      </c>
      <c r="T54" t="n">
        <v>175260.342360646</v>
      </c>
      <c r="U54" t="n">
        <v>168108.615866096</v>
      </c>
      <c r="V54" t="n">
        <v>161572.897194728</v>
      </c>
      <c r="W54" t="n">
        <v>152528.852854815</v>
      </c>
      <c r="X54" t="n">
        <v>149312.417435081</v>
      </c>
      <c r="Y54" t="n">
        <v>142323.493542957</v>
      </c>
      <c r="Z54" t="n">
        <v>150912.674167542</v>
      </c>
      <c r="AA54" t="n">
        <v>154433.133706629</v>
      </c>
      <c r="AB54" t="n">
        <v>162290.633286922</v>
      </c>
      <c r="AC54" t="n">
        <v>174329.28617398</v>
      </c>
      <c r="AD54" t="n">
        <v>194459.244453905</v>
      </c>
      <c r="AE54" t="n">
        <v>203713.238117143</v>
      </c>
    </row>
    <row r="55">
      <c r="A55" t="s">
        <v>122</v>
      </c>
      <c r="B55" t="s">
        <v>378</v>
      </c>
      <c r="C55" t="s">
        <v>246</v>
      </c>
      <c r="D55" t="s">
        <v>379</v>
      </c>
      <c r="E55" t="s">
        <v>247</v>
      </c>
      <c r="F55" t="n">
        <v>25295.4507138839</v>
      </c>
      <c r="G55" t="n">
        <v>24524.3510657098</v>
      </c>
      <c r="H55" t="n">
        <v>26694.4558110299</v>
      </c>
      <c r="I55" t="n">
        <v>30641.8566380649</v>
      </c>
      <c r="J55" t="n">
        <v>36256.1050478978</v>
      </c>
      <c r="K55" t="n">
        <v>41334.7525420353</v>
      </c>
      <c r="L55" t="n">
        <v>44222.6898164199</v>
      </c>
      <c r="M55" t="n">
        <v>46446.3778584093</v>
      </c>
      <c r="N55" t="n">
        <v>47998.0665645016</v>
      </c>
      <c r="O55" t="n">
        <v>48826.6130452862</v>
      </c>
      <c r="P55" t="n">
        <v>53076.1836987691</v>
      </c>
      <c r="Q55" t="n">
        <v>52026.9614743659</v>
      </c>
      <c r="R55" t="n">
        <v>57848.558919273</v>
      </c>
      <c r="S55" t="n">
        <v>61229.0019270179</v>
      </c>
      <c r="T55" t="n">
        <v>62299.0678721147</v>
      </c>
      <c r="U55" t="n">
        <v>63150.0019427235</v>
      </c>
      <c r="V55" t="n">
        <v>66673.8895169533</v>
      </c>
      <c r="W55" t="n">
        <v>68658.860098614</v>
      </c>
      <c r="X55" t="n">
        <v>68309.4126746051</v>
      </c>
      <c r="Y55" t="n">
        <v>66737.2039900594</v>
      </c>
      <c r="Z55" t="n">
        <v>69646.0156058271</v>
      </c>
      <c r="AA55" t="n">
        <v>69363.1327842223</v>
      </c>
      <c r="AB55" t="n">
        <v>71682.435151763</v>
      </c>
      <c r="AC55" t="n">
        <v>75975.7390962961</v>
      </c>
      <c r="AD55" t="n">
        <v>84668.7766089323</v>
      </c>
      <c r="AE55" t="n">
        <v>92555.2480640766</v>
      </c>
    </row>
    <row r="56">
      <c r="A56" t="s">
        <v>122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122</v>
      </c>
      <c r="B57" t="s">
        <v>382</v>
      </c>
      <c r="C57" t="s">
        <v>246</v>
      </c>
      <c r="D57" t="s">
        <v>383</v>
      </c>
      <c r="E57" t="s">
        <v>247</v>
      </c>
      <c r="F57" t="n">
        <v>5733563.17882404</v>
      </c>
      <c r="G57" t="n">
        <v>5673668.18232065</v>
      </c>
      <c r="H57" t="n">
        <v>5925893.22054057</v>
      </c>
      <c r="I57" t="n">
        <v>6098381.14200896</v>
      </c>
      <c r="J57" t="n">
        <v>6627849.11972345</v>
      </c>
      <c r="K57" t="n">
        <v>7374996.71259843</v>
      </c>
      <c r="L57" t="n">
        <v>8463073.77536953</v>
      </c>
      <c r="M57" t="n">
        <v>9165641.26705531</v>
      </c>
      <c r="N57" t="n">
        <v>9703620.58718574</v>
      </c>
      <c r="O57" t="n">
        <v>9858664.02284044</v>
      </c>
      <c r="P57" t="n">
        <v>9997014.34636433</v>
      </c>
      <c r="Q57" t="n">
        <v>9804739.02105385</v>
      </c>
      <c r="R57" t="n">
        <v>10233270.4566796</v>
      </c>
      <c r="S57" t="n">
        <v>10457756.4559643</v>
      </c>
      <c r="T57" t="n">
        <v>10568948.7912573</v>
      </c>
      <c r="U57" t="n">
        <v>10540676.8352601</v>
      </c>
      <c r="V57" t="n">
        <v>10424940.6758754</v>
      </c>
      <c r="W57" t="n">
        <v>9959940.13393751</v>
      </c>
      <c r="X57" t="n">
        <v>9904437.81589017</v>
      </c>
      <c r="Y57" t="n">
        <v>9731593.28998421</v>
      </c>
      <c r="Z57" t="n">
        <v>9810312.98159812</v>
      </c>
      <c r="AA57" t="n">
        <v>9767020.53465804</v>
      </c>
      <c r="AB57" t="n">
        <v>9946482.81572632</v>
      </c>
      <c r="AC57" t="n">
        <v>9849667.56402946</v>
      </c>
      <c r="AD57" t="n">
        <v>10100229.8189163</v>
      </c>
      <c r="AE57" t="n">
        <v>10088949.4140337</v>
      </c>
    </row>
    <row r="58">
      <c r="A58" t="s">
        <v>122</v>
      </c>
      <c r="B58" t="s">
        <v>384</v>
      </c>
      <c r="C58" t="s">
        <v>246</v>
      </c>
      <c r="D58" t="s">
        <v>385</v>
      </c>
      <c r="E58" t="s">
        <v>247</v>
      </c>
      <c r="F58" t="n">
        <v>5733563.17882404</v>
      </c>
      <c r="G58" t="n">
        <v>5673668.18232065</v>
      </c>
      <c r="H58" t="n">
        <v>5925893.22054057</v>
      </c>
      <c r="I58" t="n">
        <v>6098381.14200896</v>
      </c>
      <c r="J58" t="n">
        <v>6627849.11972345</v>
      </c>
      <c r="K58" t="n">
        <v>7374996.71259843</v>
      </c>
      <c r="L58" t="n">
        <v>8463073.77536953</v>
      </c>
      <c r="M58" t="n">
        <v>9165641.26705531</v>
      </c>
      <c r="N58" t="n">
        <v>9703620.58718574</v>
      </c>
      <c r="O58" t="n">
        <v>9858664.02284044</v>
      </c>
      <c r="P58" t="n">
        <v>9997014.34636433</v>
      </c>
      <c r="Q58" t="n">
        <v>9804739.02105385</v>
      </c>
      <c r="R58" t="n">
        <v>10233270.4566796</v>
      </c>
      <c r="S58" t="n">
        <v>10457756.4559643</v>
      </c>
      <c r="T58" t="n">
        <v>10568948.7912573</v>
      </c>
      <c r="U58" t="n">
        <v>10540676.8352601</v>
      </c>
      <c r="V58" t="n">
        <v>10424940.6758754</v>
      </c>
      <c r="W58" t="n">
        <v>9959940.13393751</v>
      </c>
      <c r="X58" t="n">
        <v>9904437.81589017</v>
      </c>
      <c r="Y58" t="n">
        <v>9731593.28998421</v>
      </c>
      <c r="Z58" t="n">
        <v>9810312.98159812</v>
      </c>
      <c r="AA58" t="n">
        <v>9767020.53465804</v>
      </c>
      <c r="AB58" t="n">
        <v>9946482.81572632</v>
      </c>
      <c r="AC58" t="n">
        <v>9849667.56402946</v>
      </c>
      <c r="AD58" t="n">
        <v>10100229.8189163</v>
      </c>
      <c r="AE58" t="n">
        <v>10088949.4140337</v>
      </c>
    </row>
    <row r="59">
      <c r="A59" t="s">
        <v>122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124</v>
      </c>
      <c r="B2" t="s">
        <v>196</v>
      </c>
      <c r="C2" t="s">
        <v>246</v>
      </c>
      <c r="D2" t="s">
        <v>198</v>
      </c>
      <c r="E2" t="s">
        <v>247</v>
      </c>
      <c r="F2" t="n">
        <v>277983.312517098</v>
      </c>
      <c r="G2" t="n">
        <v>262801.53654018</v>
      </c>
      <c r="H2" t="n">
        <v>253843.166186831</v>
      </c>
      <c r="I2" t="n">
        <v>245097.209567983</v>
      </c>
      <c r="J2" t="n">
        <v>235371.312917303</v>
      </c>
      <c r="K2" t="n">
        <v>217791.664706557</v>
      </c>
      <c r="L2" t="n">
        <v>210882.061510697</v>
      </c>
      <c r="M2" t="n">
        <v>201494.965029753</v>
      </c>
      <c r="N2" t="n">
        <v>196158.916870382</v>
      </c>
      <c r="O2" t="n">
        <v>201949.97432508</v>
      </c>
      <c r="P2" t="n">
        <v>207378.265505459</v>
      </c>
      <c r="Q2" t="n">
        <v>193977.011255834</v>
      </c>
      <c r="R2" t="n">
        <v>183773.098220282</v>
      </c>
      <c r="S2" t="n">
        <v>179845.557664307</v>
      </c>
      <c r="T2" t="n">
        <v>173045.156578463</v>
      </c>
      <c r="U2" t="n">
        <v>171884.643700315</v>
      </c>
      <c r="V2" t="n">
        <v>167851.00128507</v>
      </c>
      <c r="W2" t="n">
        <v>162794.57487982</v>
      </c>
      <c r="X2" t="n">
        <v>160981.236643189</v>
      </c>
      <c r="Y2" t="n">
        <v>152560.935096989</v>
      </c>
      <c r="Z2" t="n">
        <v>156684.211543715</v>
      </c>
      <c r="AA2" t="n">
        <v>150430.778464975</v>
      </c>
      <c r="AB2" t="n">
        <v>162950.268566627</v>
      </c>
      <c r="AC2" t="n">
        <v>152871.10602679</v>
      </c>
      <c r="AD2" t="n">
        <v>133196.49382989</v>
      </c>
      <c r="AE2" t="n">
        <v>119788.70500493</v>
      </c>
    </row>
    <row r="3">
      <c r="A3" t="s">
        <v>124</v>
      </c>
      <c r="B3" t="s">
        <v>274</v>
      </c>
      <c r="C3" t="s">
        <v>246</v>
      </c>
      <c r="D3" t="s">
        <v>275</v>
      </c>
      <c r="E3" t="s">
        <v>247</v>
      </c>
      <c r="F3" t="n">
        <v>23825.4200651231</v>
      </c>
      <c r="G3" t="n">
        <v>20998.6330513475</v>
      </c>
      <c r="H3" t="n">
        <v>19149.1089335835</v>
      </c>
      <c r="I3" t="n">
        <v>17622.8006760222</v>
      </c>
      <c r="J3" t="n">
        <v>15780.8511567956</v>
      </c>
      <c r="K3" t="n">
        <v>15128.60561454</v>
      </c>
      <c r="L3" t="n">
        <v>14673.231986833</v>
      </c>
      <c r="M3" t="n">
        <v>16538.1564202425</v>
      </c>
      <c r="N3" t="n">
        <v>16259.0002965389</v>
      </c>
      <c r="O3" t="n">
        <v>16027.1449786262</v>
      </c>
      <c r="P3" t="n">
        <v>16326.589183983</v>
      </c>
      <c r="Q3" t="n">
        <v>17151.5358329082</v>
      </c>
      <c r="R3" t="n">
        <v>18718.3848347339</v>
      </c>
      <c r="S3" t="n">
        <v>19558.9494256107</v>
      </c>
      <c r="T3" t="n">
        <v>18738.16206183</v>
      </c>
      <c r="U3" t="n">
        <v>17112.5271951746</v>
      </c>
      <c r="V3" t="n">
        <v>14745.6136308259</v>
      </c>
      <c r="W3" t="n">
        <v>13374.7381911417</v>
      </c>
      <c r="X3" t="n">
        <v>12647.6423408789</v>
      </c>
      <c r="Y3" t="n">
        <v>12564.4997086039</v>
      </c>
      <c r="Z3" t="n">
        <v>11903.8594552985</v>
      </c>
      <c r="AA3" t="n">
        <v>11620.3599616386</v>
      </c>
      <c r="AB3" t="n">
        <v>11916.2371728826</v>
      </c>
      <c r="AC3" t="n">
        <v>10885.081210868</v>
      </c>
      <c r="AD3" t="n">
        <v>9457.27974208118</v>
      </c>
      <c r="AE3" t="n">
        <v>8243.14892415304</v>
      </c>
    </row>
    <row r="4">
      <c r="A4" t="s">
        <v>124</v>
      </c>
      <c r="B4" t="s">
        <v>276</v>
      </c>
      <c r="C4" t="s">
        <v>246</v>
      </c>
      <c r="D4" t="s">
        <v>277</v>
      </c>
      <c r="E4" t="s">
        <v>247</v>
      </c>
      <c r="F4" t="n">
        <v>591550.822121567</v>
      </c>
      <c r="G4" t="n">
        <v>616215.598545105</v>
      </c>
      <c r="H4" t="n">
        <v>633585.600002814</v>
      </c>
      <c r="I4" t="n">
        <v>635223.374226439</v>
      </c>
      <c r="J4" t="n">
        <v>623538.399565857</v>
      </c>
      <c r="K4" t="n">
        <v>635718.497790153</v>
      </c>
      <c r="L4" t="n">
        <v>677580.287942533</v>
      </c>
      <c r="M4" t="n">
        <v>677071.200982857</v>
      </c>
      <c r="N4" t="n">
        <v>684620.412418923</v>
      </c>
      <c r="O4" t="n">
        <v>694818.110885481</v>
      </c>
      <c r="P4" t="n">
        <v>742503.431030154</v>
      </c>
      <c r="Q4" t="n">
        <v>748345.905480044</v>
      </c>
      <c r="R4" t="n">
        <v>773657.184300298</v>
      </c>
      <c r="S4" t="n">
        <v>800326.147939413</v>
      </c>
      <c r="T4" t="n">
        <v>764012.757575597</v>
      </c>
      <c r="U4" t="n">
        <v>728377.492402104</v>
      </c>
      <c r="V4" t="n">
        <v>696953.728897601</v>
      </c>
      <c r="W4" t="n">
        <v>716225.820607909</v>
      </c>
      <c r="X4" t="n">
        <v>692079.828337279</v>
      </c>
      <c r="Y4" t="n">
        <v>691865.400142134</v>
      </c>
      <c r="Z4" t="n">
        <v>699104.131307905</v>
      </c>
      <c r="AA4" t="n">
        <v>749255.083059306</v>
      </c>
      <c r="AB4" t="n">
        <v>766107.650946187</v>
      </c>
      <c r="AC4" t="n">
        <v>795583.081027272</v>
      </c>
      <c r="AD4" t="n">
        <v>779124.304698035</v>
      </c>
      <c r="AE4" t="n">
        <v>754951.885922246</v>
      </c>
    </row>
    <row r="5">
      <c r="A5" t="s">
        <v>124</v>
      </c>
      <c r="B5" t="s">
        <v>278</v>
      </c>
      <c r="C5" t="s">
        <v>246</v>
      </c>
      <c r="D5" t="s">
        <v>279</v>
      </c>
      <c r="E5" t="s">
        <v>247</v>
      </c>
      <c r="F5" t="n">
        <v>71425.7790382442</v>
      </c>
      <c r="G5" t="n">
        <v>72840.7845154252</v>
      </c>
      <c r="H5" t="n">
        <v>73552.4360040562</v>
      </c>
      <c r="I5" t="n">
        <v>71835.7981874691</v>
      </c>
      <c r="J5" t="n">
        <v>70152.3748775996</v>
      </c>
      <c r="K5" t="n">
        <v>70117.0175049152</v>
      </c>
      <c r="L5" t="n">
        <v>73647.1951881493</v>
      </c>
      <c r="M5" t="n">
        <v>76717.1768352306</v>
      </c>
      <c r="N5" t="n">
        <v>77060.3274199111</v>
      </c>
      <c r="O5" t="n">
        <v>79952.51321517</v>
      </c>
      <c r="P5" t="n">
        <v>87536.6723221119</v>
      </c>
      <c r="Q5" t="n">
        <v>90415.4850529889</v>
      </c>
      <c r="R5" t="n">
        <v>91930.4474352233</v>
      </c>
      <c r="S5" t="n">
        <v>91410.9148644202</v>
      </c>
      <c r="T5" t="n">
        <v>89940.1523036323</v>
      </c>
      <c r="U5" t="n">
        <v>89819.5479868083</v>
      </c>
      <c r="V5" t="n">
        <v>93129.478281124</v>
      </c>
      <c r="W5" t="n">
        <v>98372.0754547051</v>
      </c>
      <c r="X5" t="n">
        <v>96046.6959362566</v>
      </c>
      <c r="Y5" t="n">
        <v>98996.726568608</v>
      </c>
      <c r="Z5" t="n">
        <v>99797.2218307883</v>
      </c>
      <c r="AA5" t="n">
        <v>110266.099241088</v>
      </c>
      <c r="AB5" t="n">
        <v>118724.676170662</v>
      </c>
      <c r="AC5" t="n">
        <v>126508.869403723</v>
      </c>
      <c r="AD5" t="n">
        <v>124383.542113602</v>
      </c>
      <c r="AE5" t="n">
        <v>120298.469931161</v>
      </c>
    </row>
    <row r="6">
      <c r="A6" t="s">
        <v>124</v>
      </c>
      <c r="B6" t="s">
        <v>280</v>
      </c>
      <c r="C6" t="s">
        <v>246</v>
      </c>
      <c r="D6" t="s">
        <v>281</v>
      </c>
      <c r="E6" t="s">
        <v>247</v>
      </c>
      <c r="F6" t="n">
        <v>24009.5656504562</v>
      </c>
      <c r="G6" t="n">
        <v>22447.7348303526</v>
      </c>
      <c r="H6" t="n">
        <v>21130.5228963274</v>
      </c>
      <c r="I6" t="n">
        <v>19544.9356355035</v>
      </c>
      <c r="J6" t="n">
        <v>17632.3568538173</v>
      </c>
      <c r="K6" t="n">
        <v>16352.5620026065</v>
      </c>
      <c r="L6" t="n">
        <v>15629.7549936801</v>
      </c>
      <c r="M6" t="n">
        <v>14069.8444050476</v>
      </c>
      <c r="N6" t="n">
        <v>11936.8124594724</v>
      </c>
      <c r="O6" t="n">
        <v>10453.9483294851</v>
      </c>
      <c r="P6" t="n">
        <v>9675.16727365592</v>
      </c>
      <c r="Q6" t="n">
        <v>8867.55995008937</v>
      </c>
      <c r="R6" t="n">
        <v>9201.95519179238</v>
      </c>
      <c r="S6" t="n">
        <v>10172.8502803297</v>
      </c>
      <c r="T6" t="n">
        <v>9794.6704566443</v>
      </c>
      <c r="U6" t="n">
        <v>10263.8425136964</v>
      </c>
      <c r="V6" t="n">
        <v>11292.5442614189</v>
      </c>
      <c r="W6" t="n">
        <v>12091.6451201809</v>
      </c>
      <c r="X6" t="n">
        <v>12470.0269483267</v>
      </c>
      <c r="Y6" t="n">
        <v>12188.2495120369</v>
      </c>
      <c r="Z6" t="n">
        <v>11734.2336279467</v>
      </c>
      <c r="AA6" t="n">
        <v>11787.3189512408</v>
      </c>
      <c r="AB6" t="n">
        <v>11403.7313699188</v>
      </c>
      <c r="AC6" t="n">
        <v>10965.8840217822</v>
      </c>
      <c r="AD6" t="n">
        <v>11312.6251854142</v>
      </c>
      <c r="AE6" t="n">
        <v>10684.5995715592</v>
      </c>
    </row>
    <row r="7">
      <c r="A7" t="s">
        <v>124</v>
      </c>
      <c r="B7" t="s">
        <v>282</v>
      </c>
      <c r="C7" t="s">
        <v>246</v>
      </c>
      <c r="D7" t="s">
        <v>283</v>
      </c>
      <c r="E7" t="s">
        <v>247</v>
      </c>
      <c r="F7" t="n">
        <v>59091.6463067201</v>
      </c>
      <c r="G7" t="n">
        <v>61989.765538108</v>
      </c>
      <c r="H7" t="n">
        <v>63488.6293547851</v>
      </c>
      <c r="I7" t="n">
        <v>62475.7354073698</v>
      </c>
      <c r="J7" t="n">
        <v>59770.9573301453</v>
      </c>
      <c r="K7" t="n">
        <v>59295.2041532142</v>
      </c>
      <c r="L7" t="n">
        <v>60303.0110810058</v>
      </c>
      <c r="M7" t="n">
        <v>58360.1769746432</v>
      </c>
      <c r="N7" t="n">
        <v>56521.6060084995</v>
      </c>
      <c r="O7" t="n">
        <v>54173.3130295643</v>
      </c>
      <c r="P7" t="n">
        <v>56714.7714347667</v>
      </c>
      <c r="Q7" t="n">
        <v>57120.9909773723</v>
      </c>
      <c r="R7" t="n">
        <v>60058.1938412777</v>
      </c>
      <c r="S7" t="n">
        <v>60664.3524022713</v>
      </c>
      <c r="T7" t="n">
        <v>58082.9084568088</v>
      </c>
      <c r="U7" t="n">
        <v>57595.4774656453</v>
      </c>
      <c r="V7" t="n">
        <v>55184.8614539651</v>
      </c>
      <c r="W7" t="n">
        <v>56461.5154972143</v>
      </c>
      <c r="X7" t="n">
        <v>56828.0590531173</v>
      </c>
      <c r="Y7" t="n">
        <v>57672.9970755152</v>
      </c>
      <c r="Z7" t="n">
        <v>58715.7388850813</v>
      </c>
      <c r="AA7" t="n">
        <v>62977.4946782568</v>
      </c>
      <c r="AB7" t="n">
        <v>62404.7503153142</v>
      </c>
      <c r="AC7" t="n">
        <v>62773.8989774658</v>
      </c>
      <c r="AD7" t="n">
        <v>60237.591950958</v>
      </c>
      <c r="AE7" t="n">
        <v>59626.8287255669</v>
      </c>
    </row>
    <row r="8">
      <c r="A8" t="s">
        <v>124</v>
      </c>
      <c r="B8" t="s">
        <v>284</v>
      </c>
      <c r="C8" t="s">
        <v>246</v>
      </c>
      <c r="D8" t="s">
        <v>285</v>
      </c>
      <c r="E8" t="s">
        <v>247</v>
      </c>
      <c r="F8" t="n">
        <v>8320.98216040582</v>
      </c>
      <c r="G8" t="n">
        <v>8745.40074716014</v>
      </c>
      <c r="H8" t="n">
        <v>8104.90767103705</v>
      </c>
      <c r="I8" t="n">
        <v>7424.68208234309</v>
      </c>
      <c r="J8" t="n">
        <v>6973.50277298198</v>
      </c>
      <c r="K8" t="n">
        <v>6306.43384538566</v>
      </c>
      <c r="L8" t="n">
        <v>5770.44848794923</v>
      </c>
      <c r="M8" t="n">
        <v>5711.85911818088</v>
      </c>
      <c r="N8" t="n">
        <v>5433.94465586684</v>
      </c>
      <c r="O8" t="n">
        <v>5293.08717704011</v>
      </c>
      <c r="P8" t="n">
        <v>5074.72694733693</v>
      </c>
      <c r="Q8" t="n">
        <v>5125.83673476118</v>
      </c>
      <c r="R8" t="n">
        <v>5053.29447794003</v>
      </c>
      <c r="S8" t="n">
        <v>5327.92817930805</v>
      </c>
      <c r="T8" t="n">
        <v>5142.61488817498</v>
      </c>
      <c r="U8" t="n">
        <v>4737.39909172225</v>
      </c>
      <c r="V8" t="n">
        <v>4035.79393996218</v>
      </c>
      <c r="W8" t="n">
        <v>3855.78886722296</v>
      </c>
      <c r="X8" t="n">
        <v>3730.91903035701</v>
      </c>
      <c r="Y8" t="n">
        <v>3700.83894877538</v>
      </c>
      <c r="Z8" t="n">
        <v>3959.08049020099</v>
      </c>
      <c r="AA8" t="n">
        <v>3981.25741273308</v>
      </c>
      <c r="AB8" t="n">
        <v>3908.12286041731</v>
      </c>
      <c r="AC8" t="n">
        <v>3729.3208377263</v>
      </c>
      <c r="AD8" t="n">
        <v>3337.16964329483</v>
      </c>
      <c r="AE8" t="n">
        <v>3244.67814987024</v>
      </c>
    </row>
    <row r="9">
      <c r="A9" t="s">
        <v>124</v>
      </c>
      <c r="B9" t="s">
        <v>286</v>
      </c>
      <c r="C9" t="s">
        <v>246</v>
      </c>
      <c r="D9" t="s">
        <v>287</v>
      </c>
      <c r="E9" t="s">
        <v>247</v>
      </c>
      <c r="F9" t="n">
        <v>35050.0344737638</v>
      </c>
      <c r="G9" t="n">
        <v>38514.6573482461</v>
      </c>
      <c r="H9" t="n">
        <v>41528.2434600881</v>
      </c>
      <c r="I9" t="n">
        <v>44027.4648978607</v>
      </c>
      <c r="J9" t="n">
        <v>44527.8937676977</v>
      </c>
      <c r="K9" t="n">
        <v>44642.3674244316</v>
      </c>
      <c r="L9" t="n">
        <v>48664.8840097059</v>
      </c>
      <c r="M9" t="n">
        <v>51082.0402913383</v>
      </c>
      <c r="N9" t="n">
        <v>53537.5356904056</v>
      </c>
      <c r="O9" t="n">
        <v>53917.5125605209</v>
      </c>
      <c r="P9" t="n">
        <v>59000.4573033064</v>
      </c>
      <c r="Q9" t="n">
        <v>58245.5139466629</v>
      </c>
      <c r="R9" t="n">
        <v>59675.5747448835</v>
      </c>
      <c r="S9" t="n">
        <v>64877.5247404046</v>
      </c>
      <c r="T9" t="n">
        <v>62046.011266357</v>
      </c>
      <c r="U9" t="n">
        <v>59835.6091529688</v>
      </c>
      <c r="V9" t="n">
        <v>56264.6633757438</v>
      </c>
      <c r="W9" t="n">
        <v>54334.4874614659</v>
      </c>
      <c r="X9" t="n">
        <v>49524.5828079102</v>
      </c>
      <c r="Y9" t="n">
        <v>46388.507391214</v>
      </c>
      <c r="Z9" t="n">
        <v>43646.0032857611</v>
      </c>
      <c r="AA9" t="n">
        <v>42991.5405149528</v>
      </c>
      <c r="AB9" t="n">
        <v>41063.6365526877</v>
      </c>
      <c r="AC9" t="n">
        <v>41918.5869412232</v>
      </c>
      <c r="AD9" t="n">
        <v>42455.079515586</v>
      </c>
      <c r="AE9" t="n">
        <v>41643.1710955802</v>
      </c>
    </row>
    <row r="10">
      <c r="A10" t="s">
        <v>124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124</v>
      </c>
      <c r="B11" t="s">
        <v>290</v>
      </c>
      <c r="C11" t="s">
        <v>246</v>
      </c>
      <c r="D11" t="s">
        <v>291</v>
      </c>
      <c r="E11" t="s">
        <v>247</v>
      </c>
      <c r="F11" t="n">
        <v>16218.241720917</v>
      </c>
      <c r="G11" t="n">
        <v>19373.8434852019</v>
      </c>
      <c r="H11" t="n">
        <v>22539.6038944674</v>
      </c>
      <c r="I11" t="n">
        <v>24407.5876447616</v>
      </c>
      <c r="J11" t="n">
        <v>25633.3902769761</v>
      </c>
      <c r="K11" t="n">
        <v>27914.6059696419</v>
      </c>
      <c r="L11" t="n">
        <v>31742.9775461307</v>
      </c>
      <c r="M11" t="n">
        <v>34839.7742300294</v>
      </c>
      <c r="N11" t="n">
        <v>36806.8677928206</v>
      </c>
      <c r="O11" t="n">
        <v>37484.7350514917</v>
      </c>
      <c r="P11" t="n">
        <v>38356.3154494878</v>
      </c>
      <c r="Q11" t="n">
        <v>37369.9292459459</v>
      </c>
      <c r="R11" t="n">
        <v>36334.6367671411</v>
      </c>
      <c r="S11" t="n">
        <v>35400.7932260935</v>
      </c>
      <c r="T11" t="n">
        <v>33813.1119431558</v>
      </c>
      <c r="U11" t="n">
        <v>31273.0187487685</v>
      </c>
      <c r="V11" t="n">
        <v>29176.2756639616</v>
      </c>
      <c r="W11" t="n">
        <v>33077.6571145657</v>
      </c>
      <c r="X11" t="n">
        <v>34158.4407121857</v>
      </c>
      <c r="Y11" t="n">
        <v>34666.1096232684</v>
      </c>
      <c r="Z11" t="n">
        <v>33954.3327692113</v>
      </c>
      <c r="AA11" t="n">
        <v>37707.2262424637</v>
      </c>
      <c r="AB11" t="n">
        <v>38254.6530376865</v>
      </c>
      <c r="AC11" t="n">
        <v>38627.0117767136</v>
      </c>
      <c r="AD11" t="n">
        <v>36852.2586464596</v>
      </c>
      <c r="AE11" t="n">
        <v>35998.5697669521</v>
      </c>
    </row>
    <row r="12">
      <c r="A12" t="s">
        <v>124</v>
      </c>
      <c r="B12" t="s">
        <v>292</v>
      </c>
      <c r="C12" t="s">
        <v>246</v>
      </c>
      <c r="D12" t="s">
        <v>293</v>
      </c>
      <c r="E12" t="s">
        <v>247</v>
      </c>
      <c r="F12" t="n">
        <v>112348.224784797</v>
      </c>
      <c r="G12" t="n">
        <v>114927.446749763</v>
      </c>
      <c r="H12" t="n">
        <v>117809.626921935</v>
      </c>
      <c r="I12" t="n">
        <v>117774.001652431</v>
      </c>
      <c r="J12" t="n">
        <v>113520.897302907</v>
      </c>
      <c r="K12" t="n">
        <v>115229.12768137</v>
      </c>
      <c r="L12" t="n">
        <v>121246.329542661</v>
      </c>
      <c r="M12" t="n">
        <v>117135.179306911</v>
      </c>
      <c r="N12" t="n">
        <v>119752.136463166</v>
      </c>
      <c r="O12" t="n">
        <v>122030.614443652</v>
      </c>
      <c r="P12" t="n">
        <v>127642.469007611</v>
      </c>
      <c r="Q12" t="n">
        <v>131690.330913107</v>
      </c>
      <c r="R12" t="n">
        <v>134352.620933985</v>
      </c>
      <c r="S12" t="n">
        <v>135608.884714595</v>
      </c>
      <c r="T12" t="n">
        <v>127853.743549333</v>
      </c>
      <c r="U12" t="n">
        <v>118476.342203276</v>
      </c>
      <c r="V12" t="n">
        <v>111261.576270818</v>
      </c>
      <c r="W12" t="n">
        <v>109710.673317907</v>
      </c>
      <c r="X12" t="n">
        <v>104179.852461389</v>
      </c>
      <c r="Y12" t="n">
        <v>103833.923266813</v>
      </c>
      <c r="Z12" t="n">
        <v>103968.870828099</v>
      </c>
      <c r="AA12" t="n">
        <v>107524.928027831</v>
      </c>
      <c r="AB12" t="n">
        <v>109591.732541689</v>
      </c>
      <c r="AC12" t="n">
        <v>115545.342605425</v>
      </c>
      <c r="AD12" t="n">
        <v>111741.738486154</v>
      </c>
      <c r="AE12" t="n">
        <v>109995.083766013</v>
      </c>
    </row>
    <row r="13">
      <c r="A13" t="s">
        <v>124</v>
      </c>
      <c r="B13" t="s">
        <v>294</v>
      </c>
      <c r="C13" t="s">
        <v>246</v>
      </c>
      <c r="D13" t="s">
        <v>295</v>
      </c>
      <c r="E13" t="s">
        <v>247</v>
      </c>
      <c r="F13" t="n">
        <v>97416.8518102513</v>
      </c>
      <c r="G13" t="n">
        <v>102031.308921419</v>
      </c>
      <c r="H13" t="n">
        <v>103984.129591199</v>
      </c>
      <c r="I13" t="n">
        <v>99407.4776983482</v>
      </c>
      <c r="J13" t="n">
        <v>96271.6778137461</v>
      </c>
      <c r="K13" t="n">
        <v>99202.8195683497</v>
      </c>
      <c r="L13" t="n">
        <v>107235.062225294</v>
      </c>
      <c r="M13" t="n">
        <v>106589.760088433</v>
      </c>
      <c r="N13" t="n">
        <v>103366.919878875</v>
      </c>
      <c r="O13" t="n">
        <v>104982.538981454</v>
      </c>
      <c r="P13" t="n">
        <v>113139.406504723</v>
      </c>
      <c r="Q13" t="n">
        <v>117041.804954864</v>
      </c>
      <c r="R13" t="n">
        <v>127090.692957294</v>
      </c>
      <c r="S13" t="n">
        <v>134675.300475668</v>
      </c>
      <c r="T13" t="n">
        <v>128388.756802425</v>
      </c>
      <c r="U13" t="n">
        <v>121930.159383301</v>
      </c>
      <c r="V13" t="n">
        <v>116198.575175911</v>
      </c>
      <c r="W13" t="n">
        <v>120570.028249524</v>
      </c>
      <c r="X13" t="n">
        <v>114059.721301017</v>
      </c>
      <c r="Y13" t="n">
        <v>114830.161294117</v>
      </c>
      <c r="Z13" t="n">
        <v>115614.323002798</v>
      </c>
      <c r="AA13" t="n">
        <v>122232.881184886</v>
      </c>
      <c r="AB13" t="n">
        <v>130218.978946207</v>
      </c>
      <c r="AC13" t="n">
        <v>135068.054423803</v>
      </c>
      <c r="AD13" t="n">
        <v>133718.586238669</v>
      </c>
      <c r="AE13" t="n">
        <v>127942.62203236</v>
      </c>
    </row>
    <row r="14">
      <c r="A14" t="s">
        <v>124</v>
      </c>
      <c r="B14" t="s">
        <v>296</v>
      </c>
      <c r="C14" t="s">
        <v>246</v>
      </c>
      <c r="D14" t="s">
        <v>297</v>
      </c>
      <c r="E14" t="s">
        <v>247</v>
      </c>
      <c r="F14" t="n">
        <v>44606.6219066291</v>
      </c>
      <c r="G14" t="n">
        <v>45516.8493717707</v>
      </c>
      <c r="H14" t="n">
        <v>46053.39392771</v>
      </c>
      <c r="I14" t="n">
        <v>48580.7546218513</v>
      </c>
      <c r="J14" t="n">
        <v>48337.4940873139</v>
      </c>
      <c r="K14" t="n">
        <v>51444.3026292437</v>
      </c>
      <c r="L14" t="n">
        <v>56270.9593040224</v>
      </c>
      <c r="M14" t="n">
        <v>54293.4468260036</v>
      </c>
      <c r="N14" t="n">
        <v>54450.8022695103</v>
      </c>
      <c r="O14" t="n">
        <v>57312.1300930611</v>
      </c>
      <c r="P14" t="n">
        <v>61025.7160629308</v>
      </c>
      <c r="Q14" t="n">
        <v>59121.6238429995</v>
      </c>
      <c r="R14" t="n">
        <v>57577.3109811305</v>
      </c>
      <c r="S14" t="n">
        <v>59309.1840998637</v>
      </c>
      <c r="T14" t="n">
        <v>55206.5739083667</v>
      </c>
      <c r="U14" t="n">
        <v>51633.2927316639</v>
      </c>
      <c r="V14" t="n">
        <v>47068.6196597132</v>
      </c>
      <c r="W14" t="n">
        <v>47302.8353040922</v>
      </c>
      <c r="X14" t="n">
        <v>43912.5749163177</v>
      </c>
      <c r="Y14" t="n">
        <v>43150.2514198426</v>
      </c>
      <c r="Z14" t="n">
        <v>43019.0408991248</v>
      </c>
      <c r="AA14" t="n">
        <v>45850.8478122784</v>
      </c>
      <c r="AB14" t="n">
        <v>45599.6990431978</v>
      </c>
      <c r="AC14" t="n">
        <v>48264.9122420863</v>
      </c>
      <c r="AD14" t="n">
        <v>48076.3858936936</v>
      </c>
      <c r="AE14" t="n">
        <v>47379.3745089532</v>
      </c>
    </row>
    <row r="15">
      <c r="A15" t="s">
        <v>124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124</v>
      </c>
      <c r="B16" t="s">
        <v>300</v>
      </c>
      <c r="C16" t="s">
        <v>246</v>
      </c>
      <c r="D16" t="s">
        <v>301</v>
      </c>
      <c r="E16" t="s">
        <v>247</v>
      </c>
      <c r="F16" t="n">
        <v>14557.1120474569</v>
      </c>
      <c r="G16" t="n">
        <v>15265.0675308344</v>
      </c>
      <c r="H16" t="n">
        <v>15757.8812529186</v>
      </c>
      <c r="I16" t="n">
        <v>15773.8554046259</v>
      </c>
      <c r="J16" t="n">
        <v>15732.2640883092</v>
      </c>
      <c r="K16" t="n">
        <v>16837.7909419484</v>
      </c>
      <c r="L16" t="n">
        <v>18088.5811103387</v>
      </c>
      <c r="M16" t="n">
        <v>17783.5001514896</v>
      </c>
      <c r="N16" t="n">
        <v>18217.7875975776</v>
      </c>
      <c r="O16" t="n">
        <v>18851.5692694224</v>
      </c>
      <c r="P16" t="n">
        <v>19654.0209476271</v>
      </c>
      <c r="Q16" t="n">
        <v>19128.857305284</v>
      </c>
      <c r="R16" t="n">
        <v>19091.2585077208</v>
      </c>
      <c r="S16" t="n">
        <v>19193.3166995239</v>
      </c>
      <c r="T16" t="n">
        <v>17857.9234620435</v>
      </c>
      <c r="U16" t="n">
        <v>17273.265189085</v>
      </c>
      <c r="V16" t="n">
        <v>16422.4135703561</v>
      </c>
      <c r="W16" t="n">
        <v>16859.9407808544</v>
      </c>
      <c r="X16" t="n">
        <v>15969.7814489818</v>
      </c>
      <c r="Y16" t="n">
        <v>15447.6326916296</v>
      </c>
      <c r="Z16" t="n">
        <v>14707.7174267974</v>
      </c>
      <c r="AA16" t="n">
        <v>15825.8375947917</v>
      </c>
      <c r="AB16" t="n">
        <v>16295.0269280544</v>
      </c>
      <c r="AC16" t="n">
        <v>16505.6021900942</v>
      </c>
      <c r="AD16" t="n">
        <v>15475.4542138689</v>
      </c>
      <c r="AE16" t="n">
        <v>14389.9143370771</v>
      </c>
    </row>
    <row r="17">
      <c r="A17" t="s">
        <v>124</v>
      </c>
      <c r="B17" t="s">
        <v>302</v>
      </c>
      <c r="C17" t="s">
        <v>246</v>
      </c>
      <c r="D17" t="s">
        <v>303</v>
      </c>
      <c r="E17" t="s">
        <v>247</v>
      </c>
      <c r="F17" t="n">
        <v>35302.7178750272</v>
      </c>
      <c r="G17" t="n">
        <v>37354.0434689079</v>
      </c>
      <c r="H17" t="n">
        <v>38734.0897264111</v>
      </c>
      <c r="I17" t="n">
        <v>40212.7613933802</v>
      </c>
      <c r="J17" t="n">
        <v>40665.6002551675</v>
      </c>
      <c r="K17" t="n">
        <v>43372.2907199619</v>
      </c>
      <c r="L17" t="n">
        <v>47175.850711571</v>
      </c>
      <c r="M17" t="n">
        <v>48411.6372936158</v>
      </c>
      <c r="N17" t="n">
        <v>49801.2153233232</v>
      </c>
      <c r="O17" t="n">
        <v>53612.3090913073</v>
      </c>
      <c r="P17" t="n">
        <v>60182.1800793505</v>
      </c>
      <c r="Q17" t="n">
        <v>59709.4622134593</v>
      </c>
      <c r="R17" t="n">
        <v>65104.0007756077</v>
      </c>
      <c r="S17" t="n">
        <v>72791.7154319904</v>
      </c>
      <c r="T17" t="n">
        <v>71023.3735657342</v>
      </c>
      <c r="U17" t="n">
        <v>66360.793807979</v>
      </c>
      <c r="V17" t="n">
        <v>63980.31058937</v>
      </c>
      <c r="W17" t="n">
        <v>69563.8963851676</v>
      </c>
      <c r="X17" t="n">
        <v>68382.0660585687</v>
      </c>
      <c r="Y17" t="n">
        <v>68786.7284161362</v>
      </c>
      <c r="Z17" t="n">
        <v>73204.5791370722</v>
      </c>
      <c r="AA17" t="n">
        <v>79702.5291154781</v>
      </c>
      <c r="AB17" t="n">
        <v>78511.7109773512</v>
      </c>
      <c r="AC17" t="n">
        <v>82869.1442289691</v>
      </c>
      <c r="AD17" t="n">
        <v>82378.582091428</v>
      </c>
      <c r="AE17" t="n">
        <v>78480.7662339641</v>
      </c>
    </row>
    <row r="18">
      <c r="A18" t="s">
        <v>124</v>
      </c>
      <c r="B18" t="s">
        <v>304</v>
      </c>
      <c r="C18" t="s">
        <v>246</v>
      </c>
      <c r="D18" t="s">
        <v>305</v>
      </c>
      <c r="E18" t="s">
        <v>247</v>
      </c>
      <c r="F18" t="n">
        <v>40041.2824291839</v>
      </c>
      <c r="G18" t="n">
        <v>43320.1245156361</v>
      </c>
      <c r="H18" t="n">
        <v>46931.7094677609</v>
      </c>
      <c r="I18" t="n">
        <v>49851.8994761025</v>
      </c>
      <c r="J18" t="n">
        <v>51497.7849411223</v>
      </c>
      <c r="K18" t="n">
        <v>53811.8562939722</v>
      </c>
      <c r="L18" t="n">
        <v>59255.0361595798</v>
      </c>
      <c r="M18" t="n">
        <v>61294.1403489982</v>
      </c>
      <c r="N18" t="n">
        <v>65986.0223086282</v>
      </c>
      <c r="O18" t="n">
        <v>65803.9084645176</v>
      </c>
      <c r="P18" t="n">
        <v>71528.2429614685</v>
      </c>
      <c r="Q18" t="n">
        <v>70674.6752303512</v>
      </c>
      <c r="R18" t="n">
        <v>73516.7423524149</v>
      </c>
      <c r="S18" t="n">
        <v>76764.7849820607</v>
      </c>
      <c r="T18" t="n">
        <v>71705.8530713415</v>
      </c>
      <c r="U18" t="n">
        <v>65685.8676204036</v>
      </c>
      <c r="V18" t="n">
        <v>59995.2940321737</v>
      </c>
      <c r="W18" t="n">
        <v>60009.9738721698</v>
      </c>
      <c r="X18" t="n">
        <v>58515.3467031836</v>
      </c>
      <c r="Y18" t="n">
        <v>58246.7873131606</v>
      </c>
      <c r="Z18" t="n">
        <v>61607.3198712088</v>
      </c>
      <c r="AA18" t="n">
        <v>71244.936503838</v>
      </c>
      <c r="AB18" t="n">
        <v>74176.3449086726</v>
      </c>
      <c r="AC18" t="n">
        <v>77869.3828430323</v>
      </c>
      <c r="AD18" t="n">
        <v>76008.6550520021</v>
      </c>
      <c r="AE18" t="n">
        <v>73757.4717247285</v>
      </c>
    </row>
    <row r="19">
      <c r="A19" t="s">
        <v>124</v>
      </c>
      <c r="B19" t="s">
        <v>306</v>
      </c>
      <c r="C19" t="s">
        <v>246</v>
      </c>
      <c r="D19" t="s">
        <v>307</v>
      </c>
      <c r="E19" t="s">
        <v>247</v>
      </c>
      <c r="F19" t="n">
        <v>33161.7619177149</v>
      </c>
      <c r="G19" t="n">
        <v>33888.5715222802</v>
      </c>
      <c r="H19" t="n">
        <v>33970.425834118</v>
      </c>
      <c r="I19" t="n">
        <v>33906.4201243919</v>
      </c>
      <c r="J19" t="n">
        <v>32822.2051980736</v>
      </c>
      <c r="K19" t="n">
        <v>31192.1190551128</v>
      </c>
      <c r="L19" t="n">
        <v>32550.1975824456</v>
      </c>
      <c r="M19" t="n">
        <v>30782.6651129361</v>
      </c>
      <c r="N19" t="n">
        <v>31748.4345508661</v>
      </c>
      <c r="O19" t="n">
        <v>30949.9311787931</v>
      </c>
      <c r="P19" t="n">
        <v>32973.2847357781</v>
      </c>
      <c r="Q19" t="n">
        <v>33833.8351121585</v>
      </c>
      <c r="R19" t="n">
        <v>34670.4553338867</v>
      </c>
      <c r="S19" t="n">
        <v>34128.5978428833</v>
      </c>
      <c r="T19" t="n">
        <v>33157.0639015804</v>
      </c>
      <c r="U19" t="n">
        <v>33492.8765067863</v>
      </c>
      <c r="V19" t="n">
        <v>32943.3226230825</v>
      </c>
      <c r="W19" t="n">
        <v>34015.3031828386</v>
      </c>
      <c r="X19" t="n">
        <v>34301.7609596681</v>
      </c>
      <c r="Y19" t="n">
        <v>33956.4866210166</v>
      </c>
      <c r="Z19" t="n">
        <v>35175.6692538155</v>
      </c>
      <c r="AA19" t="n">
        <v>37162.1857794674</v>
      </c>
      <c r="AB19" t="n">
        <v>35954.5872943289</v>
      </c>
      <c r="AC19" t="n">
        <v>34937.0705352286</v>
      </c>
      <c r="AD19" t="n">
        <v>33146.6356669046</v>
      </c>
      <c r="AE19" t="n">
        <v>31510.3360784606</v>
      </c>
    </row>
    <row r="20">
      <c r="A20" t="s">
        <v>124</v>
      </c>
      <c r="B20" t="s">
        <v>308</v>
      </c>
      <c r="C20" t="s">
        <v>246</v>
      </c>
      <c r="D20" t="s">
        <v>309</v>
      </c>
      <c r="E20" t="s">
        <v>247</v>
      </c>
      <c r="F20" t="n">
        <v>39126.4322004906</v>
      </c>
      <c r="G20" t="n">
        <v>46807.0046492556</v>
      </c>
      <c r="H20" t="n">
        <v>51269.7692187949</v>
      </c>
      <c r="I20" t="n">
        <v>55728.4757826474</v>
      </c>
      <c r="J20" t="n">
        <v>58165.0638024928</v>
      </c>
      <c r="K20" t="n">
        <v>58251.9976279743</v>
      </c>
      <c r="L20" t="n">
        <v>60212.7011994787</v>
      </c>
      <c r="M20" t="n">
        <v>59449.6632162506</v>
      </c>
      <c r="N20" t="n">
        <v>59874.5933747202</v>
      </c>
      <c r="O20" t="n">
        <v>54563.9631257985</v>
      </c>
      <c r="P20" t="n">
        <v>53575.3890146821</v>
      </c>
      <c r="Q20" t="n">
        <v>46458.5046316559</v>
      </c>
      <c r="R20" t="n">
        <v>42015.5613646617</v>
      </c>
      <c r="S20" t="n">
        <v>41723.7785570765</v>
      </c>
      <c r="T20" t="n">
        <v>39331.0670036963</v>
      </c>
      <c r="U20" t="n">
        <v>36211.8437220067</v>
      </c>
      <c r="V20" t="n">
        <v>30526.3085761248</v>
      </c>
      <c r="W20" t="n">
        <v>27041.4095855159</v>
      </c>
      <c r="X20" t="n">
        <v>23680.676954914</v>
      </c>
      <c r="Y20" t="n">
        <v>21238.8459088986</v>
      </c>
      <c r="Z20" t="n">
        <v>19558.2127086699</v>
      </c>
      <c r="AA20" t="n">
        <v>19696.7623977772</v>
      </c>
      <c r="AB20" t="n">
        <v>19169.4771711101</v>
      </c>
      <c r="AC20" t="n">
        <v>19396.3050300118</v>
      </c>
      <c r="AD20" t="n">
        <v>17415.8913286148</v>
      </c>
      <c r="AE20" t="n">
        <v>15938.2850482095</v>
      </c>
    </row>
    <row r="21">
      <c r="A21" t="s">
        <v>124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124</v>
      </c>
      <c r="B22" t="s">
        <v>312</v>
      </c>
      <c r="C22" t="s">
        <v>246</v>
      </c>
      <c r="D22" t="s">
        <v>313</v>
      </c>
      <c r="E22" t="s">
        <v>247</v>
      </c>
      <c r="F22" t="n">
        <v>18668.7217411509</v>
      </c>
      <c r="G22" t="n">
        <v>16458.1444145529</v>
      </c>
      <c r="H22" t="n">
        <v>14417.797956332</v>
      </c>
      <c r="I22" t="n">
        <v>12408.5494249242</v>
      </c>
      <c r="J22" t="n">
        <v>10523.803756368</v>
      </c>
      <c r="K22" t="n">
        <v>8816.43097749942</v>
      </c>
      <c r="L22" t="n">
        <v>7794.12257516259</v>
      </c>
      <c r="M22" t="n">
        <v>6930.38872210635</v>
      </c>
      <c r="N22" t="n">
        <v>6068.69573739402</v>
      </c>
      <c r="O22" t="n">
        <v>5130.0976703737</v>
      </c>
      <c r="P22" t="n">
        <v>4572.06404914481</v>
      </c>
      <c r="Q22" t="n">
        <v>4031.7059374118</v>
      </c>
      <c r="R22" t="n">
        <v>3925.81063358378</v>
      </c>
      <c r="S22" t="n">
        <v>4904.97508890278</v>
      </c>
      <c r="T22" t="n">
        <v>6614.82656065928</v>
      </c>
      <c r="U22" t="n">
        <v>10167.689835491</v>
      </c>
      <c r="V22" t="n">
        <v>15631.1550482036</v>
      </c>
      <c r="W22" t="n">
        <v>21256.9229479613</v>
      </c>
      <c r="X22" t="n">
        <v>25959.6570999552</v>
      </c>
      <c r="Y22" t="n">
        <v>29274.1279653796</v>
      </c>
      <c r="Z22" t="n">
        <v>32880.1137189704</v>
      </c>
      <c r="AA22" t="n">
        <v>40581.6863479595</v>
      </c>
      <c r="AB22" t="n">
        <v>44755.6837224948</v>
      </c>
      <c r="AC22" t="n">
        <v>51057.4730003211</v>
      </c>
      <c r="AD22" t="n">
        <v>51350.4305214203</v>
      </c>
      <c r="AE22" t="n">
        <v>53178.6733961989</v>
      </c>
    </row>
    <row r="23">
      <c r="A23" t="s">
        <v>124</v>
      </c>
      <c r="B23" t="s">
        <v>314</v>
      </c>
      <c r="C23" t="s">
        <v>246</v>
      </c>
      <c r="D23" t="s">
        <v>315</v>
      </c>
      <c r="E23" t="s">
        <v>247</v>
      </c>
      <c r="F23" t="n">
        <v>1204132.56585195</v>
      </c>
      <c r="G23" t="n">
        <v>1203264.87173698</v>
      </c>
      <c r="H23" t="n">
        <v>1173110.68571568</v>
      </c>
      <c r="I23" t="n">
        <v>1097583.94384383</v>
      </c>
      <c r="J23" t="n">
        <v>1044635.43945611</v>
      </c>
      <c r="K23" t="n">
        <v>1034162.38983615</v>
      </c>
      <c r="L23" t="n">
        <v>1010171.49304987</v>
      </c>
      <c r="M23" t="n">
        <v>959222.244156106</v>
      </c>
      <c r="N23" t="n">
        <v>872396.726829061</v>
      </c>
      <c r="O23" t="n">
        <v>822436.374408774</v>
      </c>
      <c r="P23" t="n">
        <v>798248.409733606</v>
      </c>
      <c r="Q23" t="n">
        <v>759216.546949097</v>
      </c>
      <c r="R23" t="n">
        <v>786394.053726152</v>
      </c>
      <c r="S23" t="n">
        <v>763868.437131817</v>
      </c>
      <c r="T23" t="n">
        <v>731612.427621948</v>
      </c>
      <c r="U23" t="n">
        <v>727231.057637476</v>
      </c>
      <c r="V23" t="n">
        <v>685451.494590064</v>
      </c>
      <c r="W23" t="n">
        <v>689147.169899606</v>
      </c>
      <c r="X23" t="n">
        <v>726998.494403446</v>
      </c>
      <c r="Y23" t="n">
        <v>786020.147711434</v>
      </c>
      <c r="Z23" t="n">
        <v>824434.168250218</v>
      </c>
      <c r="AA23" t="n">
        <v>886137.286142315</v>
      </c>
      <c r="AB23" t="n">
        <v>971847.050381713</v>
      </c>
      <c r="AC23" t="n">
        <v>1024260.75198382</v>
      </c>
      <c r="AD23" t="n">
        <v>1028096.31495389</v>
      </c>
      <c r="AE23" t="n">
        <v>1055388.9702282</v>
      </c>
    </row>
    <row r="24">
      <c r="A24" t="s">
        <v>124</v>
      </c>
      <c r="B24" t="s">
        <v>316</v>
      </c>
      <c r="C24" t="s">
        <v>246</v>
      </c>
      <c r="D24" t="s">
        <v>317</v>
      </c>
      <c r="E24" t="s">
        <v>247</v>
      </c>
      <c r="F24" t="n">
        <v>1422211.77531471</v>
      </c>
      <c r="G24" t="n">
        <v>1548431.57901617</v>
      </c>
      <c r="H24" t="n">
        <v>1617938.17391976</v>
      </c>
      <c r="I24" t="n">
        <v>1564876.05378569</v>
      </c>
      <c r="J24" t="n">
        <v>1527935.56185241</v>
      </c>
      <c r="K24" t="n">
        <v>1563313.90224725</v>
      </c>
      <c r="L24" t="n">
        <v>1576794.36150102</v>
      </c>
      <c r="M24" t="n">
        <v>1551936.88157643</v>
      </c>
      <c r="N24" t="n">
        <v>1522363.20197887</v>
      </c>
      <c r="O24" t="n">
        <v>1587097.38707436</v>
      </c>
      <c r="P24" t="n">
        <v>1671972.84411933</v>
      </c>
      <c r="Q24" t="n">
        <v>1714244.65559318</v>
      </c>
      <c r="R24" t="n">
        <v>1674421.64298911</v>
      </c>
      <c r="S24" t="n">
        <v>1688710.26820285</v>
      </c>
      <c r="T24" t="n">
        <v>1670663.45610459</v>
      </c>
      <c r="U24" t="n">
        <v>1628924.54391464</v>
      </c>
      <c r="V24" t="n">
        <v>1569572.52346346</v>
      </c>
      <c r="W24" t="n">
        <v>1596216.76696243</v>
      </c>
      <c r="X24" t="n">
        <v>1585092.37719978</v>
      </c>
      <c r="Y24" t="n">
        <v>1638478.50802663</v>
      </c>
      <c r="Z24" t="n">
        <v>1664812.90026711</v>
      </c>
      <c r="AA24" t="n">
        <v>1741621.22725463</v>
      </c>
      <c r="AB24" t="n">
        <v>1764344.57459495</v>
      </c>
      <c r="AC24" t="n">
        <v>1743308.4878453</v>
      </c>
      <c r="AD24" t="n">
        <v>1700287.38128736</v>
      </c>
      <c r="AE24" t="n">
        <v>1654566.53470651</v>
      </c>
    </row>
    <row r="25">
      <c r="A25" t="s">
        <v>124</v>
      </c>
      <c r="B25" t="s">
        <v>318</v>
      </c>
      <c r="C25" t="s">
        <v>246</v>
      </c>
      <c r="D25" t="s">
        <v>319</v>
      </c>
      <c r="E25" t="s">
        <v>247</v>
      </c>
      <c r="F25" t="n">
        <v>24632.7882729265</v>
      </c>
      <c r="G25" t="n">
        <v>37890.6165391728</v>
      </c>
      <c r="H25" t="n">
        <v>48680.3326919395</v>
      </c>
      <c r="I25" t="n">
        <v>45836.4929328078</v>
      </c>
      <c r="J25" t="n">
        <v>51089.9017931979</v>
      </c>
      <c r="K25" t="n">
        <v>62371.7895194906</v>
      </c>
      <c r="L25" t="n">
        <v>75320.8680676784</v>
      </c>
      <c r="M25" t="n">
        <v>77041.3549297906</v>
      </c>
      <c r="N25" t="n">
        <v>83275.3556129618</v>
      </c>
      <c r="O25" t="n">
        <v>97801.8564022388</v>
      </c>
      <c r="P25" t="n">
        <v>113822.147215686</v>
      </c>
      <c r="Q25" t="n">
        <v>122687.298644026</v>
      </c>
      <c r="R25" t="n">
        <v>116429.131192056</v>
      </c>
      <c r="S25" t="n">
        <v>132630.790421589</v>
      </c>
      <c r="T25" t="n">
        <v>132264.881414264</v>
      </c>
      <c r="U25" t="n">
        <v>113965.112381505</v>
      </c>
      <c r="V25" t="n">
        <v>94757.3988038473</v>
      </c>
      <c r="W25" t="n">
        <v>80639.9023994802</v>
      </c>
      <c r="X25" t="n">
        <v>71827.8224138489</v>
      </c>
      <c r="Y25" t="n">
        <v>71273.71968362</v>
      </c>
      <c r="Z25" t="n">
        <v>68607.2493225829</v>
      </c>
      <c r="AA25" t="n">
        <v>66280.3502812152</v>
      </c>
      <c r="AB25" t="n">
        <v>65537.2022012318</v>
      </c>
      <c r="AC25" t="n">
        <v>60582.6486217797</v>
      </c>
      <c r="AD25" t="n">
        <v>67635.3164556764</v>
      </c>
      <c r="AE25" t="n">
        <v>63277.9025664777</v>
      </c>
    </row>
    <row r="26">
      <c r="A26" t="s">
        <v>124</v>
      </c>
      <c r="B26" t="s">
        <v>320</v>
      </c>
      <c r="C26" t="s">
        <v>246</v>
      </c>
      <c r="D26" t="s">
        <v>321</v>
      </c>
      <c r="E26" t="s">
        <v>247</v>
      </c>
      <c r="F26" t="n">
        <v>570446.915565554</v>
      </c>
      <c r="G26" t="n">
        <v>602837.624590539</v>
      </c>
      <c r="H26" t="n">
        <v>635298.839851327</v>
      </c>
      <c r="I26" t="n">
        <v>603255.164691578</v>
      </c>
      <c r="J26" t="n">
        <v>573421.064878305</v>
      </c>
      <c r="K26" t="n">
        <v>554243.634906777</v>
      </c>
      <c r="L26" t="n">
        <v>533204.728706448</v>
      </c>
      <c r="M26" t="n">
        <v>516196.987049656</v>
      </c>
      <c r="N26" t="n">
        <v>491793.788532642</v>
      </c>
      <c r="O26" t="n">
        <v>488520.148210888</v>
      </c>
      <c r="P26" t="n">
        <v>500218.955333756</v>
      </c>
      <c r="Q26" t="n">
        <v>516721.471857426</v>
      </c>
      <c r="R26" t="n">
        <v>519638.097451665</v>
      </c>
      <c r="S26" t="n">
        <v>542292.127599001</v>
      </c>
      <c r="T26" t="n">
        <v>553733.617178875</v>
      </c>
      <c r="U26" t="n">
        <v>555506.876435895</v>
      </c>
      <c r="V26" t="n">
        <v>547920.807243292</v>
      </c>
      <c r="W26" t="n">
        <v>567083.501498154</v>
      </c>
      <c r="X26" t="n">
        <v>564472.04738812</v>
      </c>
      <c r="Y26" t="n">
        <v>581096.798727037</v>
      </c>
      <c r="Z26" t="n">
        <v>589464.673905366</v>
      </c>
      <c r="AA26" t="n">
        <v>611998.929968239</v>
      </c>
      <c r="AB26" t="n">
        <v>621520.794244467</v>
      </c>
      <c r="AC26" t="n">
        <v>605886.967050958</v>
      </c>
      <c r="AD26" t="n">
        <v>572174.746658741</v>
      </c>
      <c r="AE26" t="n">
        <v>552767.618780676</v>
      </c>
    </row>
    <row r="27">
      <c r="A27" t="s">
        <v>124</v>
      </c>
      <c r="B27" t="s">
        <v>322</v>
      </c>
      <c r="C27" t="s">
        <v>246</v>
      </c>
      <c r="D27" t="s">
        <v>323</v>
      </c>
      <c r="E27" t="s">
        <v>247</v>
      </c>
      <c r="F27" t="n">
        <v>827132.07147623</v>
      </c>
      <c r="G27" t="n">
        <v>907703.337886463</v>
      </c>
      <c r="H27" t="n">
        <v>933959.00137649</v>
      </c>
      <c r="I27" t="n">
        <v>915784.396161301</v>
      </c>
      <c r="J27" t="n">
        <v>903424.59518091</v>
      </c>
      <c r="K27" t="n">
        <v>946698.477820983</v>
      </c>
      <c r="L27" t="n">
        <v>968268.76472689</v>
      </c>
      <c r="M27" t="n">
        <v>958698.539596979</v>
      </c>
      <c r="N27" t="n">
        <v>947294.057833264</v>
      </c>
      <c r="O27" t="n">
        <v>1000775.38246124</v>
      </c>
      <c r="P27" t="n">
        <v>1057931.74156989</v>
      </c>
      <c r="Q27" t="n">
        <v>1074835.88509173</v>
      </c>
      <c r="R27" t="n">
        <v>1038354.41434539</v>
      </c>
      <c r="S27" t="n">
        <v>1013787.35018226</v>
      </c>
      <c r="T27" t="n">
        <v>984664.957511452</v>
      </c>
      <c r="U27" t="n">
        <v>959452.555097243</v>
      </c>
      <c r="V27" t="n">
        <v>926894.31741632</v>
      </c>
      <c r="W27" t="n">
        <v>948493.363064793</v>
      </c>
      <c r="X27" t="n">
        <v>948792.507397812</v>
      </c>
      <c r="Y27" t="n">
        <v>986107.989615968</v>
      </c>
      <c r="Z27" t="n">
        <v>1006740.97703916</v>
      </c>
      <c r="AA27" t="n">
        <v>1063341.94700518</v>
      </c>
      <c r="AB27" t="n">
        <v>1077286.57814926</v>
      </c>
      <c r="AC27" t="n">
        <v>1076838.87217257</v>
      </c>
      <c r="AD27" t="n">
        <v>1060477.31817294</v>
      </c>
      <c r="AE27" t="n">
        <v>1038521.01335935</v>
      </c>
    </row>
    <row r="28">
      <c r="A28" t="s">
        <v>124</v>
      </c>
      <c r="B28" t="s">
        <v>324</v>
      </c>
      <c r="C28" t="s">
        <v>246</v>
      </c>
      <c r="D28" t="s">
        <v>325</v>
      </c>
      <c r="E28" t="s">
        <v>247</v>
      </c>
      <c r="F28" t="n">
        <v>2258527.27751802</v>
      </c>
      <c r="G28" t="n">
        <v>2135526.91111782</v>
      </c>
      <c r="H28" t="n">
        <v>2114515.74988738</v>
      </c>
      <c r="I28" t="n">
        <v>1962790.23642566</v>
      </c>
      <c r="J28" t="n">
        <v>1866526.85666076</v>
      </c>
      <c r="K28" t="n">
        <v>1753541.92543699</v>
      </c>
      <c r="L28" t="n">
        <v>1645821.59576009</v>
      </c>
      <c r="M28" t="n">
        <v>1525913.40541807</v>
      </c>
      <c r="N28" t="n">
        <v>1495126.89829895</v>
      </c>
      <c r="O28" t="n">
        <v>1465786.60494203</v>
      </c>
      <c r="P28" t="n">
        <v>1512373.67258394</v>
      </c>
      <c r="Q28" t="n">
        <v>1495394.74265758</v>
      </c>
      <c r="R28" t="n">
        <v>1577668.23195267</v>
      </c>
      <c r="S28" t="n">
        <v>1664216.90629624</v>
      </c>
      <c r="T28" t="n">
        <v>1692859.36387939</v>
      </c>
      <c r="U28" t="n">
        <v>1699430.74546544</v>
      </c>
      <c r="V28" t="n">
        <v>1596676.22441559</v>
      </c>
      <c r="W28" t="n">
        <v>1637315.95639943</v>
      </c>
      <c r="X28" t="n">
        <v>1627116.03516732</v>
      </c>
      <c r="Y28" t="n">
        <v>1691873.9464327</v>
      </c>
      <c r="Z28" t="n">
        <v>1731377.31163702</v>
      </c>
      <c r="AA28" t="n">
        <v>1792374.82029744</v>
      </c>
      <c r="AB28" t="n">
        <v>1825762.6468767</v>
      </c>
      <c r="AC28" t="n">
        <v>1877481.38381153</v>
      </c>
      <c r="AD28" t="n">
        <v>1862795.89901548</v>
      </c>
      <c r="AE28" t="n">
        <v>1780379.29119176</v>
      </c>
    </row>
    <row r="29">
      <c r="A29" t="s">
        <v>124</v>
      </c>
      <c r="B29" t="s">
        <v>326</v>
      </c>
      <c r="C29" t="s">
        <v>246</v>
      </c>
      <c r="D29" t="s">
        <v>327</v>
      </c>
      <c r="E29" t="s">
        <v>247</v>
      </c>
      <c r="F29" t="n">
        <v>1162330.67265191</v>
      </c>
      <c r="G29" t="n">
        <v>1168898.99553623</v>
      </c>
      <c r="H29" t="n">
        <v>1228284.39267679</v>
      </c>
      <c r="I29" t="n">
        <v>1169561.01204456</v>
      </c>
      <c r="J29" t="n">
        <v>1131163.57046611</v>
      </c>
      <c r="K29" t="n">
        <v>1090034.36621016</v>
      </c>
      <c r="L29" t="n">
        <v>1019682.91553831</v>
      </c>
      <c r="M29" t="n">
        <v>938989.680545281</v>
      </c>
      <c r="N29" t="n">
        <v>901339.915934615</v>
      </c>
      <c r="O29" t="n">
        <v>871684.633771744</v>
      </c>
      <c r="P29" t="n">
        <v>891961.066385268</v>
      </c>
      <c r="Q29" t="n">
        <v>872849.440487275</v>
      </c>
      <c r="R29" t="n">
        <v>859550.726500312</v>
      </c>
      <c r="S29" t="n">
        <v>858521.401249614</v>
      </c>
      <c r="T29" t="n">
        <v>834818.516885187</v>
      </c>
      <c r="U29" t="n">
        <v>819747.320129712</v>
      </c>
      <c r="V29" t="n">
        <v>771141.181492567</v>
      </c>
      <c r="W29" t="n">
        <v>780071.379634179</v>
      </c>
      <c r="X29" t="n">
        <v>761150.055500898</v>
      </c>
      <c r="Y29" t="n">
        <v>802020.608898889</v>
      </c>
      <c r="Z29" t="n">
        <v>816960.020483675</v>
      </c>
      <c r="AA29" t="n">
        <v>823211.467674587</v>
      </c>
      <c r="AB29" t="n">
        <v>808100.72646779</v>
      </c>
      <c r="AC29" t="n">
        <v>850407.95701133</v>
      </c>
      <c r="AD29" t="n">
        <v>875199.95297667</v>
      </c>
      <c r="AE29" t="n">
        <v>820171.118026779</v>
      </c>
    </row>
    <row r="30">
      <c r="A30" t="s">
        <v>124</v>
      </c>
      <c r="B30" t="s">
        <v>328</v>
      </c>
      <c r="C30" t="s">
        <v>246</v>
      </c>
      <c r="D30" t="s">
        <v>329</v>
      </c>
      <c r="E30" t="s">
        <v>247</v>
      </c>
      <c r="F30" t="n">
        <v>539007.111872185</v>
      </c>
      <c r="G30" t="n">
        <v>458009.620069809</v>
      </c>
      <c r="H30" t="n">
        <v>386116.052026702</v>
      </c>
      <c r="I30" t="n">
        <v>328188.54170347</v>
      </c>
      <c r="J30" t="n">
        <v>287605.428503776</v>
      </c>
      <c r="K30" t="n">
        <v>245157.107074436</v>
      </c>
      <c r="L30" t="n">
        <v>225467.545535539</v>
      </c>
      <c r="M30" t="n">
        <v>217999.470439406</v>
      </c>
      <c r="N30" t="n">
        <v>224207.306883881</v>
      </c>
      <c r="O30" t="n">
        <v>223083.580416382</v>
      </c>
      <c r="P30" t="n">
        <v>205185.566951435</v>
      </c>
      <c r="Q30" t="n">
        <v>186070.090687581</v>
      </c>
      <c r="R30" t="n">
        <v>171816.839851678</v>
      </c>
      <c r="S30" t="n">
        <v>171534.654449306</v>
      </c>
      <c r="T30" t="n">
        <v>184288.08214495</v>
      </c>
      <c r="U30" t="n">
        <v>186399.067878521</v>
      </c>
      <c r="V30" t="n">
        <v>196548.930944068</v>
      </c>
      <c r="W30" t="n">
        <v>206882.473646308</v>
      </c>
      <c r="X30" t="n">
        <v>212768.702205848</v>
      </c>
      <c r="Y30" t="n">
        <v>220430.935509697</v>
      </c>
      <c r="Z30" t="n">
        <v>234923.586630474</v>
      </c>
      <c r="AA30" t="n">
        <v>268168.595525194</v>
      </c>
      <c r="AB30" t="n">
        <v>293761.190699114</v>
      </c>
      <c r="AC30" t="n">
        <v>305796.465727533</v>
      </c>
      <c r="AD30" t="n">
        <v>292256.241887191</v>
      </c>
      <c r="AE30" t="n">
        <v>261070.495538908</v>
      </c>
    </row>
    <row r="31">
      <c r="A31" t="s">
        <v>124</v>
      </c>
      <c r="B31" t="s">
        <v>330</v>
      </c>
      <c r="C31" t="s">
        <v>246</v>
      </c>
      <c r="D31" t="s">
        <v>331</v>
      </c>
      <c r="E31" t="s">
        <v>247</v>
      </c>
      <c r="F31" t="n">
        <v>392524.67059627</v>
      </c>
      <c r="G31" t="n">
        <v>356039.155113949</v>
      </c>
      <c r="H31" t="n">
        <v>360784.772268857</v>
      </c>
      <c r="I31" t="n">
        <v>337126.053029774</v>
      </c>
      <c r="J31" t="n">
        <v>314850.16896819</v>
      </c>
      <c r="K31" t="n">
        <v>294782.844084899</v>
      </c>
      <c r="L31" t="n">
        <v>280752.219540811</v>
      </c>
      <c r="M31" t="n">
        <v>259405.309646842</v>
      </c>
      <c r="N31" t="n">
        <v>265037.040715199</v>
      </c>
      <c r="O31" t="n">
        <v>273382.610530945</v>
      </c>
      <c r="P31" t="n">
        <v>318043.70689993</v>
      </c>
      <c r="Q31" t="n">
        <v>338231.153306969</v>
      </c>
      <c r="R31" t="n">
        <v>409634.258480245</v>
      </c>
      <c r="S31" t="n">
        <v>508246.858197726</v>
      </c>
      <c r="T31" t="n">
        <v>553076.844789939</v>
      </c>
      <c r="U31" t="n">
        <v>568207.187318473</v>
      </c>
      <c r="V31" t="n">
        <v>506432.067580811</v>
      </c>
      <c r="W31" t="n">
        <v>515117.289127838</v>
      </c>
      <c r="X31" t="n">
        <v>523898.576537184</v>
      </c>
      <c r="Y31" t="n">
        <v>531906.817155166</v>
      </c>
      <c r="Z31" t="n">
        <v>530471.770514957</v>
      </c>
      <c r="AA31" t="n">
        <v>550818.837930665</v>
      </c>
      <c r="AB31" t="n">
        <v>577745.234856227</v>
      </c>
      <c r="AC31" t="n">
        <v>579828.909919303</v>
      </c>
      <c r="AD31" t="n">
        <v>561691.661117276</v>
      </c>
      <c r="AE31" t="n">
        <v>580287.36434521</v>
      </c>
    </row>
    <row r="32">
      <c r="A32" t="s">
        <v>124</v>
      </c>
      <c r="B32" t="s">
        <v>332</v>
      </c>
      <c r="C32" t="s">
        <v>246</v>
      </c>
      <c r="D32" t="s">
        <v>333</v>
      </c>
      <c r="E32" t="s">
        <v>247</v>
      </c>
      <c r="F32" t="n">
        <v>160257.146878253</v>
      </c>
      <c r="G32" t="n">
        <v>146780.587345838</v>
      </c>
      <c r="H32" t="n">
        <v>132127.810215532</v>
      </c>
      <c r="I32" t="n">
        <v>120358.395950435</v>
      </c>
      <c r="J32" t="n">
        <v>123393.521369762</v>
      </c>
      <c r="K32" t="n">
        <v>114404.697851531</v>
      </c>
      <c r="L32" t="n">
        <v>109478.165463492</v>
      </c>
      <c r="M32" t="n">
        <v>98897.3099771798</v>
      </c>
      <c r="N32" t="n">
        <v>94522.2492924958</v>
      </c>
      <c r="O32" t="n">
        <v>88429.4886348107</v>
      </c>
      <c r="P32" t="n">
        <v>87368.0043231532</v>
      </c>
      <c r="Q32" t="n">
        <v>81268.5138884761</v>
      </c>
      <c r="R32" t="n">
        <v>82177.5959961742</v>
      </c>
      <c r="S32" t="n">
        <v>79588.9958377262</v>
      </c>
      <c r="T32" t="n">
        <v>79933.8263218542</v>
      </c>
      <c r="U32" t="n">
        <v>86757.0449452621</v>
      </c>
      <c r="V32" t="n">
        <v>89492.7020746506</v>
      </c>
      <c r="W32" t="n">
        <v>98366.3183735091</v>
      </c>
      <c r="X32" t="n">
        <v>96101.3799560733</v>
      </c>
      <c r="Y32" t="n">
        <v>104867.318802428</v>
      </c>
      <c r="Z32" t="n">
        <v>109077.349138952</v>
      </c>
      <c r="AA32" t="n">
        <v>109166.877706492</v>
      </c>
      <c r="AB32" t="n">
        <v>107145.558783764</v>
      </c>
      <c r="AC32" t="n">
        <v>107645.057479322</v>
      </c>
      <c r="AD32" t="n">
        <v>105472.893288477</v>
      </c>
      <c r="AE32" t="n">
        <v>95621.1396662567</v>
      </c>
    </row>
    <row r="33">
      <c r="A33" t="s">
        <v>124</v>
      </c>
      <c r="B33" t="s">
        <v>334</v>
      </c>
      <c r="C33" t="s">
        <v>246</v>
      </c>
      <c r="D33" t="s">
        <v>335</v>
      </c>
      <c r="E33" t="s">
        <v>247</v>
      </c>
      <c r="F33" t="n">
        <v>4407.67551939799</v>
      </c>
      <c r="G33" t="n">
        <v>5798.55305198813</v>
      </c>
      <c r="H33" t="n">
        <v>7202.72269949944</v>
      </c>
      <c r="I33" t="n">
        <v>7556.233697425</v>
      </c>
      <c r="J33" t="n">
        <v>9514.16735292264</v>
      </c>
      <c r="K33" t="n">
        <v>9162.91021596173</v>
      </c>
      <c r="L33" t="n">
        <v>10440.7496819377</v>
      </c>
      <c r="M33" t="n">
        <v>10621.6348093633</v>
      </c>
      <c r="N33" t="n">
        <v>10020.3854727608</v>
      </c>
      <c r="O33" t="n">
        <v>9206.29158815406</v>
      </c>
      <c r="P33" t="n">
        <v>9815.3280241509</v>
      </c>
      <c r="Q33" t="n">
        <v>16975.5442872749</v>
      </c>
      <c r="R33" t="n">
        <v>54488.8111242611</v>
      </c>
      <c r="S33" t="n">
        <v>46324.9965618633</v>
      </c>
      <c r="T33" t="n">
        <v>40742.0937374606</v>
      </c>
      <c r="U33" t="n">
        <v>38320.1251934742</v>
      </c>
      <c r="V33" t="n">
        <v>33061.3423234971</v>
      </c>
      <c r="W33" t="n">
        <v>36878.4956176008</v>
      </c>
      <c r="X33" t="n">
        <v>33197.320967317</v>
      </c>
      <c r="Y33" t="n">
        <v>32648.2660665196</v>
      </c>
      <c r="Z33" t="n">
        <v>39944.5848689674</v>
      </c>
      <c r="AA33" t="n">
        <v>41009.0414604979</v>
      </c>
      <c r="AB33" t="n">
        <v>39009.9360698013</v>
      </c>
      <c r="AC33" t="n">
        <v>33802.9936740444</v>
      </c>
      <c r="AD33" t="n">
        <v>28175.1497458658</v>
      </c>
      <c r="AE33" t="n">
        <v>23229.1736146042</v>
      </c>
    </row>
    <row r="34">
      <c r="A34" t="s">
        <v>124</v>
      </c>
      <c r="B34" t="s">
        <v>336</v>
      </c>
      <c r="C34" t="s">
        <v>246</v>
      </c>
      <c r="D34" t="s">
        <v>337</v>
      </c>
      <c r="E34" t="s">
        <v>247</v>
      </c>
      <c r="F34" t="n">
        <v>247603.0490103</v>
      </c>
      <c r="G34" t="n">
        <v>283358.653097991</v>
      </c>
      <c r="H34" t="n">
        <v>301936.089963645</v>
      </c>
      <c r="I34" t="n">
        <v>297648.997991572</v>
      </c>
      <c r="J34" t="n">
        <v>304452.112468095</v>
      </c>
      <c r="K34" t="n">
        <v>310262.153463897</v>
      </c>
      <c r="L34" t="n">
        <v>321045.806104938</v>
      </c>
      <c r="M34" t="n">
        <v>315807.953440514</v>
      </c>
      <c r="N34" t="n">
        <v>285269.367248604</v>
      </c>
      <c r="O34" t="n">
        <v>265316.140925329</v>
      </c>
      <c r="P34" t="n">
        <v>240504.371059416</v>
      </c>
      <c r="Q34" t="n">
        <v>243816.930141402</v>
      </c>
      <c r="R34" t="n">
        <v>245594.751648234</v>
      </c>
      <c r="S34" t="n">
        <v>240757.387009374</v>
      </c>
      <c r="T34" t="n">
        <v>230564.562950397</v>
      </c>
      <c r="U34" t="n">
        <v>218018.88597392</v>
      </c>
      <c r="V34" t="n">
        <v>199004.324802775</v>
      </c>
      <c r="W34" t="n">
        <v>197529.435753912</v>
      </c>
      <c r="X34" t="n">
        <v>178005.4207929</v>
      </c>
      <c r="Y34" t="n">
        <v>173935.276634193</v>
      </c>
      <c r="Z34" t="n">
        <v>166088.436716165</v>
      </c>
      <c r="AA34" t="n">
        <v>162664.850168503</v>
      </c>
      <c r="AB34" t="n">
        <v>159216.483811006</v>
      </c>
      <c r="AC34" t="n">
        <v>150760.799604291</v>
      </c>
      <c r="AD34" t="n">
        <v>137917.829366945</v>
      </c>
      <c r="AE34" t="n">
        <v>123610.506060507</v>
      </c>
    </row>
    <row r="35">
      <c r="A35" t="s">
        <v>124</v>
      </c>
      <c r="B35" t="s">
        <v>338</v>
      </c>
      <c r="C35" t="s">
        <v>246</v>
      </c>
      <c r="D35" t="s">
        <v>339</v>
      </c>
      <c r="E35" t="s">
        <v>247</v>
      </c>
      <c r="F35" t="n">
        <v>156051.745497402</v>
      </c>
      <c r="G35" t="n">
        <v>171088.894265349</v>
      </c>
      <c r="H35" t="n">
        <v>182597.915096093</v>
      </c>
      <c r="I35" t="n">
        <v>191842.422129491</v>
      </c>
      <c r="J35" t="n">
        <v>207148.262345495</v>
      </c>
      <c r="K35" t="n">
        <v>226282.161518736</v>
      </c>
      <c r="L35" t="n">
        <v>251968.500562778</v>
      </c>
      <c r="M35" t="n">
        <v>260202.433599017</v>
      </c>
      <c r="N35" t="n">
        <v>257355.536191809</v>
      </c>
      <c r="O35" t="n">
        <v>241420.296595026</v>
      </c>
      <c r="P35" t="n">
        <v>220317.914805142</v>
      </c>
      <c r="Q35" t="n">
        <v>204700.238080854</v>
      </c>
      <c r="R35" t="n">
        <v>180812.417688582</v>
      </c>
      <c r="S35" t="n">
        <v>159243.622897137</v>
      </c>
      <c r="T35" t="n">
        <v>145559.851067392</v>
      </c>
      <c r="U35" t="n">
        <v>127711.509773768</v>
      </c>
      <c r="V35" t="n">
        <v>107386.549627887</v>
      </c>
      <c r="W35" t="n">
        <v>96385.9038434209</v>
      </c>
      <c r="X35" t="n">
        <v>83819.8323478899</v>
      </c>
      <c r="Y35" t="n">
        <v>75199.6778783649</v>
      </c>
      <c r="Z35" t="n">
        <v>68451.766176597</v>
      </c>
      <c r="AA35" t="n">
        <v>65581.4789920398</v>
      </c>
      <c r="AB35" t="n">
        <v>63312.0069097322</v>
      </c>
      <c r="AC35" t="n">
        <v>58718.2280675678</v>
      </c>
      <c r="AD35" t="n">
        <v>53462.9010281667</v>
      </c>
      <c r="AE35" t="n">
        <v>50144.9690749444</v>
      </c>
    </row>
    <row r="36">
      <c r="A36" t="s">
        <v>124</v>
      </c>
      <c r="B36" t="s">
        <v>340</v>
      </c>
      <c r="C36" t="s">
        <v>246</v>
      </c>
      <c r="D36" t="s">
        <v>341</v>
      </c>
      <c r="E36" t="s">
        <v>247</v>
      </c>
      <c r="F36" t="n">
        <v>49404.3373154387</v>
      </c>
      <c r="G36" t="n">
        <v>64910.8008787415</v>
      </c>
      <c r="H36" t="n">
        <v>72160.6408055541</v>
      </c>
      <c r="I36" t="n">
        <v>74151.6215349652</v>
      </c>
      <c r="J36" t="n">
        <v>81321.8831793193</v>
      </c>
      <c r="K36" t="n">
        <v>80812.8399789993</v>
      </c>
      <c r="L36" t="n">
        <v>86418.4272829948</v>
      </c>
      <c r="M36" t="n">
        <v>87133.521601028</v>
      </c>
      <c r="N36" t="n">
        <v>90353.5776919146</v>
      </c>
      <c r="O36" t="n">
        <v>84791.7866202086</v>
      </c>
      <c r="P36" t="n">
        <v>82517.3149002322</v>
      </c>
      <c r="Q36" t="n">
        <v>81460.9923297122</v>
      </c>
      <c r="R36" t="n">
        <v>75487.9073605443</v>
      </c>
      <c r="S36" t="n">
        <v>67345.0651344017</v>
      </c>
      <c r="T36" t="n">
        <v>63420.7015909615</v>
      </c>
      <c r="U36" t="n">
        <v>57480.410751393</v>
      </c>
      <c r="V36" t="n">
        <v>50012.4072865405</v>
      </c>
      <c r="W36" t="n">
        <v>47923.8539448369</v>
      </c>
      <c r="X36" t="n">
        <v>43366.7879575681</v>
      </c>
      <c r="Y36" t="n">
        <v>40414.4462847418</v>
      </c>
      <c r="Z36" t="n">
        <v>36893.8680226383</v>
      </c>
      <c r="AA36" t="n">
        <v>35906.9120277107</v>
      </c>
      <c r="AB36" t="n">
        <v>34683.4468536715</v>
      </c>
      <c r="AC36" t="n">
        <v>31106.6421324196</v>
      </c>
      <c r="AD36" t="n">
        <v>28650.1697400973</v>
      </c>
      <c r="AE36" t="n">
        <v>26833.0955456198</v>
      </c>
    </row>
    <row r="37">
      <c r="A37" t="s">
        <v>124</v>
      </c>
      <c r="B37" t="s">
        <v>342</v>
      </c>
      <c r="C37" t="s">
        <v>246</v>
      </c>
      <c r="D37" t="s">
        <v>343</v>
      </c>
      <c r="E37" t="s">
        <v>247</v>
      </c>
      <c r="F37" t="n">
        <v>15672.2782222483</v>
      </c>
      <c r="G37" t="n">
        <v>16353.0138302069</v>
      </c>
      <c r="H37" t="n">
        <v>17617.2811028415</v>
      </c>
      <c r="I37" t="n">
        <v>19417.4720165007</v>
      </c>
      <c r="J37" t="n">
        <v>22219.6344400931</v>
      </c>
      <c r="K37" t="n">
        <v>24174.6552982185</v>
      </c>
      <c r="L37" t="n">
        <v>26395.1996985395</v>
      </c>
      <c r="M37" t="n">
        <v>25171.8229553041</v>
      </c>
      <c r="N37" t="n">
        <v>22536.3193382601</v>
      </c>
      <c r="O37" t="n">
        <v>19503.4055114916</v>
      </c>
      <c r="P37" t="n">
        <v>17010.8904602527</v>
      </c>
      <c r="Q37" t="n">
        <v>15782.6557707634</v>
      </c>
      <c r="R37" t="n">
        <v>14440.3584396588</v>
      </c>
      <c r="S37" t="n">
        <v>13156.3082887556</v>
      </c>
      <c r="T37" t="n">
        <v>13068.0478821114</v>
      </c>
      <c r="U37" t="n">
        <v>11449.6762332581</v>
      </c>
      <c r="V37" t="n">
        <v>9711.39234090105</v>
      </c>
      <c r="W37" t="n">
        <v>8938.20508065571</v>
      </c>
      <c r="X37" t="n">
        <v>7826.70867828787</v>
      </c>
      <c r="Y37" t="n">
        <v>6892.18597081835</v>
      </c>
      <c r="Z37" t="n">
        <v>6214.17072111754</v>
      </c>
      <c r="AA37" t="n">
        <v>6065.18988556526</v>
      </c>
      <c r="AB37" t="n">
        <v>6164.47554264499</v>
      </c>
      <c r="AC37" t="n">
        <v>5537.25525745681</v>
      </c>
      <c r="AD37" t="n">
        <v>4936.45236420501</v>
      </c>
      <c r="AE37" t="n">
        <v>4780.57244792331</v>
      </c>
    </row>
    <row r="38">
      <c r="A38" t="s">
        <v>124</v>
      </c>
      <c r="B38" t="s">
        <v>344</v>
      </c>
      <c r="C38" t="s">
        <v>246</v>
      </c>
      <c r="D38" t="s">
        <v>345</v>
      </c>
      <c r="E38" t="s">
        <v>247</v>
      </c>
      <c r="F38" t="n">
        <v>90975.1299597151</v>
      </c>
      <c r="G38" t="n">
        <v>89825.0795564008</v>
      </c>
      <c r="H38" t="n">
        <v>92819.9931876972</v>
      </c>
      <c r="I38" t="n">
        <v>98273.3285780256</v>
      </c>
      <c r="J38" t="n">
        <v>103606.744726082</v>
      </c>
      <c r="K38" t="n">
        <v>121294.666241518</v>
      </c>
      <c r="L38" t="n">
        <v>139154.873581244</v>
      </c>
      <c r="M38" t="n">
        <v>147897.089042685</v>
      </c>
      <c r="N38" t="n">
        <v>144465.639161634</v>
      </c>
      <c r="O38" t="n">
        <v>137125.104463326</v>
      </c>
      <c r="P38" t="n">
        <v>120789.709444658</v>
      </c>
      <c r="Q38" t="n">
        <v>107456.589980378</v>
      </c>
      <c r="R38" t="n">
        <v>90884.1518883793</v>
      </c>
      <c r="S38" t="n">
        <v>78742.2494739794</v>
      </c>
      <c r="T38" t="n">
        <v>69071.1015943192</v>
      </c>
      <c r="U38" t="n">
        <v>58781.4227891171</v>
      </c>
      <c r="V38" t="n">
        <v>47662.7500004454</v>
      </c>
      <c r="W38" t="n">
        <v>39523.8448179283</v>
      </c>
      <c r="X38" t="n">
        <v>32626.3357120339</v>
      </c>
      <c r="Y38" t="n">
        <v>27893.0456228048</v>
      </c>
      <c r="Z38" t="n">
        <v>25343.7274328411</v>
      </c>
      <c r="AA38" t="n">
        <v>23609.3770787639</v>
      </c>
      <c r="AB38" t="n">
        <v>22464.0845134157</v>
      </c>
      <c r="AC38" t="n">
        <v>22074.3306776914</v>
      </c>
      <c r="AD38" t="n">
        <v>19876.2789238643</v>
      </c>
      <c r="AE38" t="n">
        <v>18531.3010814013</v>
      </c>
    </row>
    <row r="39">
      <c r="A39" t="s">
        <v>124</v>
      </c>
      <c r="B39" t="s">
        <v>346</v>
      </c>
      <c r="C39" t="s">
        <v>246</v>
      </c>
      <c r="D39" t="s">
        <v>347</v>
      </c>
      <c r="E39" t="s">
        <v>247</v>
      </c>
      <c r="F39" t="n">
        <v>32027.9446049763</v>
      </c>
      <c r="G39" t="n">
        <v>37105.43709505</v>
      </c>
      <c r="H39" t="n">
        <v>39571.6655645816</v>
      </c>
      <c r="I39" t="n">
        <v>41639.2527477819</v>
      </c>
      <c r="J39" t="n">
        <v>42224.0676416201</v>
      </c>
      <c r="K39" t="n">
        <v>43893.3519239404</v>
      </c>
      <c r="L39" t="n">
        <v>47155.4164707199</v>
      </c>
      <c r="M39" t="n">
        <v>49036.9376684095</v>
      </c>
      <c r="N39" t="n">
        <v>51570.0442502136</v>
      </c>
      <c r="O39" t="n">
        <v>53054.8011991002</v>
      </c>
      <c r="P39" t="n">
        <v>53107.6444528521</v>
      </c>
      <c r="Q39" t="n">
        <v>52090.6600923432</v>
      </c>
      <c r="R39" t="n">
        <v>50178.4712199406</v>
      </c>
      <c r="S39" t="n">
        <v>49847.2834202357</v>
      </c>
      <c r="T39" t="n">
        <v>52382.6963456433</v>
      </c>
      <c r="U39" t="n">
        <v>53063.9996116086</v>
      </c>
      <c r="V39" t="n">
        <v>50144.0580149475</v>
      </c>
      <c r="W39" t="n">
        <v>52053.5278788589</v>
      </c>
      <c r="X39" t="n">
        <v>52245.0920420594</v>
      </c>
      <c r="Y39" t="n">
        <v>56148.2457805727</v>
      </c>
      <c r="Z39" t="n">
        <v>56704.4938437813</v>
      </c>
      <c r="AA39" t="n">
        <v>60063.816343192</v>
      </c>
      <c r="AB39" t="n">
        <v>62244.6747391277</v>
      </c>
      <c r="AC39" t="n">
        <v>62843.3113812741</v>
      </c>
      <c r="AD39" t="n">
        <v>59690.3922956934</v>
      </c>
      <c r="AE39" t="n">
        <v>57528.5660867054</v>
      </c>
    </row>
    <row r="40">
      <c r="A40" t="s">
        <v>124</v>
      </c>
      <c r="B40" t="s">
        <v>348</v>
      </c>
      <c r="C40" t="s">
        <v>246</v>
      </c>
      <c r="D40" t="s">
        <v>349</v>
      </c>
      <c r="E40" t="s">
        <v>247</v>
      </c>
      <c r="F40" t="n">
        <v>127446.833635734</v>
      </c>
      <c r="G40" t="n">
        <v>148561.138980041</v>
      </c>
      <c r="H40" t="n">
        <v>151927.148180314</v>
      </c>
      <c r="I40" t="n">
        <v>143921.984418853</v>
      </c>
      <c r="J40" t="n">
        <v>141532.959924433</v>
      </c>
      <c r="K40" t="n">
        <v>136470.769083176</v>
      </c>
      <c r="L40" t="n">
        <v>136600.595446322</v>
      </c>
      <c r="M40" t="n">
        <v>131677.830349674</v>
      </c>
      <c r="N40" t="n">
        <v>124250.221008708</v>
      </c>
      <c r="O40" t="n">
        <v>116793.706328711</v>
      </c>
      <c r="P40" t="n">
        <v>126545.070376519</v>
      </c>
      <c r="Q40" t="n">
        <v>122177.417865596</v>
      </c>
      <c r="R40" t="n">
        <v>114849.166651835</v>
      </c>
      <c r="S40" t="n">
        <v>112595.489808789</v>
      </c>
      <c r="T40" t="n">
        <v>111423.570539439</v>
      </c>
      <c r="U40" t="n">
        <v>110114.063712704</v>
      </c>
      <c r="V40" t="n">
        <v>96840.6095326866</v>
      </c>
      <c r="W40" t="n">
        <v>94360.3928055563</v>
      </c>
      <c r="X40" t="n">
        <v>91660.1162174132</v>
      </c>
      <c r="Y40" t="n">
        <v>102365.533621829</v>
      </c>
      <c r="Z40" t="n">
        <v>108941.736186481</v>
      </c>
      <c r="AA40" t="n">
        <v>114080.915507121</v>
      </c>
      <c r="AB40" t="n">
        <v>117276.679042586</v>
      </c>
      <c r="AC40" t="n">
        <v>130433.048555154</v>
      </c>
      <c r="AD40" t="n">
        <v>145285.266351077</v>
      </c>
      <c r="AE40" t="n">
        <v>157594.277322821</v>
      </c>
    </row>
    <row r="41">
      <c r="A41" t="s">
        <v>124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124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124</v>
      </c>
      <c r="B43" t="s">
        <v>354</v>
      </c>
      <c r="C43" t="s">
        <v>246</v>
      </c>
      <c r="D43" t="s">
        <v>355</v>
      </c>
      <c r="E43" t="s">
        <v>247</v>
      </c>
      <c r="F43" t="n">
        <v>183824.601163451</v>
      </c>
      <c r="G43" t="n">
        <v>206151.577528392</v>
      </c>
      <c r="H43" t="n">
        <v>261551.427453128</v>
      </c>
      <c r="I43" t="n">
        <v>267165.10179365</v>
      </c>
      <c r="J43" t="n">
        <v>245600.435862069</v>
      </c>
      <c r="K43" t="n">
        <v>225228.259075067</v>
      </c>
      <c r="L43" t="n">
        <v>215565.189306254</v>
      </c>
      <c r="M43" t="n">
        <v>238726.908727718</v>
      </c>
      <c r="N43" t="n">
        <v>257011.250008132</v>
      </c>
      <c r="O43" t="n">
        <v>272276.298675697</v>
      </c>
      <c r="P43" t="n">
        <v>280511.395394733</v>
      </c>
      <c r="Q43" t="n">
        <v>361418.08262643</v>
      </c>
      <c r="R43" t="n">
        <v>366401.609208817</v>
      </c>
      <c r="S43" t="n">
        <v>346932.463317942</v>
      </c>
      <c r="T43" t="n">
        <v>339213.373267482</v>
      </c>
      <c r="U43" t="n">
        <v>335847.349351373</v>
      </c>
      <c r="V43" t="n">
        <v>337155.483916877</v>
      </c>
      <c r="W43" t="n">
        <v>353924.201572777</v>
      </c>
      <c r="X43" t="n">
        <v>372709.598945993</v>
      </c>
      <c r="Y43" t="n">
        <v>393671.112963958</v>
      </c>
      <c r="Z43" t="n">
        <v>424512.335989724</v>
      </c>
      <c r="AA43" t="n">
        <v>494038.777151756</v>
      </c>
      <c r="AB43" t="n">
        <v>557080.909232736</v>
      </c>
      <c r="AC43" t="n">
        <v>608596.444569064</v>
      </c>
      <c r="AD43" t="n">
        <v>637511.189454969</v>
      </c>
      <c r="AE43" t="n">
        <v>629887.624533104</v>
      </c>
    </row>
    <row r="44">
      <c r="A44" t="s">
        <v>124</v>
      </c>
      <c r="B44" t="s">
        <v>356</v>
      </c>
      <c r="C44" t="s">
        <v>246</v>
      </c>
      <c r="D44" t="s">
        <v>357</v>
      </c>
      <c r="E44" t="s">
        <v>247</v>
      </c>
      <c r="F44" t="n">
        <v>6808713.73107673</v>
      </c>
      <c r="G44" t="n">
        <v>6922992.87809722</v>
      </c>
      <c r="H44" t="n">
        <v>7067813.94555843</v>
      </c>
      <c r="I44" t="n">
        <v>6786986.5635934</v>
      </c>
      <c r="J44" t="n">
        <v>6597585.10639987</v>
      </c>
      <c r="K44" t="n">
        <v>6546755.46724905</v>
      </c>
      <c r="L44" t="n">
        <v>6556915.97522051</v>
      </c>
      <c r="M44" t="n">
        <v>6375942.26282656</v>
      </c>
      <c r="N44" t="n">
        <v>6225868.11051812</v>
      </c>
      <c r="O44" t="n">
        <v>6237618.08212598</v>
      </c>
      <c r="P44" t="n">
        <v>6369743.61163643</v>
      </c>
      <c r="Q44" t="n">
        <v>6399086.20574875</v>
      </c>
      <c r="R44" t="n">
        <v>6416683.83161087</v>
      </c>
      <c r="S44" t="n">
        <v>6471710.84143166</v>
      </c>
      <c r="T44" t="n">
        <v>6341374.65764328</v>
      </c>
      <c r="U44" t="n">
        <v>6187915.6996249</v>
      </c>
      <c r="V44" t="n">
        <v>5848892.14933621</v>
      </c>
      <c r="W44" t="n">
        <v>5899176.74650178</v>
      </c>
      <c r="X44" t="n">
        <v>5856834.43010904</v>
      </c>
      <c r="Y44" t="n">
        <v>6024183.30131712</v>
      </c>
      <c r="Z44" t="n">
        <v>6154414.97008305</v>
      </c>
      <c r="AA44" t="n">
        <v>6475250.4704278</v>
      </c>
      <c r="AB44" t="n">
        <v>6712554.88118628</v>
      </c>
      <c r="AC44" t="n">
        <v>6868349.15513006</v>
      </c>
      <c r="AD44" t="n">
        <v>6766129.11122473</v>
      </c>
      <c r="AE44" t="n">
        <v>6579292.98145929</v>
      </c>
    </row>
    <row r="45">
      <c r="A45" t="s">
        <v>124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124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124</v>
      </c>
      <c r="B47" t="s">
        <v>362</v>
      </c>
      <c r="C47" t="s">
        <v>246</v>
      </c>
      <c r="D47" t="s">
        <v>363</v>
      </c>
      <c r="E47" t="s">
        <v>247</v>
      </c>
      <c r="F47" t="n">
        <v>365079.513245516</v>
      </c>
      <c r="G47" t="n">
        <v>366843.641834177</v>
      </c>
      <c r="H47" t="n">
        <v>370194.652785376</v>
      </c>
      <c r="I47" t="n">
        <v>343918.19788571</v>
      </c>
      <c r="J47" t="n">
        <v>338046.818584212</v>
      </c>
      <c r="K47" t="n">
        <v>326979.007251086</v>
      </c>
      <c r="L47" t="n">
        <v>311677.354301156</v>
      </c>
      <c r="M47" t="n">
        <v>306464.850263921</v>
      </c>
      <c r="N47" t="n">
        <v>303117.4562968</v>
      </c>
      <c r="O47" t="n">
        <v>296008.750377393</v>
      </c>
      <c r="P47" t="n">
        <v>294483.928370759</v>
      </c>
      <c r="Q47" t="n">
        <v>280176.227242721</v>
      </c>
      <c r="R47" t="n">
        <v>262687.348766211</v>
      </c>
      <c r="S47" t="n">
        <v>248970.723039768</v>
      </c>
      <c r="T47" t="n">
        <v>243884.343184022</v>
      </c>
      <c r="U47" t="n">
        <v>248575.956637352</v>
      </c>
      <c r="V47" t="n">
        <v>236154.297700609</v>
      </c>
      <c r="W47" t="n">
        <v>218648.881921644</v>
      </c>
      <c r="X47" t="n">
        <v>220333.5614774</v>
      </c>
      <c r="Y47" t="n">
        <v>228267.332653901</v>
      </c>
      <c r="Z47" t="n">
        <v>254471.227173242</v>
      </c>
      <c r="AA47" t="n">
        <v>268866.621442879</v>
      </c>
      <c r="AB47" t="n">
        <v>289257.851220824</v>
      </c>
      <c r="AC47" t="n">
        <v>295413.548680174</v>
      </c>
      <c r="AD47" t="n">
        <v>278599.477014076</v>
      </c>
      <c r="AE47" t="n">
        <v>285261.738198757</v>
      </c>
    </row>
    <row r="48">
      <c r="A48" t="s">
        <v>124</v>
      </c>
      <c r="B48" t="s">
        <v>364</v>
      </c>
      <c r="C48" t="s">
        <v>246</v>
      </c>
      <c r="D48" t="s">
        <v>365</v>
      </c>
      <c r="E48" t="s">
        <v>247</v>
      </c>
      <c r="F48" t="n">
        <v>574909.966823019</v>
      </c>
      <c r="G48" t="n">
        <v>608562.999757188</v>
      </c>
      <c r="H48" t="n">
        <v>626335.299445872</v>
      </c>
      <c r="I48" t="n">
        <v>605073.050272125</v>
      </c>
      <c r="J48" t="n">
        <v>613351.976793155</v>
      </c>
      <c r="K48" t="n">
        <v>611026.265229189</v>
      </c>
      <c r="L48" t="n">
        <v>606917.49718127</v>
      </c>
      <c r="M48" t="n">
        <v>622556.035665645</v>
      </c>
      <c r="N48" t="n">
        <v>624377.640885485</v>
      </c>
      <c r="O48" t="n">
        <v>640739.009807612</v>
      </c>
      <c r="P48" t="n">
        <v>660159.839256276</v>
      </c>
      <c r="Q48" t="n">
        <v>636570.032750939</v>
      </c>
      <c r="R48" t="n">
        <v>599104.200005249</v>
      </c>
      <c r="S48" t="n">
        <v>567787.192918634</v>
      </c>
      <c r="T48" t="n">
        <v>545064.244154525</v>
      </c>
      <c r="U48" t="n">
        <v>547394.072763058</v>
      </c>
      <c r="V48" t="n">
        <v>519812.08983231</v>
      </c>
      <c r="W48" t="n">
        <v>507242.657526725</v>
      </c>
      <c r="X48" t="n">
        <v>509057.33317946</v>
      </c>
      <c r="Y48" t="n">
        <v>530542.356634726</v>
      </c>
      <c r="Z48" t="n">
        <v>555394.708590392</v>
      </c>
      <c r="AA48" t="n">
        <v>579535.807637848</v>
      </c>
      <c r="AB48" t="n">
        <v>603773.356392222</v>
      </c>
      <c r="AC48" t="n">
        <v>596268.898648045</v>
      </c>
      <c r="AD48" t="n">
        <v>562438.040794681</v>
      </c>
      <c r="AE48" t="n">
        <v>552398.732386524</v>
      </c>
    </row>
    <row r="49">
      <c r="A49" t="s">
        <v>124</v>
      </c>
      <c r="B49" t="s">
        <v>366</v>
      </c>
      <c r="C49" t="s">
        <v>246</v>
      </c>
      <c r="D49" t="s">
        <v>367</v>
      </c>
      <c r="E49" t="s">
        <v>247</v>
      </c>
      <c r="F49" t="n">
        <v>73385.4645864487</v>
      </c>
      <c r="G49" t="n">
        <v>75681.7912869162</v>
      </c>
      <c r="H49" t="n">
        <v>75907.9182381545</v>
      </c>
      <c r="I49" t="n">
        <v>74575.1287289844</v>
      </c>
      <c r="J49" t="n">
        <v>74379.0569901873</v>
      </c>
      <c r="K49" t="n">
        <v>73114.1239437391</v>
      </c>
      <c r="L49" t="n">
        <v>78252.2717984409</v>
      </c>
      <c r="M49" t="n">
        <v>85096.3890988674</v>
      </c>
      <c r="N49" t="n">
        <v>90513.9190068943</v>
      </c>
      <c r="O49" t="n">
        <v>97390.4674095916</v>
      </c>
      <c r="P49" t="n">
        <v>108046.024448561</v>
      </c>
      <c r="Q49" t="n">
        <v>113308.302565162</v>
      </c>
      <c r="R49" t="n">
        <v>114019.451410431</v>
      </c>
      <c r="S49" t="n">
        <v>114737.401027432</v>
      </c>
      <c r="T49" t="n">
        <v>113182.343646916</v>
      </c>
      <c r="U49" t="n">
        <v>113136.754371572</v>
      </c>
      <c r="V49" t="n">
        <v>105721.102745663</v>
      </c>
      <c r="W49" t="n">
        <v>102955.893416195</v>
      </c>
      <c r="X49" t="n">
        <v>99952.4994903105</v>
      </c>
      <c r="Y49" t="n">
        <v>100704.026672532</v>
      </c>
      <c r="Z49" t="n">
        <v>99323.8486755712</v>
      </c>
      <c r="AA49" t="n">
        <v>101463.638410952</v>
      </c>
      <c r="AB49" t="n">
        <v>98505.6926397314</v>
      </c>
      <c r="AC49" t="n">
        <v>93003.9784441472</v>
      </c>
      <c r="AD49" t="n">
        <v>87701.346648044</v>
      </c>
      <c r="AE49" t="n">
        <v>81852.4988255791</v>
      </c>
    </row>
    <row r="50">
      <c r="A50" t="s">
        <v>124</v>
      </c>
      <c r="B50" t="s">
        <v>368</v>
      </c>
      <c r="C50" t="s">
        <v>246</v>
      </c>
      <c r="D50" t="s">
        <v>369</v>
      </c>
      <c r="E50" t="s">
        <v>247</v>
      </c>
      <c r="F50" t="n">
        <v>136444.988991055</v>
      </c>
      <c r="G50" t="n">
        <v>166037.566636094</v>
      </c>
      <c r="H50" t="n">
        <v>180232.728422341</v>
      </c>
      <c r="I50" t="n">
        <v>186579.723657431</v>
      </c>
      <c r="J50" t="n">
        <v>200926.101218755</v>
      </c>
      <c r="K50" t="n">
        <v>210933.134034364</v>
      </c>
      <c r="L50" t="n">
        <v>216987.871081674</v>
      </c>
      <c r="M50" t="n">
        <v>230994.796302857</v>
      </c>
      <c r="N50" t="n">
        <v>230746.265581791</v>
      </c>
      <c r="O50" t="n">
        <v>247339.792020628</v>
      </c>
      <c r="P50" t="n">
        <v>257629.886436955</v>
      </c>
      <c r="Q50" t="n">
        <v>243085.502943056</v>
      </c>
      <c r="R50" t="n">
        <v>222397.399828607</v>
      </c>
      <c r="S50" t="n">
        <v>204079.068851434</v>
      </c>
      <c r="T50" t="n">
        <v>187997.557323587</v>
      </c>
      <c r="U50" t="n">
        <v>185681.361754133</v>
      </c>
      <c r="V50" t="n">
        <v>177936.689386038</v>
      </c>
      <c r="W50" t="n">
        <v>185637.882188886</v>
      </c>
      <c r="X50" t="n">
        <v>188771.272211749</v>
      </c>
      <c r="Y50" t="n">
        <v>201570.997308294</v>
      </c>
      <c r="Z50" t="n">
        <v>201599.632741579</v>
      </c>
      <c r="AA50" t="n">
        <v>209205.547784017</v>
      </c>
      <c r="AB50" t="n">
        <v>216009.812531666</v>
      </c>
      <c r="AC50" t="n">
        <v>207851.371523724</v>
      </c>
      <c r="AD50" t="n">
        <v>196137.217132561</v>
      </c>
      <c r="AE50" t="n">
        <v>185284.495362188</v>
      </c>
    </row>
    <row r="51">
      <c r="A51" t="s">
        <v>124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124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124</v>
      </c>
      <c r="B53" t="s">
        <v>374</v>
      </c>
      <c r="C53" t="s">
        <v>246</v>
      </c>
      <c r="D53" t="s">
        <v>375</v>
      </c>
      <c r="E53" t="s">
        <v>247</v>
      </c>
      <c r="F53" t="n">
        <v>241176.173775232</v>
      </c>
      <c r="G53" t="n">
        <v>249412.900839883</v>
      </c>
      <c r="H53" t="n">
        <v>264863.330504651</v>
      </c>
      <c r="I53" t="n">
        <v>258671.577981054</v>
      </c>
      <c r="J53" t="n">
        <v>262401.083179458</v>
      </c>
      <c r="K53" t="n">
        <v>280461.275769111</v>
      </c>
      <c r="L53" t="n">
        <v>322425.437725546</v>
      </c>
      <c r="M53" t="n">
        <v>321381.032668501</v>
      </c>
      <c r="N53" t="n">
        <v>322883.929676415</v>
      </c>
      <c r="O53" t="n">
        <v>328896.525503757</v>
      </c>
      <c r="P53" t="n">
        <v>320108.451830162</v>
      </c>
      <c r="Q53" t="n">
        <v>312060.885779404</v>
      </c>
      <c r="R53" t="n">
        <v>281658.65422582</v>
      </c>
      <c r="S53" t="n">
        <v>281277.654107262</v>
      </c>
      <c r="T53" t="n">
        <v>265382.280231583</v>
      </c>
      <c r="U53" t="n">
        <v>242776.061499929</v>
      </c>
      <c r="V53" t="n">
        <v>214534.38148431</v>
      </c>
      <c r="W53" t="n">
        <v>193740.807686305</v>
      </c>
      <c r="X53" t="n">
        <v>182398.751109984</v>
      </c>
      <c r="Y53" t="n">
        <v>176936.643890751</v>
      </c>
      <c r="Z53" t="n">
        <v>177786.381958778</v>
      </c>
      <c r="AA53" t="n">
        <v>180987.353834626</v>
      </c>
      <c r="AB53" t="n">
        <v>181398.938266783</v>
      </c>
      <c r="AC53" t="n">
        <v>188473.589934147</v>
      </c>
      <c r="AD53" t="n">
        <v>178750.257725337</v>
      </c>
      <c r="AE53" t="n">
        <v>157242.245171</v>
      </c>
    </row>
    <row r="54">
      <c r="A54" t="s">
        <v>124</v>
      </c>
      <c r="B54" t="s">
        <v>376</v>
      </c>
      <c r="C54" t="s">
        <v>246</v>
      </c>
      <c r="D54" t="s">
        <v>377</v>
      </c>
      <c r="E54" t="s">
        <v>247</v>
      </c>
      <c r="F54" t="n">
        <v>353180.063470494</v>
      </c>
      <c r="G54" t="n">
        <v>374784.037039027</v>
      </c>
      <c r="H54" t="n">
        <v>404326.795659808</v>
      </c>
      <c r="I54" t="n">
        <v>397360.145197708</v>
      </c>
      <c r="J54" t="n">
        <v>415682.938914493</v>
      </c>
      <c r="K54" t="n">
        <v>454364.127030292</v>
      </c>
      <c r="L54" t="n">
        <v>517251.207250139</v>
      </c>
      <c r="M54" t="n">
        <v>513611.12386909</v>
      </c>
      <c r="N54" t="n">
        <v>521793.467014527</v>
      </c>
      <c r="O54" t="n">
        <v>557740.887320299</v>
      </c>
      <c r="P54" t="n">
        <v>568351.62070399</v>
      </c>
      <c r="Q54" t="n">
        <v>558239.686470011</v>
      </c>
      <c r="R54" t="n">
        <v>513122.613823799</v>
      </c>
      <c r="S54" t="n">
        <v>511775.064480755</v>
      </c>
      <c r="T54" t="n">
        <v>476776.956626192</v>
      </c>
      <c r="U54" t="n">
        <v>433933.411041576</v>
      </c>
      <c r="V54" t="n">
        <v>377793.683066778</v>
      </c>
      <c r="W54" t="n">
        <v>335910.317978995</v>
      </c>
      <c r="X54" t="n">
        <v>315498.53783343</v>
      </c>
      <c r="Y54" t="n">
        <v>301352.577067271</v>
      </c>
      <c r="Z54" t="n">
        <v>297903.028467872</v>
      </c>
      <c r="AA54" t="n">
        <v>301183.54384627</v>
      </c>
      <c r="AB54" t="n">
        <v>303847.217061008</v>
      </c>
      <c r="AC54" t="n">
        <v>312586.701571944</v>
      </c>
      <c r="AD54" t="n">
        <v>295822.803702185</v>
      </c>
      <c r="AE54" t="n">
        <v>275685.821281832</v>
      </c>
    </row>
    <row r="55">
      <c r="A55" t="s">
        <v>124</v>
      </c>
      <c r="B55" t="s">
        <v>378</v>
      </c>
      <c r="C55" t="s">
        <v>246</v>
      </c>
      <c r="D55" t="s">
        <v>379</v>
      </c>
      <c r="E55" t="s">
        <v>247</v>
      </c>
      <c r="F55" t="n">
        <v>112003.889695262</v>
      </c>
      <c r="G55" t="n">
        <v>125371.136199144</v>
      </c>
      <c r="H55" t="n">
        <v>139463.465155157</v>
      </c>
      <c r="I55" t="n">
        <v>138688.567216654</v>
      </c>
      <c r="J55" t="n">
        <v>153281.855735036</v>
      </c>
      <c r="K55" t="n">
        <v>173902.85126118</v>
      </c>
      <c r="L55" t="n">
        <v>194825.769524594</v>
      </c>
      <c r="M55" t="n">
        <v>192230.091200589</v>
      </c>
      <c r="N55" t="n">
        <v>198909.537338112</v>
      </c>
      <c r="O55" t="n">
        <v>228844.361816543</v>
      </c>
      <c r="P55" t="n">
        <v>248243.168873828</v>
      </c>
      <c r="Q55" t="n">
        <v>246178.800690607</v>
      </c>
      <c r="R55" t="n">
        <v>231463.959597979</v>
      </c>
      <c r="S55" t="n">
        <v>230497.410373492</v>
      </c>
      <c r="T55" t="n">
        <v>211394.676394609</v>
      </c>
      <c r="U55" t="n">
        <v>191157.349541646</v>
      </c>
      <c r="V55" t="n">
        <v>163259.301582468</v>
      </c>
      <c r="W55" t="n">
        <v>142169.51029269</v>
      </c>
      <c r="X55" t="n">
        <v>133099.786723446</v>
      </c>
      <c r="Y55" t="n">
        <v>124415.933176519</v>
      </c>
      <c r="Z55" t="n">
        <v>120116.646509094</v>
      </c>
      <c r="AA55" t="n">
        <v>120196.190011644</v>
      </c>
      <c r="AB55" t="n">
        <v>122448.278794224</v>
      </c>
      <c r="AC55" t="n">
        <v>124113.111637797</v>
      </c>
      <c r="AD55" t="n">
        <v>117072.545976848</v>
      </c>
      <c r="AE55" t="n">
        <v>118443.576110832</v>
      </c>
    </row>
    <row r="56">
      <c r="A56" t="s">
        <v>124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124</v>
      </c>
      <c r="B57" t="s">
        <v>382</v>
      </c>
      <c r="C57" t="s">
        <v>246</v>
      </c>
      <c r="D57" t="s">
        <v>383</v>
      </c>
      <c r="E57" t="s">
        <v>247</v>
      </c>
      <c r="F57" t="n">
        <v>7511070.53153548</v>
      </c>
      <c r="G57" t="n">
        <v>7680117.01683445</v>
      </c>
      <c r="H57" t="n">
        <v>7846076.39318462</v>
      </c>
      <c r="I57" t="n">
        <v>7535981.59828437</v>
      </c>
      <c r="J57" t="n">
        <v>7352470.04311746</v>
      </c>
      <c r="K57" t="n">
        <v>7294252.50156142</v>
      </c>
      <c r="L57" t="n">
        <v>7300434.06784811</v>
      </c>
      <c r="M57" t="n">
        <v>7130176.12884188</v>
      </c>
      <c r="N57" t="n">
        <v>6974495.97241232</v>
      </c>
      <c r="O57" t="n">
        <v>6995150.7982623</v>
      </c>
      <c r="P57" t="n">
        <v>7156448.52126922</v>
      </c>
      <c r="Q57" t="n">
        <v>7157833.65636528</v>
      </c>
      <c r="R57" t="n">
        <v>7130637.19826795</v>
      </c>
      <c r="S57" t="n">
        <v>7152093.52415908</v>
      </c>
      <c r="T57" t="n">
        <v>6997862.47233725</v>
      </c>
      <c r="U57" t="n">
        <v>6845423.83610066</v>
      </c>
      <c r="V57" t="n">
        <v>6465544.84870121</v>
      </c>
      <c r="W57" t="n">
        <v>6500779.79683406</v>
      </c>
      <c r="X57" t="n">
        <v>6457551.87950591</v>
      </c>
      <c r="Y57" t="n">
        <v>6657091.19157368</v>
      </c>
      <c r="Z57" t="n">
        <v>6818751.41485992</v>
      </c>
      <c r="AA57" t="n">
        <v>7168867.19357277</v>
      </c>
      <c r="AB57" t="n">
        <v>7433604.91662108</v>
      </c>
      <c r="AC57" t="n">
        <v>7595051.10233326</v>
      </c>
      <c r="AD57" t="n">
        <v>7473852.41837049</v>
      </c>
      <c r="AE57" t="n">
        <v>7289285.99116863</v>
      </c>
    </row>
    <row r="58">
      <c r="A58" t="s">
        <v>124</v>
      </c>
      <c r="B58" t="s">
        <v>384</v>
      </c>
      <c r="C58" t="s">
        <v>246</v>
      </c>
      <c r="D58" t="s">
        <v>385</v>
      </c>
      <c r="E58" t="s">
        <v>247</v>
      </c>
      <c r="F58" t="n">
        <v>7511070.53153548</v>
      </c>
      <c r="G58" t="n">
        <v>7680117.01683445</v>
      </c>
      <c r="H58" t="n">
        <v>7846076.39318462</v>
      </c>
      <c r="I58" t="n">
        <v>7535981.59828437</v>
      </c>
      <c r="J58" t="n">
        <v>7352470.04311746</v>
      </c>
      <c r="K58" t="n">
        <v>7294252.50156142</v>
      </c>
      <c r="L58" t="n">
        <v>7300434.06784811</v>
      </c>
      <c r="M58" t="n">
        <v>7130176.12884188</v>
      </c>
      <c r="N58" t="n">
        <v>6974495.97241232</v>
      </c>
      <c r="O58" t="n">
        <v>6995150.7982623</v>
      </c>
      <c r="P58" t="n">
        <v>7156448.52126922</v>
      </c>
      <c r="Q58" t="n">
        <v>7157833.65636528</v>
      </c>
      <c r="R58" t="n">
        <v>7130637.19826795</v>
      </c>
      <c r="S58" t="n">
        <v>7152093.52415908</v>
      </c>
      <c r="T58" t="n">
        <v>6997862.47233725</v>
      </c>
      <c r="U58" t="n">
        <v>6845423.83610066</v>
      </c>
      <c r="V58" t="n">
        <v>6465544.84870121</v>
      </c>
      <c r="W58" t="n">
        <v>6500779.79683406</v>
      </c>
      <c r="X58" t="n">
        <v>6457551.87950591</v>
      </c>
      <c r="Y58" t="n">
        <v>6657091.19157368</v>
      </c>
      <c r="Z58" t="n">
        <v>6818751.41485992</v>
      </c>
      <c r="AA58" t="n">
        <v>7168867.19357277</v>
      </c>
      <c r="AB58" t="n">
        <v>7433604.91662108</v>
      </c>
      <c r="AC58" t="n">
        <v>7595051.10233326</v>
      </c>
      <c r="AD58" t="n">
        <v>7473852.41837049</v>
      </c>
      <c r="AE58" t="n">
        <v>7289285.99116863</v>
      </c>
    </row>
    <row r="59">
      <c r="A59" t="s">
        <v>124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126</v>
      </c>
      <c r="B2" t="s">
        <v>196</v>
      </c>
      <c r="C2" t="s">
        <v>246</v>
      </c>
      <c r="D2" t="s">
        <v>198</v>
      </c>
      <c r="E2" t="s">
        <v>247</v>
      </c>
      <c r="F2" t="n">
        <v>3520513.40964851</v>
      </c>
      <c r="G2" t="n">
        <v>3308793.70649384</v>
      </c>
      <c r="H2" t="n">
        <v>3174702.25264402</v>
      </c>
      <c r="I2" t="n">
        <v>2940573.0462549</v>
      </c>
      <c r="J2" t="n">
        <v>2794155.47884789</v>
      </c>
      <c r="K2" t="n">
        <v>2690597.1428088</v>
      </c>
      <c r="L2" t="n">
        <v>2553845.05623425</v>
      </c>
      <c r="M2" t="n">
        <v>2332607.85292637</v>
      </c>
      <c r="N2" t="n">
        <v>2119585.80345567</v>
      </c>
      <c r="O2" t="n">
        <v>1911299.8639968</v>
      </c>
      <c r="P2" t="n">
        <v>1751772.88170965</v>
      </c>
      <c r="Q2" t="n">
        <v>1584317.77768497</v>
      </c>
      <c r="R2" t="n">
        <v>1477386.54081125</v>
      </c>
      <c r="S2" t="n">
        <v>1417042.83745389</v>
      </c>
      <c r="T2" t="n">
        <v>1368099.35660598</v>
      </c>
      <c r="U2" t="n">
        <v>1279937.90321636</v>
      </c>
      <c r="V2" t="n">
        <v>1202596.43058546</v>
      </c>
      <c r="W2" t="n">
        <v>1121006.80288069</v>
      </c>
      <c r="X2" t="n">
        <v>1055328.57738479</v>
      </c>
      <c r="Y2" t="n">
        <v>1023791.81182002</v>
      </c>
      <c r="Z2" t="n">
        <v>996295.400226015</v>
      </c>
      <c r="AA2" t="n">
        <v>976798.003276456</v>
      </c>
      <c r="AB2" t="n">
        <v>980773.40142297</v>
      </c>
      <c r="AC2" t="n">
        <v>979635.169988164</v>
      </c>
      <c r="AD2" t="n">
        <v>938826.019049466</v>
      </c>
      <c r="AE2" t="n">
        <v>925567.17054663</v>
      </c>
    </row>
    <row r="3">
      <c r="A3" t="s">
        <v>126</v>
      </c>
      <c r="B3" t="s">
        <v>274</v>
      </c>
      <c r="C3" t="s">
        <v>246</v>
      </c>
      <c r="D3" t="s">
        <v>275</v>
      </c>
      <c r="E3" t="s">
        <v>247</v>
      </c>
      <c r="F3" t="n">
        <v>195097.128893612</v>
      </c>
      <c r="G3" t="n">
        <v>183496.601976753</v>
      </c>
      <c r="H3" t="n">
        <v>175416.875012917</v>
      </c>
      <c r="I3" t="n">
        <v>162623.750912929</v>
      </c>
      <c r="J3" t="n">
        <v>149998.045884759</v>
      </c>
      <c r="K3" t="n">
        <v>146797.842823141</v>
      </c>
      <c r="L3" t="n">
        <v>138464.638340715</v>
      </c>
      <c r="M3" t="n">
        <v>129606.071393679</v>
      </c>
      <c r="N3" t="n">
        <v>114277.146332562</v>
      </c>
      <c r="O3" t="n">
        <v>98295.618557913</v>
      </c>
      <c r="P3" t="n">
        <v>84571.1669556406</v>
      </c>
      <c r="Q3" t="n">
        <v>74562.3747810754</v>
      </c>
      <c r="R3" t="n">
        <v>72420.5824023022</v>
      </c>
      <c r="S3" t="n">
        <v>75565.1654323426</v>
      </c>
      <c r="T3" t="n">
        <v>75685.7917840494</v>
      </c>
      <c r="U3" t="n">
        <v>70695.5173718255</v>
      </c>
      <c r="V3" t="n">
        <v>67423.8756998968</v>
      </c>
      <c r="W3" t="n">
        <v>65138.9648204423</v>
      </c>
      <c r="X3" t="n">
        <v>66612.3137175749</v>
      </c>
      <c r="Y3" t="n">
        <v>71205.0319043596</v>
      </c>
      <c r="Z3" t="n">
        <v>72811.0222719569</v>
      </c>
      <c r="AA3" t="n">
        <v>71367.7243532377</v>
      </c>
      <c r="AB3" t="n">
        <v>75194.388230286</v>
      </c>
      <c r="AC3" t="n">
        <v>72061.8968888919</v>
      </c>
      <c r="AD3" t="n">
        <v>65448.3294638644</v>
      </c>
      <c r="AE3" t="n">
        <v>59944.4763979187</v>
      </c>
    </row>
    <row r="4">
      <c r="A4" t="s">
        <v>126</v>
      </c>
      <c r="B4" t="s">
        <v>276</v>
      </c>
      <c r="C4" t="s">
        <v>246</v>
      </c>
      <c r="D4" t="s">
        <v>277</v>
      </c>
      <c r="E4" t="s">
        <v>247</v>
      </c>
      <c r="F4" t="n">
        <v>16233836.4258778</v>
      </c>
      <c r="G4" t="n">
        <v>16100457.174753</v>
      </c>
      <c r="H4" t="n">
        <v>16428451.459716</v>
      </c>
      <c r="I4" t="n">
        <v>16304261.4034187</v>
      </c>
      <c r="J4" t="n">
        <v>15987200.6616571</v>
      </c>
      <c r="K4" t="n">
        <v>15990933.7626821</v>
      </c>
      <c r="L4" t="n">
        <v>15992332.5071982</v>
      </c>
      <c r="M4" t="n">
        <v>15081099.7369369</v>
      </c>
      <c r="N4" t="n">
        <v>14298671.1525818</v>
      </c>
      <c r="O4" t="n">
        <v>13677335.1236924</v>
      </c>
      <c r="P4" t="n">
        <v>13601181.9229717</v>
      </c>
      <c r="Q4" t="n">
        <v>13513065.1236521</v>
      </c>
      <c r="R4" t="n">
        <v>13990911.3853666</v>
      </c>
      <c r="S4" t="n">
        <v>14582730.0886404</v>
      </c>
      <c r="T4" t="n">
        <v>14334709.9272595</v>
      </c>
      <c r="U4" t="n">
        <v>13390596.7488303</v>
      </c>
      <c r="V4" t="n">
        <v>12901725.7182905</v>
      </c>
      <c r="W4" t="n">
        <v>12235259.6545544</v>
      </c>
      <c r="X4" t="n">
        <v>11488903.3947515</v>
      </c>
      <c r="Y4" t="n">
        <v>11331304.4848659</v>
      </c>
      <c r="Z4" t="n">
        <v>11549725.5725747</v>
      </c>
      <c r="AA4" t="n">
        <v>11747407.1501895</v>
      </c>
      <c r="AB4" t="n">
        <v>12075352.2950842</v>
      </c>
      <c r="AC4" t="n">
        <v>12610944.6875643</v>
      </c>
      <c r="AD4" t="n">
        <v>12437926.704059</v>
      </c>
      <c r="AE4" t="n">
        <v>12355876.4676497</v>
      </c>
    </row>
    <row r="5">
      <c r="A5" t="s">
        <v>126</v>
      </c>
      <c r="B5" t="s">
        <v>278</v>
      </c>
      <c r="C5" t="s">
        <v>246</v>
      </c>
      <c r="D5" t="s">
        <v>279</v>
      </c>
      <c r="E5" t="s">
        <v>247</v>
      </c>
      <c r="F5" t="n">
        <v>1258052.98520417</v>
      </c>
      <c r="G5" t="n">
        <v>1239417.0606461</v>
      </c>
      <c r="H5" t="n">
        <v>1245025.21441996</v>
      </c>
      <c r="I5" t="n">
        <v>1216730.94187738</v>
      </c>
      <c r="J5" t="n">
        <v>1192005.59103939</v>
      </c>
      <c r="K5" t="n">
        <v>1172551.36242086</v>
      </c>
      <c r="L5" t="n">
        <v>1169330.34313314</v>
      </c>
      <c r="M5" t="n">
        <v>1131685.78982526</v>
      </c>
      <c r="N5" t="n">
        <v>1071183.25990444</v>
      </c>
      <c r="O5" t="n">
        <v>1017033.6996212</v>
      </c>
      <c r="P5" t="n">
        <v>1008892.89994522</v>
      </c>
      <c r="Q5" t="n">
        <v>985704.012440188</v>
      </c>
      <c r="R5" t="n">
        <v>1001464.09619972</v>
      </c>
      <c r="S5" t="n">
        <v>1006647.58930891</v>
      </c>
      <c r="T5" t="n">
        <v>1001603.82962461</v>
      </c>
      <c r="U5" t="n">
        <v>957435.612162315</v>
      </c>
      <c r="V5" t="n">
        <v>951248.483939742</v>
      </c>
      <c r="W5" t="n">
        <v>920113.597631115</v>
      </c>
      <c r="X5" t="n">
        <v>867607.988342389</v>
      </c>
      <c r="Y5" t="n">
        <v>858523.416652607</v>
      </c>
      <c r="Z5" t="n">
        <v>862336.139414848</v>
      </c>
      <c r="AA5" t="n">
        <v>878340.611692905</v>
      </c>
      <c r="AB5" t="n">
        <v>914937.035520179</v>
      </c>
      <c r="AC5" t="n">
        <v>951411.498591913</v>
      </c>
      <c r="AD5" t="n">
        <v>938292.607033302</v>
      </c>
      <c r="AE5" t="n">
        <v>921873.033087184</v>
      </c>
    </row>
    <row r="6">
      <c r="A6" t="s">
        <v>126</v>
      </c>
      <c r="B6" t="s">
        <v>280</v>
      </c>
      <c r="C6" t="s">
        <v>246</v>
      </c>
      <c r="D6" t="s">
        <v>281</v>
      </c>
      <c r="E6" t="s">
        <v>247</v>
      </c>
      <c r="F6" t="n">
        <v>802528.854420171</v>
      </c>
      <c r="G6" t="n">
        <v>740579.453816737</v>
      </c>
      <c r="H6" t="n">
        <v>709246.303303594</v>
      </c>
      <c r="I6" t="n">
        <v>660579.722440401</v>
      </c>
      <c r="J6" t="n">
        <v>604573.407724937</v>
      </c>
      <c r="K6" t="n">
        <v>556819.297911615</v>
      </c>
      <c r="L6" t="n">
        <v>513103.612390226</v>
      </c>
      <c r="M6" t="n">
        <v>457590.302599387</v>
      </c>
      <c r="N6" t="n">
        <v>402231.45651994</v>
      </c>
      <c r="O6" t="n">
        <v>356392.439994148</v>
      </c>
      <c r="P6" t="n">
        <v>332744.474950642</v>
      </c>
      <c r="Q6" t="n">
        <v>303006.473351287</v>
      </c>
      <c r="R6" t="n">
        <v>289718.494253126</v>
      </c>
      <c r="S6" t="n">
        <v>280158.746149515</v>
      </c>
      <c r="T6" t="n">
        <v>259587.827522068</v>
      </c>
      <c r="U6" t="n">
        <v>231485.893475277</v>
      </c>
      <c r="V6" t="n">
        <v>214824.534440038</v>
      </c>
      <c r="W6" t="n">
        <v>190518.586654434</v>
      </c>
      <c r="X6" t="n">
        <v>173510.161521023</v>
      </c>
      <c r="Y6" t="n">
        <v>165309.815833409</v>
      </c>
      <c r="Z6" t="n">
        <v>166606.242012121</v>
      </c>
      <c r="AA6" t="n">
        <v>165467.469992522</v>
      </c>
      <c r="AB6" t="n">
        <v>164892.339399343</v>
      </c>
      <c r="AC6" t="n">
        <v>162556.944762301</v>
      </c>
      <c r="AD6" t="n">
        <v>155845.090798764</v>
      </c>
      <c r="AE6" t="n">
        <v>147162.946486724</v>
      </c>
    </row>
    <row r="7">
      <c r="A7" t="s">
        <v>126</v>
      </c>
      <c r="B7" t="s">
        <v>282</v>
      </c>
      <c r="C7" t="s">
        <v>246</v>
      </c>
      <c r="D7" t="s">
        <v>283</v>
      </c>
      <c r="E7" t="s">
        <v>247</v>
      </c>
      <c r="F7" t="n">
        <v>1088396.17865735</v>
      </c>
      <c r="G7" t="n">
        <v>1071800.43006425</v>
      </c>
      <c r="H7" t="n">
        <v>1101226.86868752</v>
      </c>
      <c r="I7" t="n">
        <v>1080145.66014252</v>
      </c>
      <c r="J7" t="n">
        <v>1035713.25812078</v>
      </c>
      <c r="K7" t="n">
        <v>1006523.60106367</v>
      </c>
      <c r="L7" t="n">
        <v>971152.60329302</v>
      </c>
      <c r="M7" t="n">
        <v>897030.338043961</v>
      </c>
      <c r="N7" t="n">
        <v>823881.903144261</v>
      </c>
      <c r="O7" t="n">
        <v>750763.992471176</v>
      </c>
      <c r="P7" t="n">
        <v>720799.015445624</v>
      </c>
      <c r="Q7" t="n">
        <v>685569.729711038</v>
      </c>
      <c r="R7" t="n">
        <v>686225.445120419</v>
      </c>
      <c r="S7" t="n">
        <v>677376.807334319</v>
      </c>
      <c r="T7" t="n">
        <v>646781.551945089</v>
      </c>
      <c r="U7" t="n">
        <v>592717.687531095</v>
      </c>
      <c r="V7" t="n">
        <v>553441.24789305</v>
      </c>
      <c r="W7" t="n">
        <v>503454.370085277</v>
      </c>
      <c r="X7" t="n">
        <v>468169.729759909</v>
      </c>
      <c r="Y7" t="n">
        <v>458155.79806669</v>
      </c>
      <c r="Z7" t="n">
        <v>454024.447882161</v>
      </c>
      <c r="AA7" t="n">
        <v>449100.361565511</v>
      </c>
      <c r="AB7" t="n">
        <v>440660.941849948</v>
      </c>
      <c r="AC7" t="n">
        <v>437332.579296277</v>
      </c>
      <c r="AD7" t="n">
        <v>414496.417218502</v>
      </c>
      <c r="AE7" t="n">
        <v>404551.507965716</v>
      </c>
    </row>
    <row r="8">
      <c r="A8" t="s">
        <v>126</v>
      </c>
      <c r="B8" t="s">
        <v>284</v>
      </c>
      <c r="C8" t="s">
        <v>246</v>
      </c>
      <c r="D8" t="s">
        <v>285</v>
      </c>
      <c r="E8" t="s">
        <v>247</v>
      </c>
      <c r="F8" t="n">
        <v>329523.324259726</v>
      </c>
      <c r="G8" t="n">
        <v>317983.306708898</v>
      </c>
      <c r="H8" t="n">
        <v>293684.124433278</v>
      </c>
      <c r="I8" t="n">
        <v>265975.103858805</v>
      </c>
      <c r="J8" t="n">
        <v>247104.265903481</v>
      </c>
      <c r="K8" t="n">
        <v>224442.516322924</v>
      </c>
      <c r="L8" t="n">
        <v>204340.678388025</v>
      </c>
      <c r="M8" t="n">
        <v>193386.130923372</v>
      </c>
      <c r="N8" t="n">
        <v>184424.372702128</v>
      </c>
      <c r="O8" t="n">
        <v>180831.574637388</v>
      </c>
      <c r="P8" t="n">
        <v>179725.653281406</v>
      </c>
      <c r="Q8" t="n">
        <v>193107.739196974</v>
      </c>
      <c r="R8" t="n">
        <v>205813.057502203</v>
      </c>
      <c r="S8" t="n">
        <v>228470.788493866</v>
      </c>
      <c r="T8" t="n">
        <v>239864.070935297</v>
      </c>
      <c r="U8" t="n">
        <v>227186.698314619</v>
      </c>
      <c r="V8" t="n">
        <v>203848.419226842</v>
      </c>
      <c r="W8" t="n">
        <v>187979.568647025</v>
      </c>
      <c r="X8" t="n">
        <v>176668.159663908</v>
      </c>
      <c r="Y8" t="n">
        <v>173871.36778745</v>
      </c>
      <c r="Z8" t="n">
        <v>179127.931581419</v>
      </c>
      <c r="AA8" t="n">
        <v>176217.173021234</v>
      </c>
      <c r="AB8" t="n">
        <v>180007.231073204</v>
      </c>
      <c r="AC8" t="n">
        <v>180373.750159687</v>
      </c>
      <c r="AD8" t="n">
        <v>169767.585740691</v>
      </c>
      <c r="AE8" t="n">
        <v>171652.733915363</v>
      </c>
    </row>
    <row r="9">
      <c r="A9" t="s">
        <v>126</v>
      </c>
      <c r="B9" t="s">
        <v>286</v>
      </c>
      <c r="C9" t="s">
        <v>246</v>
      </c>
      <c r="D9" t="s">
        <v>287</v>
      </c>
      <c r="E9" t="s">
        <v>247</v>
      </c>
      <c r="F9" t="n">
        <v>1046991.20711627</v>
      </c>
      <c r="G9" t="n">
        <v>998320.88501419</v>
      </c>
      <c r="H9" t="n">
        <v>992235.905937367</v>
      </c>
      <c r="I9" t="n">
        <v>977715.999019438</v>
      </c>
      <c r="J9" t="n">
        <v>947978.686770064</v>
      </c>
      <c r="K9" t="n">
        <v>932872.584024613</v>
      </c>
      <c r="L9" t="n">
        <v>930008.682817187</v>
      </c>
      <c r="M9" t="n">
        <v>891893.904321727</v>
      </c>
      <c r="N9" t="n">
        <v>850823.023711386</v>
      </c>
      <c r="O9" t="n">
        <v>788452.720264396</v>
      </c>
      <c r="P9" t="n">
        <v>784791.976726741</v>
      </c>
      <c r="Q9" t="n">
        <v>771316.254791773</v>
      </c>
      <c r="R9" t="n">
        <v>794435.027176624</v>
      </c>
      <c r="S9" t="n">
        <v>854922.503906837</v>
      </c>
      <c r="T9" t="n">
        <v>868539.093943781</v>
      </c>
      <c r="U9" t="n">
        <v>838486.563977114</v>
      </c>
      <c r="V9" t="n">
        <v>826587.011776194</v>
      </c>
      <c r="W9" t="n">
        <v>774900.437270112</v>
      </c>
      <c r="X9" t="n">
        <v>717385.856907573</v>
      </c>
      <c r="Y9" t="n">
        <v>692508.59965147</v>
      </c>
      <c r="Z9" t="n">
        <v>687160.279300635</v>
      </c>
      <c r="AA9" t="n">
        <v>681316.872359247</v>
      </c>
      <c r="AB9" t="n">
        <v>691241.221968141</v>
      </c>
      <c r="AC9" t="n">
        <v>742749.740977875</v>
      </c>
      <c r="AD9" t="n">
        <v>775638.917047151</v>
      </c>
      <c r="AE9" t="n">
        <v>795103.737253748</v>
      </c>
    </row>
    <row r="10">
      <c r="A10" t="s">
        <v>126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126</v>
      </c>
      <c r="B11" t="s">
        <v>290</v>
      </c>
      <c r="C11" t="s">
        <v>246</v>
      </c>
      <c r="D11" t="s">
        <v>291</v>
      </c>
      <c r="E11" t="s">
        <v>247</v>
      </c>
      <c r="F11" t="n">
        <v>262861.969570993</v>
      </c>
      <c r="G11" t="n">
        <v>265713.576030246</v>
      </c>
      <c r="H11" t="n">
        <v>281817.138819359</v>
      </c>
      <c r="I11" t="n">
        <v>284714.976168083</v>
      </c>
      <c r="J11" t="n">
        <v>284871.75520708</v>
      </c>
      <c r="K11" t="n">
        <v>297467.131740401</v>
      </c>
      <c r="L11" t="n">
        <v>310923.721127628</v>
      </c>
      <c r="M11" t="n">
        <v>314580.971742849</v>
      </c>
      <c r="N11" t="n">
        <v>311734.451502682</v>
      </c>
      <c r="O11" t="n">
        <v>299311.378154107</v>
      </c>
      <c r="P11" t="n">
        <v>295655.15425144</v>
      </c>
      <c r="Q11" t="n">
        <v>298307.723544304</v>
      </c>
      <c r="R11" t="n">
        <v>303579.611640233</v>
      </c>
      <c r="S11" t="n">
        <v>306490.831768374</v>
      </c>
      <c r="T11" t="n">
        <v>316975.910087337</v>
      </c>
      <c r="U11" t="n">
        <v>301347.303593846</v>
      </c>
      <c r="V11" t="n">
        <v>302747.046771472</v>
      </c>
      <c r="W11" t="n">
        <v>331693.304763972</v>
      </c>
      <c r="X11" t="n">
        <v>355915.417662739</v>
      </c>
      <c r="Y11" t="n">
        <v>382494.19731886</v>
      </c>
      <c r="Z11" t="n">
        <v>402478.002119817</v>
      </c>
      <c r="AA11" t="n">
        <v>458423.827138362</v>
      </c>
      <c r="AB11" t="n">
        <v>502231.870690328</v>
      </c>
      <c r="AC11" t="n">
        <v>537957.821111608</v>
      </c>
      <c r="AD11" t="n">
        <v>536579.466009875</v>
      </c>
      <c r="AE11" t="n">
        <v>552669.893464226</v>
      </c>
    </row>
    <row r="12">
      <c r="A12" t="s">
        <v>126</v>
      </c>
      <c r="B12" t="s">
        <v>292</v>
      </c>
      <c r="C12" t="s">
        <v>246</v>
      </c>
      <c r="D12" t="s">
        <v>293</v>
      </c>
      <c r="E12" t="s">
        <v>247</v>
      </c>
      <c r="F12" t="n">
        <v>1411532.19342072</v>
      </c>
      <c r="G12" t="n">
        <v>1405514.96771462</v>
      </c>
      <c r="H12" t="n">
        <v>1433348.3655202</v>
      </c>
      <c r="I12" t="n">
        <v>1409445.04564671</v>
      </c>
      <c r="J12" t="n">
        <v>1361169.68779102</v>
      </c>
      <c r="K12" t="n">
        <v>1356847.77379323</v>
      </c>
      <c r="L12" t="n">
        <v>1348145.87867979</v>
      </c>
      <c r="M12" t="n">
        <v>1251304.9155623</v>
      </c>
      <c r="N12" t="n">
        <v>1197909.50402407</v>
      </c>
      <c r="O12" t="n">
        <v>1144547.77440535</v>
      </c>
      <c r="P12" t="n">
        <v>1122356.24594432</v>
      </c>
      <c r="Q12" t="n">
        <v>1124199.78177747</v>
      </c>
      <c r="R12" t="n">
        <v>1151100.40828986</v>
      </c>
      <c r="S12" t="n">
        <v>1174378.29107252</v>
      </c>
      <c r="T12" t="n">
        <v>1160274.80845255</v>
      </c>
      <c r="U12" t="n">
        <v>1100924.31737655</v>
      </c>
      <c r="V12" t="n">
        <v>1067730.52245954</v>
      </c>
      <c r="W12" t="n">
        <v>1025272.87329873</v>
      </c>
      <c r="X12" t="n">
        <v>985344.794859322</v>
      </c>
      <c r="Y12" t="n">
        <v>981229.326747525</v>
      </c>
      <c r="Z12" t="n">
        <v>996873.782707717</v>
      </c>
      <c r="AA12" t="n">
        <v>998135.417947702</v>
      </c>
      <c r="AB12" t="n">
        <v>1012930.46666122</v>
      </c>
      <c r="AC12" t="n">
        <v>1048928.3178175</v>
      </c>
      <c r="AD12" t="n">
        <v>1032137.30204148</v>
      </c>
      <c r="AE12" t="n">
        <v>1031266.12695423</v>
      </c>
    </row>
    <row r="13">
      <c r="A13" t="s">
        <v>126</v>
      </c>
      <c r="B13" t="s">
        <v>294</v>
      </c>
      <c r="C13" t="s">
        <v>246</v>
      </c>
      <c r="D13" t="s">
        <v>295</v>
      </c>
      <c r="E13" t="s">
        <v>247</v>
      </c>
      <c r="F13" t="n">
        <v>2271267.16286747</v>
      </c>
      <c r="G13" t="n">
        <v>2213834.83113163</v>
      </c>
      <c r="H13" t="n">
        <v>2190354.43687701</v>
      </c>
      <c r="I13" t="n">
        <v>2085532.81597887</v>
      </c>
      <c r="J13" t="n">
        <v>2001643.00171163</v>
      </c>
      <c r="K13" t="n">
        <v>1964857.66698601</v>
      </c>
      <c r="L13" t="n">
        <v>1934168.95681883</v>
      </c>
      <c r="M13" t="n">
        <v>1785310.83054922</v>
      </c>
      <c r="N13" t="n">
        <v>1618945.69262739</v>
      </c>
      <c r="O13" t="n">
        <v>1490663.83284687</v>
      </c>
      <c r="P13" t="n">
        <v>1435389.43165307</v>
      </c>
      <c r="Q13" t="n">
        <v>1423406.51736212</v>
      </c>
      <c r="R13" t="n">
        <v>1491099.10185062</v>
      </c>
      <c r="S13" t="n">
        <v>1584085.61883191</v>
      </c>
      <c r="T13" t="n">
        <v>1592079.13358608</v>
      </c>
      <c r="U13" t="n">
        <v>1533814.62518007</v>
      </c>
      <c r="V13" t="n">
        <v>1494253.57270347</v>
      </c>
      <c r="W13" t="n">
        <v>1430104.28298893</v>
      </c>
      <c r="X13" t="n">
        <v>1335628.9106913</v>
      </c>
      <c r="Y13" t="n">
        <v>1325037.68123115</v>
      </c>
      <c r="Z13" t="n">
        <v>1335508.85874985</v>
      </c>
      <c r="AA13" t="n">
        <v>1338843.57684376</v>
      </c>
      <c r="AB13" t="n">
        <v>1406862.81056423</v>
      </c>
      <c r="AC13" t="n">
        <v>1452697.04212518</v>
      </c>
      <c r="AD13" t="n">
        <v>1446366.57097247</v>
      </c>
      <c r="AE13" t="n">
        <v>1439323.8150643</v>
      </c>
    </row>
    <row r="14">
      <c r="A14" t="s">
        <v>126</v>
      </c>
      <c r="B14" t="s">
        <v>296</v>
      </c>
      <c r="C14" t="s">
        <v>246</v>
      </c>
      <c r="D14" t="s">
        <v>297</v>
      </c>
      <c r="E14" t="s">
        <v>247</v>
      </c>
      <c r="F14" t="n">
        <v>2025078.0998204</v>
      </c>
      <c r="G14" t="n">
        <v>2102217.44391142</v>
      </c>
      <c r="H14" t="n">
        <v>2210960.11615593</v>
      </c>
      <c r="I14" t="n">
        <v>2277274.0682651</v>
      </c>
      <c r="J14" t="n">
        <v>2294379.14703767</v>
      </c>
      <c r="K14" t="n">
        <v>2438752.17993933</v>
      </c>
      <c r="L14" t="n">
        <v>2551893.50220973</v>
      </c>
      <c r="M14" t="n">
        <v>2399994.59708462</v>
      </c>
      <c r="N14" t="n">
        <v>2272417.05657089</v>
      </c>
      <c r="O14" t="n">
        <v>2252487.27676252</v>
      </c>
      <c r="P14" t="n">
        <v>2223194.29581245</v>
      </c>
      <c r="Q14" t="n">
        <v>2248529.58301023</v>
      </c>
      <c r="R14" t="n">
        <v>2315151.56116593</v>
      </c>
      <c r="S14" t="n">
        <v>2419349.63513409</v>
      </c>
      <c r="T14" t="n">
        <v>2338240.18880763</v>
      </c>
      <c r="U14" t="n">
        <v>2147954.23434234</v>
      </c>
      <c r="V14" t="n">
        <v>2048993.59164472</v>
      </c>
      <c r="W14" t="n">
        <v>1917149.57407642</v>
      </c>
      <c r="X14" t="n">
        <v>1744170.2072781</v>
      </c>
      <c r="Y14" t="n">
        <v>1693025.6996064</v>
      </c>
      <c r="Z14" t="n">
        <v>1748956.91904237</v>
      </c>
      <c r="AA14" t="n">
        <v>1747222.78067445</v>
      </c>
      <c r="AB14" t="n">
        <v>1773401.17540208</v>
      </c>
      <c r="AC14" t="n">
        <v>1904787.4804635</v>
      </c>
      <c r="AD14" t="n">
        <v>1887606.86731318</v>
      </c>
      <c r="AE14" t="n">
        <v>1914705.64641585</v>
      </c>
    </row>
    <row r="15">
      <c r="A15" t="s">
        <v>126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126</v>
      </c>
      <c r="B16" t="s">
        <v>300</v>
      </c>
      <c r="C16" t="s">
        <v>246</v>
      </c>
      <c r="D16" t="s">
        <v>301</v>
      </c>
      <c r="E16" t="s">
        <v>247</v>
      </c>
      <c r="F16" t="n">
        <v>1082531.62934687</v>
      </c>
      <c r="G16" t="n">
        <v>1155649.34974836</v>
      </c>
      <c r="H16" t="n">
        <v>1253562.5070453</v>
      </c>
      <c r="I16" t="n">
        <v>1276146.50587121</v>
      </c>
      <c r="J16" t="n">
        <v>1293879.93900223</v>
      </c>
      <c r="K16" t="n">
        <v>1343743.13255888</v>
      </c>
      <c r="L16" t="n">
        <v>1374121.56339194</v>
      </c>
      <c r="M16" t="n">
        <v>1291589.35595561</v>
      </c>
      <c r="N16" t="n">
        <v>1221951.89688313</v>
      </c>
      <c r="O16" t="n">
        <v>1171820.24323283</v>
      </c>
      <c r="P16" t="n">
        <v>1145647.28933953</v>
      </c>
      <c r="Q16" t="n">
        <v>1133875.36971882</v>
      </c>
      <c r="R16" t="n">
        <v>1164178.0472195</v>
      </c>
      <c r="S16" t="n">
        <v>1166598.27148065</v>
      </c>
      <c r="T16" t="n">
        <v>1111980.03914033</v>
      </c>
      <c r="U16" t="n">
        <v>1030959.28133205</v>
      </c>
      <c r="V16" t="n">
        <v>998466.17403704</v>
      </c>
      <c r="W16" t="n">
        <v>932224.641035545</v>
      </c>
      <c r="X16" t="n">
        <v>866340.504367994</v>
      </c>
      <c r="Y16" t="n">
        <v>848089.203972602</v>
      </c>
      <c r="Z16" t="n">
        <v>859289.966446926</v>
      </c>
      <c r="AA16" t="n">
        <v>878893.96796435</v>
      </c>
      <c r="AB16" t="n">
        <v>934304.509260419</v>
      </c>
      <c r="AC16" t="n">
        <v>975462.926548738</v>
      </c>
      <c r="AD16" t="n">
        <v>942026.132334074</v>
      </c>
      <c r="AE16" t="n">
        <v>934147.324583055</v>
      </c>
    </row>
    <row r="17">
      <c r="A17" t="s">
        <v>126</v>
      </c>
      <c r="B17" t="s">
        <v>302</v>
      </c>
      <c r="C17" t="s">
        <v>246</v>
      </c>
      <c r="D17" t="s">
        <v>303</v>
      </c>
      <c r="E17" t="s">
        <v>247</v>
      </c>
      <c r="F17" t="n">
        <v>1732507.33121568</v>
      </c>
      <c r="G17" t="n">
        <v>1721556.68010365</v>
      </c>
      <c r="H17" t="n">
        <v>1757407.26446835</v>
      </c>
      <c r="I17" t="n">
        <v>1773410.25555752</v>
      </c>
      <c r="J17" t="n">
        <v>1742509.20789939</v>
      </c>
      <c r="K17" t="n">
        <v>1751157.95684037</v>
      </c>
      <c r="L17" t="n">
        <v>1736365.00030889</v>
      </c>
      <c r="M17" t="n">
        <v>1624887.01834481</v>
      </c>
      <c r="N17" t="n">
        <v>1531229.2365604</v>
      </c>
      <c r="O17" t="n">
        <v>1503128.47615568</v>
      </c>
      <c r="P17" t="n">
        <v>1549726.68836125</v>
      </c>
      <c r="Q17" t="n">
        <v>1524609.42873312</v>
      </c>
      <c r="R17" t="n">
        <v>1634587.87299065</v>
      </c>
      <c r="S17" t="n">
        <v>1776771.72869699</v>
      </c>
      <c r="T17" t="n">
        <v>1759363.11989587</v>
      </c>
      <c r="U17" t="n">
        <v>1617768.48795289</v>
      </c>
      <c r="V17" t="n">
        <v>1557984.27587185</v>
      </c>
      <c r="W17" t="n">
        <v>1491477.90002686</v>
      </c>
      <c r="X17" t="n">
        <v>1384342.04021052</v>
      </c>
      <c r="Y17" t="n">
        <v>1349112.48618643</v>
      </c>
      <c r="Z17" t="n">
        <v>1372600.09003164</v>
      </c>
      <c r="AA17" t="n">
        <v>1374621.74793467</v>
      </c>
      <c r="AB17" t="n">
        <v>1354861.52040623</v>
      </c>
      <c r="AC17" t="n">
        <v>1404710.89043311</v>
      </c>
      <c r="AD17" t="n">
        <v>1381323.12002335</v>
      </c>
      <c r="AE17" t="n">
        <v>1329695.34013519</v>
      </c>
    </row>
    <row r="18">
      <c r="A18" t="s">
        <v>126</v>
      </c>
      <c r="B18" t="s">
        <v>304</v>
      </c>
      <c r="C18" t="s">
        <v>246</v>
      </c>
      <c r="D18" t="s">
        <v>305</v>
      </c>
      <c r="E18" t="s">
        <v>247</v>
      </c>
      <c r="F18" t="n">
        <v>2575545.0638488</v>
      </c>
      <c r="G18" t="n">
        <v>2529901.81375346</v>
      </c>
      <c r="H18" t="n">
        <v>2618729.45481796</v>
      </c>
      <c r="I18" t="n">
        <v>2659176.42223448</v>
      </c>
      <c r="J18" t="n">
        <v>2652645.23782977</v>
      </c>
      <c r="K18" t="n">
        <v>2629560.89735888</v>
      </c>
      <c r="L18" t="n">
        <v>2638379.74739474</v>
      </c>
      <c r="M18" t="n">
        <v>2556239.49873472</v>
      </c>
      <c r="N18" t="n">
        <v>2535096.84756504</v>
      </c>
      <c r="O18" t="n">
        <v>2459309.40560744</v>
      </c>
      <c r="P18" t="n">
        <v>2535250.69995955</v>
      </c>
      <c r="Q18" t="n">
        <v>2552557.62190972</v>
      </c>
      <c r="R18" t="n">
        <v>2674239.72570576</v>
      </c>
      <c r="S18" t="n">
        <v>2823499.89472523</v>
      </c>
      <c r="T18" t="n">
        <v>2756374.91719795</v>
      </c>
      <c r="U18" t="n">
        <v>2536109.39127421</v>
      </c>
      <c r="V18" t="n">
        <v>2404507.39480743</v>
      </c>
      <c r="W18" t="n">
        <v>2268203.41728056</v>
      </c>
      <c r="X18" t="n">
        <v>2161258.37155158</v>
      </c>
      <c r="Y18" t="n">
        <v>2151471.66124921</v>
      </c>
      <c r="Z18" t="n">
        <v>2220766.28441724</v>
      </c>
      <c r="AA18" t="n">
        <v>2331291.23766749</v>
      </c>
      <c r="AB18" t="n">
        <v>2434380.33551532</v>
      </c>
      <c r="AC18" t="n">
        <v>2551922.44486327</v>
      </c>
      <c r="AD18" t="n">
        <v>2508907.45035107</v>
      </c>
      <c r="AE18" t="n">
        <v>2472831.68517128</v>
      </c>
    </row>
    <row r="19">
      <c r="A19" t="s">
        <v>126</v>
      </c>
      <c r="B19" t="s">
        <v>306</v>
      </c>
      <c r="C19" t="s">
        <v>246</v>
      </c>
      <c r="D19" t="s">
        <v>307</v>
      </c>
      <c r="E19" t="s">
        <v>247</v>
      </c>
      <c r="F19" t="n">
        <v>347020.426129212</v>
      </c>
      <c r="G19" t="n">
        <v>337967.376109425</v>
      </c>
      <c r="H19" t="n">
        <v>340853.759230242</v>
      </c>
      <c r="I19" t="n">
        <v>337413.886358224</v>
      </c>
      <c r="J19" t="n">
        <v>328727.475619671</v>
      </c>
      <c r="K19" t="n">
        <v>315337.661721251</v>
      </c>
      <c r="L19" t="n">
        <v>310398.217245113</v>
      </c>
      <c r="M19" t="n">
        <v>285606.083249042</v>
      </c>
      <c r="N19" t="n">
        <v>276842.450866074</v>
      </c>
      <c r="O19" t="n">
        <v>262592.309539319</v>
      </c>
      <c r="P19" t="n">
        <v>267008.097300469</v>
      </c>
      <c r="Q19" t="n">
        <v>268874.888105071</v>
      </c>
      <c r="R19" t="n">
        <v>279318.936251953</v>
      </c>
      <c r="S19" t="n">
        <v>283979.381737202</v>
      </c>
      <c r="T19" t="n">
        <v>283045.436120947</v>
      </c>
      <c r="U19" t="n">
        <v>274406.652317915</v>
      </c>
      <c r="V19" t="n">
        <v>277093.442719091</v>
      </c>
      <c r="W19" t="n">
        <v>262167.100795411</v>
      </c>
      <c r="X19" t="n">
        <v>252561.251935093</v>
      </c>
      <c r="Y19" t="n">
        <v>252475.230562087</v>
      </c>
      <c r="Z19" t="n">
        <v>263996.628867985</v>
      </c>
      <c r="AA19" t="n">
        <v>269532.10538726</v>
      </c>
      <c r="AB19" t="n">
        <v>264640.836773502</v>
      </c>
      <c r="AC19" t="n">
        <v>260053.250413287</v>
      </c>
      <c r="AD19" t="n">
        <v>248939.177175119</v>
      </c>
      <c r="AE19" t="n">
        <v>240892.677152872</v>
      </c>
    </row>
    <row r="20">
      <c r="A20" t="s">
        <v>126</v>
      </c>
      <c r="B20" t="s">
        <v>308</v>
      </c>
      <c r="C20" t="s">
        <v>246</v>
      </c>
      <c r="D20" t="s">
        <v>309</v>
      </c>
      <c r="E20" t="s">
        <v>247</v>
      </c>
      <c r="F20" t="n">
        <v>3257190.21095401</v>
      </c>
      <c r="G20" t="n">
        <v>3358752.74395553</v>
      </c>
      <c r="H20" t="n">
        <v>3504733.58365264</v>
      </c>
      <c r="I20" t="n">
        <v>3499798.25522678</v>
      </c>
      <c r="J20" t="n">
        <v>3513522.23828285</v>
      </c>
      <c r="K20" t="n">
        <v>3478792.99383121</v>
      </c>
      <c r="L20" t="n">
        <v>3424748.13894856</v>
      </c>
      <c r="M20" t="n">
        <v>3252735.87258814</v>
      </c>
      <c r="N20" t="n">
        <v>3071631.38226888</v>
      </c>
      <c r="O20" t="n">
        <v>2816878.06472791</v>
      </c>
      <c r="P20" t="n">
        <v>2621629.96649517</v>
      </c>
      <c r="Q20" t="n">
        <v>2425674.58544998</v>
      </c>
      <c r="R20" t="n">
        <v>2344675.75266671</v>
      </c>
      <c r="S20" t="n">
        <v>2372141.04176019</v>
      </c>
      <c r="T20" t="n">
        <v>2403026.50241885</v>
      </c>
      <c r="U20" t="n">
        <v>2340649.18773189</v>
      </c>
      <c r="V20" t="n">
        <v>2303859.25312753</v>
      </c>
      <c r="W20" t="n">
        <v>2232043.61617369</v>
      </c>
      <c r="X20" t="n">
        <v>2158807.05291625</v>
      </c>
      <c r="Y20" t="n">
        <v>2130968.62946672</v>
      </c>
      <c r="Z20" t="n">
        <v>2149914.12505684</v>
      </c>
      <c r="AA20" t="n">
        <v>2157366.8481836</v>
      </c>
      <c r="AB20" t="n">
        <v>2155991.81958503</v>
      </c>
      <c r="AC20" t="n">
        <v>2191212.64804455</v>
      </c>
      <c r="AD20" t="n">
        <v>2081891.00242084</v>
      </c>
      <c r="AE20" t="n">
        <v>2027431.55459315</v>
      </c>
    </row>
    <row r="21">
      <c r="A21" t="s">
        <v>126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126</v>
      </c>
      <c r="B22" t="s">
        <v>312</v>
      </c>
      <c r="C22" t="s">
        <v>246</v>
      </c>
      <c r="D22" t="s">
        <v>313</v>
      </c>
      <c r="E22" t="s">
        <v>247</v>
      </c>
      <c r="F22" t="n">
        <v>480601.575075989</v>
      </c>
      <c r="G22" t="n">
        <v>433122.207823701</v>
      </c>
      <c r="H22" t="n">
        <v>400614.148265958</v>
      </c>
      <c r="I22" t="n">
        <v>360191.937074093</v>
      </c>
      <c r="J22" t="n">
        <v>326417.883399795</v>
      </c>
      <c r="K22" t="n">
        <v>295744.187991647</v>
      </c>
      <c r="L22" t="n">
        <v>272344.936707728</v>
      </c>
      <c r="M22" t="n">
        <v>249511.884606713</v>
      </c>
      <c r="N22" t="n">
        <v>224564.703016206</v>
      </c>
      <c r="O22" t="n">
        <v>197313.574574926</v>
      </c>
      <c r="P22" t="n">
        <v>176233.318187953</v>
      </c>
      <c r="Q22" t="n">
        <v>158702.592357293</v>
      </c>
      <c r="R22" t="n">
        <v>146639.754612394</v>
      </c>
      <c r="S22" t="n">
        <v>141921.612097761</v>
      </c>
      <c r="T22" t="n">
        <v>144890.022892977</v>
      </c>
      <c r="U22" t="n">
        <v>145248.223357085</v>
      </c>
      <c r="V22" t="n">
        <v>155259.138823885</v>
      </c>
      <c r="W22" t="n">
        <v>160814.066514057</v>
      </c>
      <c r="X22" t="n">
        <v>174045.192546101</v>
      </c>
      <c r="Y22" t="n">
        <v>185779.169425852</v>
      </c>
      <c r="Z22" t="n">
        <v>198505.249317495</v>
      </c>
      <c r="AA22" t="n">
        <v>210644.432420362</v>
      </c>
      <c r="AB22" t="n">
        <v>218108.26706379</v>
      </c>
      <c r="AC22" t="n">
        <v>227200.979263963</v>
      </c>
      <c r="AD22" t="n">
        <v>230933.572400492</v>
      </c>
      <c r="AE22" t="n">
        <v>247421.411652379</v>
      </c>
    </row>
    <row r="23">
      <c r="A23" t="s">
        <v>126</v>
      </c>
      <c r="B23" t="s">
        <v>314</v>
      </c>
      <c r="C23" t="s">
        <v>246</v>
      </c>
      <c r="D23" t="s">
        <v>315</v>
      </c>
      <c r="E23" t="s">
        <v>247</v>
      </c>
      <c r="F23" t="n">
        <v>1324904.64651254</v>
      </c>
      <c r="G23" t="n">
        <v>1319384.05976148</v>
      </c>
      <c r="H23" t="n">
        <v>1320038.53708899</v>
      </c>
      <c r="I23" t="n">
        <v>1272153.55225709</v>
      </c>
      <c r="J23" t="n">
        <v>1251321.79646566</v>
      </c>
      <c r="K23" t="n">
        <v>1271731.38546496</v>
      </c>
      <c r="L23" t="n">
        <v>1248567.61412257</v>
      </c>
      <c r="M23" t="n">
        <v>1174524.63604138</v>
      </c>
      <c r="N23" t="n">
        <v>1065475.55045089</v>
      </c>
      <c r="O23" t="n">
        <v>966320.995275554</v>
      </c>
      <c r="P23" t="n">
        <v>889171.539828439</v>
      </c>
      <c r="Q23" t="n">
        <v>826228.140905133</v>
      </c>
      <c r="R23" t="n">
        <v>857071.892057092</v>
      </c>
      <c r="S23" t="n">
        <v>874051.479806334</v>
      </c>
      <c r="T23" t="n">
        <v>868862.608069855</v>
      </c>
      <c r="U23" t="n">
        <v>864727.006037722</v>
      </c>
      <c r="V23" t="n">
        <v>877905.528444681</v>
      </c>
      <c r="W23" t="n">
        <v>863627.269940939</v>
      </c>
      <c r="X23" t="n">
        <v>866587.035890376</v>
      </c>
      <c r="Y23" t="n">
        <v>894450.195171325</v>
      </c>
      <c r="Z23" t="n">
        <v>917404.092225883</v>
      </c>
      <c r="AA23" t="n">
        <v>921775.88341002</v>
      </c>
      <c r="AB23" t="n">
        <v>962363.384189601</v>
      </c>
      <c r="AC23" t="n">
        <v>986847.727834979</v>
      </c>
      <c r="AD23" t="n">
        <v>974618.231085509</v>
      </c>
      <c r="AE23" t="n">
        <v>1005072.16092736</v>
      </c>
    </row>
    <row r="24">
      <c r="A24" t="s">
        <v>126</v>
      </c>
      <c r="B24" t="s">
        <v>316</v>
      </c>
      <c r="C24" t="s">
        <v>246</v>
      </c>
      <c r="D24" t="s">
        <v>317</v>
      </c>
      <c r="E24" t="s">
        <v>247</v>
      </c>
      <c r="F24" t="n">
        <v>2145872.69037659</v>
      </c>
      <c r="G24" t="n">
        <v>2181241.64506444</v>
      </c>
      <c r="H24" t="n">
        <v>2252667.69818093</v>
      </c>
      <c r="I24" t="n">
        <v>2201147.39414141</v>
      </c>
      <c r="J24" t="n">
        <v>2190930.83581878</v>
      </c>
      <c r="K24" t="n">
        <v>2265743.63898341</v>
      </c>
      <c r="L24" t="n">
        <v>2249709.95986055</v>
      </c>
      <c r="M24" t="n">
        <v>2150963.4431154</v>
      </c>
      <c r="N24" t="n">
        <v>2035862.67940148</v>
      </c>
      <c r="O24" t="n">
        <v>1958561.9536351</v>
      </c>
      <c r="P24" t="n">
        <v>1916695.26363536</v>
      </c>
      <c r="Q24" t="n">
        <v>1891311.96425686</v>
      </c>
      <c r="R24" t="n">
        <v>1918625.05763271</v>
      </c>
      <c r="S24" t="n">
        <v>1984406.17979867</v>
      </c>
      <c r="T24" t="n">
        <v>2022831.73331751</v>
      </c>
      <c r="U24" t="n">
        <v>1980625.79788214</v>
      </c>
      <c r="V24" t="n">
        <v>1946534.19898441</v>
      </c>
      <c r="W24" t="n">
        <v>1883909.44229781</v>
      </c>
      <c r="X24" t="n">
        <v>1828023.35958723</v>
      </c>
      <c r="Y24" t="n">
        <v>1848886.83719163</v>
      </c>
      <c r="Z24" t="n">
        <v>1889587.65659841</v>
      </c>
      <c r="AA24" t="n">
        <v>1900726.00147293</v>
      </c>
      <c r="AB24" t="n">
        <v>1923533.59647451</v>
      </c>
      <c r="AC24" t="n">
        <v>1924061.48397476</v>
      </c>
      <c r="AD24" t="n">
        <v>1893908.00794015</v>
      </c>
      <c r="AE24" t="n">
        <v>1886578.31584754</v>
      </c>
    </row>
    <row r="25">
      <c r="A25" t="s">
        <v>126</v>
      </c>
      <c r="B25" t="s">
        <v>318</v>
      </c>
      <c r="C25" t="s">
        <v>246</v>
      </c>
      <c r="D25" t="s">
        <v>319</v>
      </c>
      <c r="E25" t="s">
        <v>247</v>
      </c>
      <c r="F25" t="n">
        <v>169676.308952097</v>
      </c>
      <c r="G25" t="n">
        <v>204340.581190335</v>
      </c>
      <c r="H25" t="n">
        <v>231430.526223979</v>
      </c>
      <c r="I25" t="n">
        <v>218043.70685476</v>
      </c>
      <c r="J25" t="n">
        <v>228610.829330923</v>
      </c>
      <c r="K25" t="n">
        <v>252009.199084913</v>
      </c>
      <c r="L25" t="n">
        <v>255191.092607852</v>
      </c>
      <c r="M25" t="n">
        <v>237763.326640101</v>
      </c>
      <c r="N25" t="n">
        <v>225849.751229872</v>
      </c>
      <c r="O25" t="n">
        <v>219918.987864529</v>
      </c>
      <c r="P25" t="n">
        <v>224457.423624782</v>
      </c>
      <c r="Q25" t="n">
        <v>218401.486647298</v>
      </c>
      <c r="R25" t="n">
        <v>217290.917630084</v>
      </c>
      <c r="S25" t="n">
        <v>237280.794065001</v>
      </c>
      <c r="T25" t="n">
        <v>245495.671375919</v>
      </c>
      <c r="U25" t="n">
        <v>220509.500776374</v>
      </c>
      <c r="V25" t="n">
        <v>199280.368847936</v>
      </c>
      <c r="W25" t="n">
        <v>177574.432678968</v>
      </c>
      <c r="X25" t="n">
        <v>160858.126097379</v>
      </c>
      <c r="Y25" t="n">
        <v>162573.891414906</v>
      </c>
      <c r="Z25" t="n">
        <v>155764.171706162</v>
      </c>
      <c r="AA25" t="n">
        <v>144562.604553929</v>
      </c>
      <c r="AB25" t="n">
        <v>137854.900695257</v>
      </c>
      <c r="AC25" t="n">
        <v>126423.736956723</v>
      </c>
      <c r="AD25" t="n">
        <v>131797.750017076</v>
      </c>
      <c r="AE25" t="n">
        <v>126683.952969864</v>
      </c>
    </row>
    <row r="26">
      <c r="A26" t="s">
        <v>126</v>
      </c>
      <c r="B26" t="s">
        <v>320</v>
      </c>
      <c r="C26" t="s">
        <v>246</v>
      </c>
      <c r="D26" t="s">
        <v>321</v>
      </c>
      <c r="E26" t="s">
        <v>247</v>
      </c>
      <c r="F26" t="n">
        <v>886419.778554318</v>
      </c>
      <c r="G26" t="n">
        <v>884427.721648038</v>
      </c>
      <c r="H26" t="n">
        <v>922269.569229206</v>
      </c>
      <c r="I26" t="n">
        <v>897977.877279411</v>
      </c>
      <c r="J26" t="n">
        <v>878872.434942765</v>
      </c>
      <c r="K26" t="n">
        <v>873948.471013674</v>
      </c>
      <c r="L26" t="n">
        <v>841562.356740352</v>
      </c>
      <c r="M26" t="n">
        <v>794698.355269139</v>
      </c>
      <c r="N26" t="n">
        <v>734518.252768167</v>
      </c>
      <c r="O26" t="n">
        <v>678766.084460376</v>
      </c>
      <c r="P26" t="n">
        <v>640634.452315912</v>
      </c>
      <c r="Q26" t="n">
        <v>622175.047167804</v>
      </c>
      <c r="R26" t="n">
        <v>629975.208313954</v>
      </c>
      <c r="S26" t="n">
        <v>653201.068140098</v>
      </c>
      <c r="T26" t="n">
        <v>667892.642009635</v>
      </c>
      <c r="U26" t="n">
        <v>656987.612010535</v>
      </c>
      <c r="V26" t="n">
        <v>645626.293491328</v>
      </c>
      <c r="W26" t="n">
        <v>622797.872416457</v>
      </c>
      <c r="X26" t="n">
        <v>598197.754981871</v>
      </c>
      <c r="Y26" t="n">
        <v>594751.245053964</v>
      </c>
      <c r="Z26" t="n">
        <v>602828.0017778</v>
      </c>
      <c r="AA26" t="n">
        <v>600050.061577876</v>
      </c>
      <c r="AB26" t="n">
        <v>606503.578717175</v>
      </c>
      <c r="AC26" t="n">
        <v>598954.996291467</v>
      </c>
      <c r="AD26" t="n">
        <v>570356.060065795</v>
      </c>
      <c r="AE26" t="n">
        <v>561992.475358754</v>
      </c>
    </row>
    <row r="27">
      <c r="A27" t="s">
        <v>126</v>
      </c>
      <c r="B27" t="s">
        <v>322</v>
      </c>
      <c r="C27" t="s">
        <v>246</v>
      </c>
      <c r="D27" t="s">
        <v>323</v>
      </c>
      <c r="E27" t="s">
        <v>247</v>
      </c>
      <c r="F27" t="n">
        <v>1089776.60287018</v>
      </c>
      <c r="G27" t="n">
        <v>1092473.34222607</v>
      </c>
      <c r="H27" t="n">
        <v>1098967.60272775</v>
      </c>
      <c r="I27" t="n">
        <v>1085125.81000724</v>
      </c>
      <c r="J27" t="n">
        <v>1083447.57154509</v>
      </c>
      <c r="K27" t="n">
        <v>1139785.96888483</v>
      </c>
      <c r="L27" t="n">
        <v>1152956.51051235</v>
      </c>
      <c r="M27" t="n">
        <v>1118501.76120616</v>
      </c>
      <c r="N27" t="n">
        <v>1075494.67540344</v>
      </c>
      <c r="O27" t="n">
        <v>1059876.8813102</v>
      </c>
      <c r="P27" t="n">
        <v>1051603.38769466</v>
      </c>
      <c r="Q27" t="n">
        <v>1050735.43044176</v>
      </c>
      <c r="R27" t="n">
        <v>1071358.93168868</v>
      </c>
      <c r="S27" t="n">
        <v>1093924.31759357</v>
      </c>
      <c r="T27" t="n">
        <v>1109443.41993195</v>
      </c>
      <c r="U27" t="n">
        <v>1103128.68509523</v>
      </c>
      <c r="V27" t="n">
        <v>1101627.53664514</v>
      </c>
      <c r="W27" t="n">
        <v>1083537.13720239</v>
      </c>
      <c r="X27" t="n">
        <v>1068967.47850798</v>
      </c>
      <c r="Y27" t="n">
        <v>1091561.70072276</v>
      </c>
      <c r="Z27" t="n">
        <v>1130995.48311445</v>
      </c>
      <c r="AA27" t="n">
        <v>1156113.33534113</v>
      </c>
      <c r="AB27" t="n">
        <v>1179175.11706207</v>
      </c>
      <c r="AC27" t="n">
        <v>1198682.75072657</v>
      </c>
      <c r="AD27" t="n">
        <v>1191754.19785728</v>
      </c>
      <c r="AE27" t="n">
        <v>1197901.88751892</v>
      </c>
    </row>
    <row r="28">
      <c r="A28" t="s">
        <v>126</v>
      </c>
      <c r="B28" t="s">
        <v>324</v>
      </c>
      <c r="C28" t="s">
        <v>246</v>
      </c>
      <c r="D28" t="s">
        <v>325</v>
      </c>
      <c r="E28" t="s">
        <v>247</v>
      </c>
      <c r="F28" t="n">
        <v>1553505.1404502</v>
      </c>
      <c r="G28" t="n">
        <v>1543787.40674337</v>
      </c>
      <c r="H28" t="n">
        <v>1598215.93409542</v>
      </c>
      <c r="I28" t="n">
        <v>1542276.63970516</v>
      </c>
      <c r="J28" t="n">
        <v>1520425.53494174</v>
      </c>
      <c r="K28" t="n">
        <v>1508922.95141669</v>
      </c>
      <c r="L28" t="n">
        <v>1456941.57654743</v>
      </c>
      <c r="M28" t="n">
        <v>1342477.42921934</v>
      </c>
      <c r="N28" t="n">
        <v>1276662.71900983</v>
      </c>
      <c r="O28" t="n">
        <v>1199127.48726532</v>
      </c>
      <c r="P28" t="n">
        <v>1129201.40148109</v>
      </c>
      <c r="Q28" t="n">
        <v>1053012.21079788</v>
      </c>
      <c r="R28" t="n">
        <v>1049620.36066412</v>
      </c>
      <c r="S28" t="n">
        <v>1059545.45768846</v>
      </c>
      <c r="T28" t="n">
        <v>1075323.02067912</v>
      </c>
      <c r="U28" t="n">
        <v>1022213.39596359</v>
      </c>
      <c r="V28" t="n">
        <v>970105.658092359</v>
      </c>
      <c r="W28" t="n">
        <v>952375.702819781</v>
      </c>
      <c r="X28" t="n">
        <v>908853.639542595</v>
      </c>
      <c r="Y28" t="n">
        <v>914748.135913592</v>
      </c>
      <c r="Z28" t="n">
        <v>901401.743958471</v>
      </c>
      <c r="AA28" t="n">
        <v>900267.202343671</v>
      </c>
      <c r="AB28" t="n">
        <v>921519.162920413</v>
      </c>
      <c r="AC28" t="n">
        <v>972795.612837803</v>
      </c>
      <c r="AD28" t="n">
        <v>972387.782348884</v>
      </c>
      <c r="AE28" t="n">
        <v>1000473.35260189</v>
      </c>
    </row>
    <row r="29">
      <c r="A29" t="s">
        <v>126</v>
      </c>
      <c r="B29" t="s">
        <v>326</v>
      </c>
      <c r="C29" t="s">
        <v>246</v>
      </c>
      <c r="D29" t="s">
        <v>327</v>
      </c>
      <c r="E29" t="s">
        <v>247</v>
      </c>
      <c r="F29" t="n">
        <v>793915.009502378</v>
      </c>
      <c r="G29" t="n">
        <v>821166.34777627</v>
      </c>
      <c r="H29" t="n">
        <v>902264.842270659</v>
      </c>
      <c r="I29" t="n">
        <v>882155.143462031</v>
      </c>
      <c r="J29" t="n">
        <v>865145.949200474</v>
      </c>
      <c r="K29" t="n">
        <v>872873.33361226</v>
      </c>
      <c r="L29" t="n">
        <v>839617.026088629</v>
      </c>
      <c r="M29" t="n">
        <v>773391.524380898</v>
      </c>
      <c r="N29" t="n">
        <v>729802.218408768</v>
      </c>
      <c r="O29" t="n">
        <v>681247.933859687</v>
      </c>
      <c r="P29" t="n">
        <v>648844.530218241</v>
      </c>
      <c r="Q29" t="n">
        <v>609557.434962004</v>
      </c>
      <c r="R29" t="n">
        <v>603231.034708739</v>
      </c>
      <c r="S29" t="n">
        <v>607670.825005362</v>
      </c>
      <c r="T29" t="n">
        <v>605800.145566526</v>
      </c>
      <c r="U29" t="n">
        <v>578344.940696319</v>
      </c>
      <c r="V29" t="n">
        <v>552721.193786388</v>
      </c>
      <c r="W29" t="n">
        <v>544268.098728325</v>
      </c>
      <c r="X29" t="n">
        <v>526577.597848313</v>
      </c>
      <c r="Y29" t="n">
        <v>533564.00899684</v>
      </c>
      <c r="Z29" t="n">
        <v>528636.731315511</v>
      </c>
      <c r="AA29" t="n">
        <v>527604.314666318</v>
      </c>
      <c r="AB29" t="n">
        <v>534623.569486671</v>
      </c>
      <c r="AC29" t="n">
        <v>567872.897450223</v>
      </c>
      <c r="AD29" t="n">
        <v>581560.06291414</v>
      </c>
      <c r="AE29" t="n">
        <v>607039.376547221</v>
      </c>
    </row>
    <row r="30">
      <c r="A30" t="s">
        <v>126</v>
      </c>
      <c r="B30" t="s">
        <v>328</v>
      </c>
      <c r="C30" t="s">
        <v>246</v>
      </c>
      <c r="D30" t="s">
        <v>329</v>
      </c>
      <c r="E30" t="s">
        <v>247</v>
      </c>
      <c r="F30" t="n">
        <v>128238.004371572</v>
      </c>
      <c r="G30" t="n">
        <v>123456.512180749</v>
      </c>
      <c r="H30" t="n">
        <v>116305.486234073</v>
      </c>
      <c r="I30" t="n">
        <v>111692.179352947</v>
      </c>
      <c r="J30" t="n">
        <v>108346.088484576</v>
      </c>
      <c r="K30" t="n">
        <v>104550.206609115</v>
      </c>
      <c r="L30" t="n">
        <v>108738.87242982</v>
      </c>
      <c r="M30" t="n">
        <v>115733.280100043</v>
      </c>
      <c r="N30" t="n">
        <v>131295.916117919</v>
      </c>
      <c r="O30" t="n">
        <v>143142.178658796</v>
      </c>
      <c r="P30" t="n">
        <v>135789.921003138</v>
      </c>
      <c r="Q30" t="n">
        <v>127579.359722927</v>
      </c>
      <c r="R30" t="n">
        <v>121600.354519105</v>
      </c>
      <c r="S30" t="n">
        <v>127396.131898357</v>
      </c>
      <c r="T30" t="n">
        <v>139804.342430957</v>
      </c>
      <c r="U30" t="n">
        <v>129819.608442946</v>
      </c>
      <c r="V30" t="n">
        <v>123669.594023138</v>
      </c>
      <c r="W30" t="n">
        <v>118368.804909187</v>
      </c>
      <c r="X30" t="n">
        <v>112713.499844546</v>
      </c>
      <c r="Y30" t="n">
        <v>110059.060099294</v>
      </c>
      <c r="Z30" t="n">
        <v>108272.486461922</v>
      </c>
      <c r="AA30" t="n">
        <v>115417.640779549</v>
      </c>
      <c r="AB30" t="n">
        <v>127580.987182669</v>
      </c>
      <c r="AC30" t="n">
        <v>137304.7709009</v>
      </c>
      <c r="AD30" t="n">
        <v>131594.512546071</v>
      </c>
      <c r="AE30" t="n">
        <v>128339.976144279</v>
      </c>
    </row>
    <row r="31">
      <c r="A31" t="s">
        <v>126</v>
      </c>
      <c r="B31" t="s">
        <v>330</v>
      </c>
      <c r="C31" t="s">
        <v>246</v>
      </c>
      <c r="D31" t="s">
        <v>331</v>
      </c>
      <c r="E31" t="s">
        <v>247</v>
      </c>
      <c r="F31" t="n">
        <v>45599.6793554707</v>
      </c>
      <c r="G31" t="n">
        <v>45858.4131157145</v>
      </c>
      <c r="H31" t="n">
        <v>53775.7967613509</v>
      </c>
      <c r="I31" t="n">
        <v>54057.7277439757</v>
      </c>
      <c r="J31" t="n">
        <v>51514.9515007254</v>
      </c>
      <c r="K31" t="n">
        <v>51129.1673533084</v>
      </c>
      <c r="L31" t="n">
        <v>48420.6911563234</v>
      </c>
      <c r="M31" t="n">
        <v>43007.112856482</v>
      </c>
      <c r="N31" t="n">
        <v>39453.9586506047</v>
      </c>
      <c r="O31" t="n">
        <v>35812.6741733939</v>
      </c>
      <c r="P31" t="n">
        <v>32970.9736338199</v>
      </c>
      <c r="Q31" t="n">
        <v>30962.9194359287</v>
      </c>
      <c r="R31" t="n">
        <v>33239.6784446253</v>
      </c>
      <c r="S31" t="n">
        <v>41763.0415061083</v>
      </c>
      <c r="T31" t="n">
        <v>48216.0943310552</v>
      </c>
      <c r="U31" t="n">
        <v>47253.8981590497</v>
      </c>
      <c r="V31" t="n">
        <v>43080.7369593982</v>
      </c>
      <c r="W31" t="n">
        <v>42748.0240801746</v>
      </c>
      <c r="X31" t="n">
        <v>42385.0571205653</v>
      </c>
      <c r="Y31" t="n">
        <v>42293.4357212605</v>
      </c>
      <c r="Z31" t="n">
        <v>40953.1087575343</v>
      </c>
      <c r="AA31" t="n">
        <v>41489.0900736157</v>
      </c>
      <c r="AB31" t="n">
        <v>44940.5710334535</v>
      </c>
      <c r="AC31" t="n">
        <v>47370.3659603229</v>
      </c>
      <c r="AD31" t="n">
        <v>46295.277782134</v>
      </c>
      <c r="AE31" t="n">
        <v>55204.4568310557</v>
      </c>
    </row>
    <row r="32">
      <c r="A32" t="s">
        <v>126</v>
      </c>
      <c r="B32" t="s">
        <v>332</v>
      </c>
      <c r="C32" t="s">
        <v>246</v>
      </c>
      <c r="D32" t="s">
        <v>333</v>
      </c>
      <c r="E32" t="s">
        <v>247</v>
      </c>
      <c r="F32" t="n">
        <v>564328.908240704</v>
      </c>
      <c r="G32" t="n">
        <v>529245.652006304</v>
      </c>
      <c r="H32" t="n">
        <v>497716.927811873</v>
      </c>
      <c r="I32" t="n">
        <v>465719.706271022</v>
      </c>
      <c r="J32" t="n">
        <v>463803.065210337</v>
      </c>
      <c r="K32" t="n">
        <v>449222.975447409</v>
      </c>
      <c r="L32" t="n">
        <v>428207.550191163</v>
      </c>
      <c r="M32" t="n">
        <v>380823.90821562</v>
      </c>
      <c r="N32" t="n">
        <v>349818.851498758</v>
      </c>
      <c r="O32" t="n">
        <v>315962.983347861</v>
      </c>
      <c r="P32" t="n">
        <v>290220.443217643</v>
      </c>
      <c r="Q32" t="n">
        <v>261668.366053365</v>
      </c>
      <c r="R32" t="n">
        <v>253110.966219362</v>
      </c>
      <c r="S32" t="n">
        <v>248606.168152954</v>
      </c>
      <c r="T32" t="n">
        <v>250805.16079129</v>
      </c>
      <c r="U32" t="n">
        <v>239962.123529703</v>
      </c>
      <c r="V32" t="n">
        <v>227640.560725126</v>
      </c>
      <c r="W32" t="n">
        <v>225474.569004317</v>
      </c>
      <c r="X32" t="n">
        <v>208769.329111871</v>
      </c>
      <c r="Y32" t="n">
        <v>212039.640143367</v>
      </c>
      <c r="Z32" t="n">
        <v>206554.078605827</v>
      </c>
      <c r="AA32" t="n">
        <v>199486.139192773</v>
      </c>
      <c r="AB32" t="n">
        <v>198923.63291875</v>
      </c>
      <c r="AC32" t="n">
        <v>206357.492381475</v>
      </c>
      <c r="AD32" t="n">
        <v>201097.890064356</v>
      </c>
      <c r="AE32" t="n">
        <v>199604.807568411</v>
      </c>
    </row>
    <row r="33">
      <c r="A33" t="s">
        <v>126</v>
      </c>
      <c r="B33" t="s">
        <v>334</v>
      </c>
      <c r="C33" t="s">
        <v>246</v>
      </c>
      <c r="D33" t="s">
        <v>335</v>
      </c>
      <c r="E33" t="s">
        <v>247</v>
      </c>
      <c r="F33" t="n">
        <v>21423.5389800746</v>
      </c>
      <c r="G33" t="n">
        <v>24060.4816643326</v>
      </c>
      <c r="H33" t="n">
        <v>28152.8810174642</v>
      </c>
      <c r="I33" t="n">
        <v>28651.8828751874</v>
      </c>
      <c r="J33" t="n">
        <v>31615.4805456242</v>
      </c>
      <c r="K33" t="n">
        <v>31147.2683945926</v>
      </c>
      <c r="L33" t="n">
        <v>31957.4366814907</v>
      </c>
      <c r="M33" t="n">
        <v>29521.6036663001</v>
      </c>
      <c r="N33" t="n">
        <v>26291.7743337842</v>
      </c>
      <c r="O33" t="n">
        <v>22961.7172255866</v>
      </c>
      <c r="P33" t="n">
        <v>21375.533408251</v>
      </c>
      <c r="Q33" t="n">
        <v>23244.1306236535</v>
      </c>
      <c r="R33" t="n">
        <v>38438.3267722856</v>
      </c>
      <c r="S33" t="n">
        <v>34109.2911256809</v>
      </c>
      <c r="T33" t="n">
        <v>30697.2775592943</v>
      </c>
      <c r="U33" t="n">
        <v>26832.8251355705</v>
      </c>
      <c r="V33" t="n">
        <v>22993.5725983091</v>
      </c>
      <c r="W33" t="n">
        <v>21516.206097777</v>
      </c>
      <c r="X33" t="n">
        <v>18408.1556172992</v>
      </c>
      <c r="Y33" t="n">
        <v>16791.9909528307</v>
      </c>
      <c r="Z33" t="n">
        <v>16985.3388176764</v>
      </c>
      <c r="AA33" t="n">
        <v>16270.0176314145</v>
      </c>
      <c r="AB33" t="n">
        <v>15450.4022988693</v>
      </c>
      <c r="AC33" t="n">
        <v>13890.0861448816</v>
      </c>
      <c r="AD33" t="n">
        <v>11840.0390421835</v>
      </c>
      <c r="AE33" t="n">
        <v>10284.7355109265</v>
      </c>
    </row>
    <row r="34">
      <c r="A34" t="s">
        <v>126</v>
      </c>
      <c r="B34" t="s">
        <v>336</v>
      </c>
      <c r="C34" t="s">
        <v>246</v>
      </c>
      <c r="D34" t="s">
        <v>337</v>
      </c>
      <c r="E34" t="s">
        <v>247</v>
      </c>
      <c r="F34" t="n">
        <v>389409.906294536</v>
      </c>
      <c r="G34" t="n">
        <v>411174.218454857</v>
      </c>
      <c r="H34" t="n">
        <v>437007.591786034</v>
      </c>
      <c r="I34" t="n">
        <v>437859.544217365</v>
      </c>
      <c r="J34" t="n">
        <v>456419.276858023</v>
      </c>
      <c r="K34" t="n">
        <v>484012.21807846</v>
      </c>
      <c r="L34" t="n">
        <v>506429.152368408</v>
      </c>
      <c r="M34" t="n">
        <v>498055.834662604</v>
      </c>
      <c r="N34" t="n">
        <v>469067.882493081</v>
      </c>
      <c r="O34" t="n">
        <v>449484.018008872</v>
      </c>
      <c r="P34" t="n">
        <v>430763.702971457</v>
      </c>
      <c r="Q34" t="n">
        <v>465350.639564676</v>
      </c>
      <c r="R34" t="n">
        <v>520036.852688198</v>
      </c>
      <c r="S34" t="n">
        <v>543163.723628875</v>
      </c>
      <c r="T34" t="n">
        <v>540207.052879422</v>
      </c>
      <c r="U34" t="n">
        <v>518903.397766966</v>
      </c>
      <c r="V34" t="n">
        <v>503481.814612631</v>
      </c>
      <c r="W34" t="n">
        <v>493208.014689885</v>
      </c>
      <c r="X34" t="n">
        <v>453762.663494679</v>
      </c>
      <c r="Y34" t="n">
        <v>454109.0136255</v>
      </c>
      <c r="Z34" t="n">
        <v>459277.31199767</v>
      </c>
      <c r="AA34" t="n">
        <v>444117.204760987</v>
      </c>
      <c r="AB34" t="n">
        <v>438511.967850055</v>
      </c>
      <c r="AC34" t="n">
        <v>434142.73224545</v>
      </c>
      <c r="AD34" t="n">
        <v>407134.834430696</v>
      </c>
      <c r="AE34" t="n">
        <v>385306.902509523</v>
      </c>
    </row>
    <row r="35">
      <c r="A35" t="s">
        <v>126</v>
      </c>
      <c r="B35" t="s">
        <v>338</v>
      </c>
      <c r="C35" t="s">
        <v>246</v>
      </c>
      <c r="D35" t="s">
        <v>339</v>
      </c>
      <c r="E35" t="s">
        <v>247</v>
      </c>
      <c r="F35" t="n">
        <v>385390.242474201</v>
      </c>
      <c r="G35" t="n">
        <v>372333.665481066</v>
      </c>
      <c r="H35" t="n">
        <v>373773.037746604</v>
      </c>
      <c r="I35" t="n">
        <v>369577.737160352</v>
      </c>
      <c r="J35" t="n">
        <v>380545.910900439</v>
      </c>
      <c r="K35" t="n">
        <v>396370.672520946</v>
      </c>
      <c r="L35" t="n">
        <v>418996.489882242</v>
      </c>
      <c r="M35" t="n">
        <v>424658.48593246</v>
      </c>
      <c r="N35" t="n">
        <v>425898.404908892</v>
      </c>
      <c r="O35" t="n">
        <v>411839.638802228</v>
      </c>
      <c r="P35" t="n">
        <v>394922.103035007</v>
      </c>
      <c r="Q35" t="n">
        <v>396814.18932117</v>
      </c>
      <c r="R35" t="n">
        <v>388546.084532375</v>
      </c>
      <c r="S35" t="n">
        <v>387710.41588318</v>
      </c>
      <c r="T35" t="n">
        <v>404107.34483468</v>
      </c>
      <c r="U35" t="n">
        <v>388258.384311434</v>
      </c>
      <c r="V35" t="n">
        <v>374701.596734987</v>
      </c>
      <c r="W35" t="n">
        <v>361215.740031372</v>
      </c>
      <c r="X35" t="n">
        <v>339461.334880657</v>
      </c>
      <c r="Y35" t="n">
        <v>328929.388590136</v>
      </c>
      <c r="Z35" t="n">
        <v>323761.941294533</v>
      </c>
      <c r="AA35" t="n">
        <v>321849.330200653</v>
      </c>
      <c r="AB35" t="n">
        <v>325509.622338633</v>
      </c>
      <c r="AC35" t="n">
        <v>327712.326237682</v>
      </c>
      <c r="AD35" t="n">
        <v>319299.467728253</v>
      </c>
      <c r="AE35" t="n">
        <v>317594.164788055</v>
      </c>
    </row>
    <row r="36">
      <c r="A36" t="s">
        <v>126</v>
      </c>
      <c r="B36" t="s">
        <v>340</v>
      </c>
      <c r="C36" t="s">
        <v>246</v>
      </c>
      <c r="D36" t="s">
        <v>341</v>
      </c>
      <c r="E36" t="s">
        <v>247</v>
      </c>
      <c r="F36" t="n">
        <v>98026.1287361385</v>
      </c>
      <c r="G36" t="n">
        <v>117078.432325897</v>
      </c>
      <c r="H36" t="n">
        <v>140233.016731372</v>
      </c>
      <c r="I36" t="n">
        <v>151854.229591284</v>
      </c>
      <c r="J36" t="n">
        <v>173474.072920797</v>
      </c>
      <c r="K36" t="n">
        <v>182761.764373652</v>
      </c>
      <c r="L36" t="n">
        <v>201038.090375216</v>
      </c>
      <c r="M36" t="n">
        <v>212989.029037138</v>
      </c>
      <c r="N36" t="n">
        <v>221763.099842727</v>
      </c>
      <c r="O36" t="n">
        <v>217123.215516852</v>
      </c>
      <c r="P36" t="n">
        <v>215589.321979795</v>
      </c>
      <c r="Q36" t="n">
        <v>218395.178746159</v>
      </c>
      <c r="R36" t="n">
        <v>213650.511121809</v>
      </c>
      <c r="S36" t="n">
        <v>206967.555951518</v>
      </c>
      <c r="T36" t="n">
        <v>208120.569298374</v>
      </c>
      <c r="U36" t="n">
        <v>198741.149483326</v>
      </c>
      <c r="V36" t="n">
        <v>190221.521405996</v>
      </c>
      <c r="W36" t="n">
        <v>183903.189933474</v>
      </c>
      <c r="X36" t="n">
        <v>173231.021500654</v>
      </c>
      <c r="Y36" t="n">
        <v>169370.325906908</v>
      </c>
      <c r="Z36" t="n">
        <v>161816.07738309</v>
      </c>
      <c r="AA36" t="n">
        <v>157669.954399762</v>
      </c>
      <c r="AB36" t="n">
        <v>154532.232077777</v>
      </c>
      <c r="AC36" t="n">
        <v>147661.571240138</v>
      </c>
      <c r="AD36" t="n">
        <v>144347.241719446</v>
      </c>
      <c r="AE36" t="n">
        <v>140145.239365536</v>
      </c>
    </row>
    <row r="37">
      <c r="A37" t="s">
        <v>126</v>
      </c>
      <c r="B37" t="s">
        <v>342</v>
      </c>
      <c r="C37" t="s">
        <v>246</v>
      </c>
      <c r="D37" t="s">
        <v>343</v>
      </c>
      <c r="E37" t="s">
        <v>247</v>
      </c>
      <c r="F37" t="n">
        <v>138855.249833532</v>
      </c>
      <c r="G37" t="n">
        <v>126065.763452542</v>
      </c>
      <c r="H37" t="n">
        <v>117597.506763122</v>
      </c>
      <c r="I37" t="n">
        <v>112388.876699838</v>
      </c>
      <c r="J37" t="n">
        <v>110241.548698599</v>
      </c>
      <c r="K37" t="n">
        <v>113397.424199589</v>
      </c>
      <c r="L37" t="n">
        <v>115241.098000912</v>
      </c>
      <c r="M37" t="n">
        <v>108449.667105836</v>
      </c>
      <c r="N37" t="n">
        <v>100926.656671652</v>
      </c>
      <c r="O37" t="n">
        <v>91257.5254629571</v>
      </c>
      <c r="P37" t="n">
        <v>83832.3529904615</v>
      </c>
      <c r="Q37" t="n">
        <v>85511.5567219329</v>
      </c>
      <c r="R37" t="n">
        <v>87844.800218264</v>
      </c>
      <c r="S37" t="n">
        <v>93036.665807269</v>
      </c>
      <c r="T37" t="n">
        <v>107777.053908772</v>
      </c>
      <c r="U37" t="n">
        <v>103623.480482511</v>
      </c>
      <c r="V37" t="n">
        <v>101741.811804925</v>
      </c>
      <c r="W37" t="n">
        <v>101993.861099808</v>
      </c>
      <c r="X37" t="n">
        <v>97149.3861255357</v>
      </c>
      <c r="Y37" t="n">
        <v>92754.2708050837</v>
      </c>
      <c r="Z37" t="n">
        <v>90468.1602444854</v>
      </c>
      <c r="AA37" t="n">
        <v>91606.6112635022</v>
      </c>
      <c r="AB37" t="n">
        <v>95896.352378884</v>
      </c>
      <c r="AC37" t="n">
        <v>93330.3615703568</v>
      </c>
      <c r="AD37" t="n">
        <v>88851.4312553724</v>
      </c>
      <c r="AE37" t="n">
        <v>90770.8103918953</v>
      </c>
    </row>
    <row r="38">
      <c r="A38" t="s">
        <v>126</v>
      </c>
      <c r="B38" t="s">
        <v>344</v>
      </c>
      <c r="C38" t="s">
        <v>246</v>
      </c>
      <c r="D38" t="s">
        <v>345</v>
      </c>
      <c r="E38" t="s">
        <v>247</v>
      </c>
      <c r="F38" t="n">
        <v>148508.863904531</v>
      </c>
      <c r="G38" t="n">
        <v>129189.469702628</v>
      </c>
      <c r="H38" t="n">
        <v>115942.51425211</v>
      </c>
      <c r="I38" t="n">
        <v>105334.630869231</v>
      </c>
      <c r="J38" t="n">
        <v>96830.2892810435</v>
      </c>
      <c r="K38" t="n">
        <v>100211.483947705</v>
      </c>
      <c r="L38" t="n">
        <v>102717.301506114</v>
      </c>
      <c r="M38" t="n">
        <v>103219.789789486</v>
      </c>
      <c r="N38" t="n">
        <v>103208.648394512</v>
      </c>
      <c r="O38" t="n">
        <v>103458.897822418</v>
      </c>
      <c r="P38" t="n">
        <v>95500.4280647511</v>
      </c>
      <c r="Q38" t="n">
        <v>92907.4538530786</v>
      </c>
      <c r="R38" t="n">
        <v>87050.7731923016</v>
      </c>
      <c r="S38" t="n">
        <v>87706.1941243926</v>
      </c>
      <c r="T38" t="n">
        <v>88209.7216275333</v>
      </c>
      <c r="U38" t="n">
        <v>85893.7543455974</v>
      </c>
      <c r="V38" t="n">
        <v>82738.2635240664</v>
      </c>
      <c r="W38" t="n">
        <v>75318.6889980908</v>
      </c>
      <c r="X38" t="n">
        <v>69080.9272544672</v>
      </c>
      <c r="Y38" t="n">
        <v>66804.7918781442</v>
      </c>
      <c r="Z38" t="n">
        <v>71477.7036669577</v>
      </c>
      <c r="AA38" t="n">
        <v>72572.7645373889</v>
      </c>
      <c r="AB38" t="n">
        <v>75081.0378819714</v>
      </c>
      <c r="AC38" t="n">
        <v>86720.3934271876</v>
      </c>
      <c r="AD38" t="n">
        <v>86100.7947534348</v>
      </c>
      <c r="AE38" t="n">
        <v>86678.1150306234</v>
      </c>
    </row>
    <row r="39">
      <c r="A39" t="s">
        <v>126</v>
      </c>
      <c r="B39" t="s">
        <v>346</v>
      </c>
      <c r="C39" t="s">
        <v>246</v>
      </c>
      <c r="D39" t="s">
        <v>347</v>
      </c>
      <c r="E39" t="s">
        <v>247</v>
      </c>
      <c r="F39" t="n">
        <v>246558.23391931</v>
      </c>
      <c r="G39" t="n">
        <v>240078.328763626</v>
      </c>
      <c r="H39" t="n">
        <v>236177.020395828</v>
      </c>
      <c r="I39" t="n">
        <v>232975.066542458</v>
      </c>
      <c r="J39" t="n">
        <v>226503.866061931</v>
      </c>
      <c r="K39" t="n">
        <v>226538.478924041</v>
      </c>
      <c r="L39" t="n">
        <v>230188.88436664</v>
      </c>
      <c r="M39" t="n">
        <v>225252.167973466</v>
      </c>
      <c r="N39" t="n">
        <v>222024.906828145</v>
      </c>
      <c r="O39" t="n">
        <v>212893.880035723</v>
      </c>
      <c r="P39" t="n">
        <v>202814.537164523</v>
      </c>
      <c r="Q39" t="n">
        <v>192914.851153441</v>
      </c>
      <c r="R39" t="n">
        <v>186233.409783455</v>
      </c>
      <c r="S39" t="n">
        <v>184266.460895896</v>
      </c>
      <c r="T39" t="n">
        <v>189836.836522795</v>
      </c>
      <c r="U39" t="n">
        <v>184400.193493082</v>
      </c>
      <c r="V39" t="n">
        <v>178873.882696123</v>
      </c>
      <c r="W39" t="n">
        <v>171681.723641423</v>
      </c>
      <c r="X39" t="n">
        <v>166630.390259005</v>
      </c>
      <c r="Y39" t="n">
        <v>173426.780810309</v>
      </c>
      <c r="Z39" t="n">
        <v>177846.20837789</v>
      </c>
      <c r="AA39" t="n">
        <v>181098.649760179</v>
      </c>
      <c r="AB39" t="n">
        <v>184899.263566225</v>
      </c>
      <c r="AC39" t="n">
        <v>186002.033561425</v>
      </c>
      <c r="AD39" t="n">
        <v>177253.544987044</v>
      </c>
      <c r="AE39" t="n">
        <v>173262.873639658</v>
      </c>
    </row>
    <row r="40">
      <c r="A40" t="s">
        <v>126</v>
      </c>
      <c r="B40" t="s">
        <v>348</v>
      </c>
      <c r="C40" t="s">
        <v>246</v>
      </c>
      <c r="D40" t="s">
        <v>349</v>
      </c>
      <c r="E40" t="s">
        <v>247</v>
      </c>
      <c r="F40" t="n">
        <v>723201.436926178</v>
      </c>
      <c r="G40" t="n">
        <v>738156.091304438</v>
      </c>
      <c r="H40" t="n">
        <v>732643.609793483</v>
      </c>
      <c r="I40" t="n">
        <v>694324.155963397</v>
      </c>
      <c r="J40" t="n">
        <v>693003.87353669</v>
      </c>
      <c r="K40" t="n">
        <v>680460.507660235</v>
      </c>
      <c r="L40" t="n">
        <v>666367.872245512</v>
      </c>
      <c r="M40" t="n">
        <v>628183.380195337</v>
      </c>
      <c r="N40" t="n">
        <v>580424.555636062</v>
      </c>
      <c r="O40" t="n">
        <v>523768.933353195</v>
      </c>
      <c r="P40" t="n">
        <v>523007.970959191</v>
      </c>
      <c r="Q40" t="n">
        <v>496993.801909119</v>
      </c>
      <c r="R40" t="n">
        <v>481918.571097949</v>
      </c>
      <c r="S40" t="n">
        <v>482054.137247928</v>
      </c>
      <c r="T40" t="n">
        <v>481343.465590893</v>
      </c>
      <c r="U40" t="n">
        <v>470702.178099521</v>
      </c>
      <c r="V40" t="n">
        <v>444755.981936994</v>
      </c>
      <c r="W40" t="n">
        <v>411112.579484951</v>
      </c>
      <c r="X40" t="n">
        <v>386968.131497464</v>
      </c>
      <c r="Y40" t="n">
        <v>406118.880305285</v>
      </c>
      <c r="Z40" t="n">
        <v>426296.058807345</v>
      </c>
      <c r="AA40" t="n">
        <v>423848.662155037</v>
      </c>
      <c r="AB40" t="n">
        <v>422662.889186054</v>
      </c>
      <c r="AC40" t="n">
        <v>451271.137287115</v>
      </c>
      <c r="AD40" t="n">
        <v>483569.453974683</v>
      </c>
      <c r="AE40" t="n">
        <v>528218.815133791</v>
      </c>
    </row>
    <row r="41">
      <c r="A41" t="s">
        <v>126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126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126</v>
      </c>
      <c r="B43" t="s">
        <v>354</v>
      </c>
      <c r="C43" t="s">
        <v>246</v>
      </c>
      <c r="D43" t="s">
        <v>355</v>
      </c>
      <c r="E43" t="s">
        <v>247</v>
      </c>
      <c r="F43" t="n">
        <v>1887472.49114161</v>
      </c>
      <c r="G43" t="n">
        <v>1840277.72125493</v>
      </c>
      <c r="H43" t="n">
        <v>1943107.57396294</v>
      </c>
      <c r="I43" t="n">
        <v>1900180.63941348</v>
      </c>
      <c r="J43" t="n">
        <v>1814733.97840811</v>
      </c>
      <c r="K43" t="n">
        <v>1768524.43559806</v>
      </c>
      <c r="L43" t="n">
        <v>1765624.68265182</v>
      </c>
      <c r="M43" t="n">
        <v>1826016.79659613</v>
      </c>
      <c r="N43" t="n">
        <v>1893937.0424341</v>
      </c>
      <c r="O43" t="n">
        <v>1957069.85628051</v>
      </c>
      <c r="P43" t="n">
        <v>2081639.40970803</v>
      </c>
      <c r="Q43" t="n">
        <v>2340375.82931998</v>
      </c>
      <c r="R43" t="n">
        <v>2501503.14269073</v>
      </c>
      <c r="S43" t="n">
        <v>2569724.65809289</v>
      </c>
      <c r="T43" t="n">
        <v>2567086.4163744</v>
      </c>
      <c r="U43" t="n">
        <v>2460236.93066081</v>
      </c>
      <c r="V43" t="n">
        <v>2399814.28519334</v>
      </c>
      <c r="W43" t="n">
        <v>2300453.29358484</v>
      </c>
      <c r="X43" t="n">
        <v>2213378.50785029</v>
      </c>
      <c r="Y43" t="n">
        <v>2167772.11434697</v>
      </c>
      <c r="Z43" t="n">
        <v>2183928.19612027</v>
      </c>
      <c r="AA43" t="n">
        <v>2199462.97894187</v>
      </c>
      <c r="AB43" t="n">
        <v>2264922.50962319</v>
      </c>
      <c r="AC43" t="n">
        <v>2331957.9274478</v>
      </c>
      <c r="AD43" t="n">
        <v>2325398.89611241</v>
      </c>
      <c r="AE43" t="n">
        <v>2325079.73643543</v>
      </c>
    </row>
    <row r="44">
      <c r="A44" t="s">
        <v>126</v>
      </c>
      <c r="B44" t="s">
        <v>356</v>
      </c>
      <c r="C44" t="s">
        <v>246</v>
      </c>
      <c r="D44" t="s">
        <v>357</v>
      </c>
      <c r="E44" t="s">
        <v>247</v>
      </c>
      <c r="F44" t="n">
        <v>32717176.3693617</v>
      </c>
      <c r="G44" t="n">
        <v>32484164.1287334</v>
      </c>
      <c r="H44" t="n">
        <v>33143150.3683027</v>
      </c>
      <c r="I44" t="n">
        <v>32554766.0192363</v>
      </c>
      <c r="J44" t="n">
        <v>31992845.0709086</v>
      </c>
      <c r="K44" t="n">
        <v>31978674.9218462</v>
      </c>
      <c r="L44" t="n">
        <v>31787011.0724748</v>
      </c>
      <c r="M44" t="n">
        <v>30203605.3806543</v>
      </c>
      <c r="N44" t="n">
        <v>28772001.4729752</v>
      </c>
      <c r="O44" t="n">
        <v>27480495.6536465</v>
      </c>
      <c r="P44" t="n">
        <v>27014714.9933353</v>
      </c>
      <c r="Q44" t="n">
        <v>26681520.6121003</v>
      </c>
      <c r="R44" t="n">
        <v>27269427.9037859</v>
      </c>
      <c r="S44" t="n">
        <v>28120246.1868586</v>
      </c>
      <c r="T44" t="n">
        <v>27962009.9498786</v>
      </c>
      <c r="U44" t="n">
        <v>26602313.5464989</v>
      </c>
      <c r="V44" t="n">
        <v>25831198.1602486</v>
      </c>
      <c r="W44" t="n">
        <v>24750669.6956655</v>
      </c>
      <c r="X44" t="n">
        <v>23581145.8980693</v>
      </c>
      <c r="Y44" t="n">
        <v>23385628.5575256</v>
      </c>
      <c r="Z44" t="n">
        <v>23674039.5210835</v>
      </c>
      <c r="AA44" t="n">
        <v>23831669.4204979</v>
      </c>
      <c r="AB44" t="n">
        <v>24280996.9911462</v>
      </c>
      <c r="AC44" t="n">
        <v>24982557.6804164</v>
      </c>
      <c r="AD44" t="n">
        <v>24462589.9742644</v>
      </c>
      <c r="AE44" t="n">
        <v>24248351.9487631</v>
      </c>
    </row>
    <row r="45">
      <c r="A45" t="s">
        <v>126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126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126</v>
      </c>
      <c r="B47" t="s">
        <v>362</v>
      </c>
      <c r="C47" t="s">
        <v>246</v>
      </c>
      <c r="D47" t="s">
        <v>363</v>
      </c>
      <c r="E47" t="s">
        <v>247</v>
      </c>
      <c r="F47" t="n">
        <v>1680493.75929845</v>
      </c>
      <c r="G47" t="n">
        <v>1706029.11426193</v>
      </c>
      <c r="H47" t="n">
        <v>1758354.00850201</v>
      </c>
      <c r="I47" t="n">
        <v>1713877.79241219</v>
      </c>
      <c r="J47" t="n">
        <v>1739173.00618746</v>
      </c>
      <c r="K47" t="n">
        <v>1792672.93621438</v>
      </c>
      <c r="L47" t="n">
        <v>1690437.34914954</v>
      </c>
      <c r="M47" t="n">
        <v>1621332.80129816</v>
      </c>
      <c r="N47" t="n">
        <v>1507811.07888862</v>
      </c>
      <c r="O47" t="n">
        <v>1391332.26008975</v>
      </c>
      <c r="P47" t="n">
        <v>1285182.02482659</v>
      </c>
      <c r="Q47" t="n">
        <v>1309433.10774347</v>
      </c>
      <c r="R47" t="n">
        <v>1215099.56293553</v>
      </c>
      <c r="S47" t="n">
        <v>1048853.84892183</v>
      </c>
      <c r="T47" t="n">
        <v>1169145.54238523</v>
      </c>
      <c r="U47" t="n">
        <v>1193238.33584252</v>
      </c>
      <c r="V47" t="n">
        <v>1031308.35820762</v>
      </c>
      <c r="W47" t="n">
        <v>889335.233918349</v>
      </c>
      <c r="X47" t="n">
        <v>858942.054731937</v>
      </c>
      <c r="Y47" t="n">
        <v>710665.974694674</v>
      </c>
      <c r="Z47" t="n">
        <v>582894.27428518</v>
      </c>
      <c r="AA47" t="n">
        <v>613020.943719645</v>
      </c>
      <c r="AB47" t="n">
        <v>752672.130359121</v>
      </c>
      <c r="AC47" t="n">
        <v>882764.734828206</v>
      </c>
      <c r="AD47" t="n">
        <v>976255.116872378</v>
      </c>
      <c r="AE47" t="n">
        <v>1102165.0890247</v>
      </c>
    </row>
    <row r="48">
      <c r="A48" t="s">
        <v>126</v>
      </c>
      <c r="B48" t="s">
        <v>364</v>
      </c>
      <c r="C48" t="s">
        <v>246</v>
      </c>
      <c r="D48" t="s">
        <v>365</v>
      </c>
      <c r="E48" t="s">
        <v>247</v>
      </c>
      <c r="F48" t="n">
        <v>3660158.66031126</v>
      </c>
      <c r="G48" t="n">
        <v>3857113.65637582</v>
      </c>
      <c r="H48" t="n">
        <v>4088578.4393347</v>
      </c>
      <c r="I48" t="n">
        <v>4130726.25938238</v>
      </c>
      <c r="J48" t="n">
        <v>4294327.85597388</v>
      </c>
      <c r="K48" t="n">
        <v>4468740.71720166</v>
      </c>
      <c r="L48" t="n">
        <v>4459242.42778298</v>
      </c>
      <c r="M48" t="n">
        <v>4374971.03206793</v>
      </c>
      <c r="N48" t="n">
        <v>4176029.10143467</v>
      </c>
      <c r="O48" t="n">
        <v>3974980.07321343</v>
      </c>
      <c r="P48" t="n">
        <v>3843960.88918555</v>
      </c>
      <c r="Q48" t="n">
        <v>3808793.158513</v>
      </c>
      <c r="R48" t="n">
        <v>3717008.34040301</v>
      </c>
      <c r="S48" t="n">
        <v>3562079.5848883</v>
      </c>
      <c r="T48" t="n">
        <v>3699449.37446724</v>
      </c>
      <c r="U48" t="n">
        <v>3682066.69684938</v>
      </c>
      <c r="V48" t="n">
        <v>3496317.72206973</v>
      </c>
      <c r="W48" t="n">
        <v>3243704.34967814</v>
      </c>
      <c r="X48" t="n">
        <v>3116289.3390986</v>
      </c>
      <c r="Y48" t="n">
        <v>2959894.68654702</v>
      </c>
      <c r="Z48" t="n">
        <v>2819647.09747976</v>
      </c>
      <c r="AA48" t="n">
        <v>2835224.00896609</v>
      </c>
      <c r="AB48" t="n">
        <v>2986912.79974608</v>
      </c>
      <c r="AC48" t="n">
        <v>3128132.57716211</v>
      </c>
      <c r="AD48" t="n">
        <v>3165860.98115901</v>
      </c>
      <c r="AE48" t="n">
        <v>3301316.65882724</v>
      </c>
    </row>
    <row r="49">
      <c r="A49" t="s">
        <v>126</v>
      </c>
      <c r="B49" t="s">
        <v>366</v>
      </c>
      <c r="C49" t="s">
        <v>246</v>
      </c>
      <c r="D49" t="s">
        <v>367</v>
      </c>
      <c r="E49" t="s">
        <v>247</v>
      </c>
      <c r="F49" t="n">
        <v>677214.445557012</v>
      </c>
      <c r="G49" t="n">
        <v>660792.384951963</v>
      </c>
      <c r="H49" t="n">
        <v>665353.9540893</v>
      </c>
      <c r="I49" t="n">
        <v>652708.31099492</v>
      </c>
      <c r="J49" t="n">
        <v>654113.663522574</v>
      </c>
      <c r="K49" t="n">
        <v>654612.215694848</v>
      </c>
      <c r="L49" t="n">
        <v>642891.538148442</v>
      </c>
      <c r="M49" t="n">
        <v>602837.414877981</v>
      </c>
      <c r="N49" t="n">
        <v>550482.74202454</v>
      </c>
      <c r="O49" t="n">
        <v>496667.14548154</v>
      </c>
      <c r="P49" t="n">
        <v>453803.52999656</v>
      </c>
      <c r="Q49" t="n">
        <v>412711.49981838</v>
      </c>
      <c r="R49" t="n">
        <v>390123.347929817</v>
      </c>
      <c r="S49" t="n">
        <v>378292.370675484</v>
      </c>
      <c r="T49" t="n">
        <v>374207.301368167</v>
      </c>
      <c r="U49" t="n">
        <v>360974.422095721</v>
      </c>
      <c r="V49" t="n">
        <v>347186.902905532</v>
      </c>
      <c r="W49" t="n">
        <v>326049.428846525</v>
      </c>
      <c r="X49" t="n">
        <v>310079.865466185</v>
      </c>
      <c r="Y49" t="n">
        <v>307427.978135969</v>
      </c>
      <c r="Z49" t="n">
        <v>301780.59908987</v>
      </c>
      <c r="AA49" t="n">
        <v>290751.649123686</v>
      </c>
      <c r="AB49" t="n">
        <v>279452.932844781</v>
      </c>
      <c r="AC49" t="n">
        <v>267449.827207021</v>
      </c>
      <c r="AD49" t="n">
        <v>251570.933571754</v>
      </c>
      <c r="AE49" t="n">
        <v>245995.616080983</v>
      </c>
    </row>
    <row r="50">
      <c r="A50" t="s">
        <v>126</v>
      </c>
      <c r="B50" t="s">
        <v>368</v>
      </c>
      <c r="C50" t="s">
        <v>246</v>
      </c>
      <c r="D50" t="s">
        <v>369</v>
      </c>
      <c r="E50" t="s">
        <v>247</v>
      </c>
      <c r="F50" t="n">
        <v>1302450.4554558</v>
      </c>
      <c r="G50" t="n">
        <v>1490292.15716192</v>
      </c>
      <c r="H50" t="n">
        <v>1664870.47674339</v>
      </c>
      <c r="I50" t="n">
        <v>1764140.15597527</v>
      </c>
      <c r="J50" t="n">
        <v>1901041.18626386</v>
      </c>
      <c r="K50" t="n">
        <v>2021455.56529242</v>
      </c>
      <c r="L50" t="n">
        <v>2125913.540485</v>
      </c>
      <c r="M50" t="n">
        <v>2150800.81589179</v>
      </c>
      <c r="N50" t="n">
        <v>2117735.2805215</v>
      </c>
      <c r="O50" t="n">
        <v>2086980.66764214</v>
      </c>
      <c r="P50" t="n">
        <v>2104975.3343624</v>
      </c>
      <c r="Q50" t="n">
        <v>2086648.55095115</v>
      </c>
      <c r="R50" t="n">
        <v>2111785.42953767</v>
      </c>
      <c r="S50" t="n">
        <v>2134933.36529099</v>
      </c>
      <c r="T50" t="n">
        <v>2156096.53071385</v>
      </c>
      <c r="U50" t="n">
        <v>2127853.93891113</v>
      </c>
      <c r="V50" t="n">
        <v>2117822.46095658</v>
      </c>
      <c r="W50" t="n">
        <v>2028319.68691327</v>
      </c>
      <c r="X50" t="n">
        <v>1947267.41890048</v>
      </c>
      <c r="Y50" t="n">
        <v>1941800.73371638</v>
      </c>
      <c r="Z50" t="n">
        <v>1934972.22410471</v>
      </c>
      <c r="AA50" t="n">
        <v>1931451.41612276</v>
      </c>
      <c r="AB50" t="n">
        <v>1954787.73654218</v>
      </c>
      <c r="AC50" t="n">
        <v>1977918.01512688</v>
      </c>
      <c r="AD50" t="n">
        <v>1938034.93071488</v>
      </c>
      <c r="AE50" t="n">
        <v>1953155.95372156</v>
      </c>
    </row>
    <row r="51">
      <c r="A51" t="s">
        <v>126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126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126</v>
      </c>
      <c r="B53" t="s">
        <v>374</v>
      </c>
      <c r="C53" t="s">
        <v>246</v>
      </c>
      <c r="D53" t="s">
        <v>375</v>
      </c>
      <c r="E53" t="s">
        <v>247</v>
      </c>
      <c r="F53" t="n">
        <v>849322.589829629</v>
      </c>
      <c r="G53" t="n">
        <v>927915.653186654</v>
      </c>
      <c r="H53" t="n">
        <v>1016668.44721682</v>
      </c>
      <c r="I53" t="n">
        <v>1048841.1257312</v>
      </c>
      <c r="J53" t="n">
        <v>1080243.10734907</v>
      </c>
      <c r="K53" t="n">
        <v>1132878.57171061</v>
      </c>
      <c r="L53" t="n">
        <v>1209621.24710409</v>
      </c>
      <c r="M53" t="n">
        <v>1219192.10463062</v>
      </c>
      <c r="N53" t="n">
        <v>1271289.68324208</v>
      </c>
      <c r="O53" t="n">
        <v>1341844.64286772</v>
      </c>
      <c r="P53" t="n">
        <v>1448214.87750006</v>
      </c>
      <c r="Q53" t="n">
        <v>1482506.86900512</v>
      </c>
      <c r="R53" t="n">
        <v>1519433.326248</v>
      </c>
      <c r="S53" t="n">
        <v>1609984.59899873</v>
      </c>
      <c r="T53" t="n">
        <v>1642482.04629526</v>
      </c>
      <c r="U53" t="n">
        <v>1619643.17269606</v>
      </c>
      <c r="V53" t="n">
        <v>1605552.15071504</v>
      </c>
      <c r="W53" t="n">
        <v>1568311.65856369</v>
      </c>
      <c r="X53" t="n">
        <v>1512317.35990491</v>
      </c>
      <c r="Y53" t="n">
        <v>1508445.88180842</v>
      </c>
      <c r="Z53" t="n">
        <v>1502347.01342321</v>
      </c>
      <c r="AA53" t="n">
        <v>1454390.26172168</v>
      </c>
      <c r="AB53" t="n">
        <v>1409370.95913409</v>
      </c>
      <c r="AC53" t="n">
        <v>1396200.23689752</v>
      </c>
      <c r="AD53" t="n">
        <v>1313873.51548057</v>
      </c>
      <c r="AE53" t="n">
        <v>1199426.42105244</v>
      </c>
    </row>
    <row r="54">
      <c r="A54" t="s">
        <v>126</v>
      </c>
      <c r="B54" t="s">
        <v>376</v>
      </c>
      <c r="C54" t="s">
        <v>246</v>
      </c>
      <c r="D54" t="s">
        <v>377</v>
      </c>
      <c r="E54" t="s">
        <v>247</v>
      </c>
      <c r="F54" t="n">
        <v>1096824.26774279</v>
      </c>
      <c r="G54" t="n">
        <v>1191264.64820686</v>
      </c>
      <c r="H54" t="n">
        <v>1298244.65575433</v>
      </c>
      <c r="I54" t="n">
        <v>1331147.05291157</v>
      </c>
      <c r="J54" t="n">
        <v>1380669.56338153</v>
      </c>
      <c r="K54" t="n">
        <v>1453965.21072283</v>
      </c>
      <c r="L54" t="n">
        <v>1528817.43524565</v>
      </c>
      <c r="M54" t="n">
        <v>1516095.16866168</v>
      </c>
      <c r="N54" t="n">
        <v>1554342.09979361</v>
      </c>
      <c r="O54" t="n">
        <v>1624075.57879322</v>
      </c>
      <c r="P54" t="n">
        <v>1734117.77919123</v>
      </c>
      <c r="Q54" t="n">
        <v>1759190.3328557</v>
      </c>
      <c r="R54" t="n">
        <v>1815757.08787793</v>
      </c>
      <c r="S54" t="n">
        <v>1927977.06567966</v>
      </c>
      <c r="T54" t="n">
        <v>1967343.33623939</v>
      </c>
      <c r="U54" t="n">
        <v>1955820.85987569</v>
      </c>
      <c r="V54" t="n">
        <v>1948916.77896281</v>
      </c>
      <c r="W54" t="n">
        <v>1909935.40371618</v>
      </c>
      <c r="X54" t="n">
        <v>1860752.43524832</v>
      </c>
      <c r="Y54" t="n">
        <v>1860256.96439328</v>
      </c>
      <c r="Z54" t="n">
        <v>1853581.00106329</v>
      </c>
      <c r="AA54" t="n">
        <v>1798788.01118447</v>
      </c>
      <c r="AB54" t="n">
        <v>1754317.31279734</v>
      </c>
      <c r="AC54" t="n">
        <v>1737982.45452666</v>
      </c>
      <c r="AD54" t="n">
        <v>1637563.58223773</v>
      </c>
      <c r="AE54" t="n">
        <v>1538743.36117377</v>
      </c>
    </row>
    <row r="55">
      <c r="A55" t="s">
        <v>126</v>
      </c>
      <c r="B55" t="s">
        <v>378</v>
      </c>
      <c r="C55" t="s">
        <v>246</v>
      </c>
      <c r="D55" t="s">
        <v>379</v>
      </c>
      <c r="E55" t="s">
        <v>247</v>
      </c>
      <c r="F55" t="n">
        <v>247501.677913166</v>
      </c>
      <c r="G55" t="n">
        <v>263348.995020208</v>
      </c>
      <c r="H55" t="n">
        <v>281576.208537504</v>
      </c>
      <c r="I55" t="n">
        <v>282305.927180378</v>
      </c>
      <c r="J55" t="n">
        <v>300426.456032462</v>
      </c>
      <c r="K55" t="n">
        <v>321086.639012214</v>
      </c>
      <c r="L55" t="n">
        <v>319196.188141554</v>
      </c>
      <c r="M55" t="n">
        <v>296903.064031059</v>
      </c>
      <c r="N55" t="n">
        <v>283052.416551529</v>
      </c>
      <c r="O55" t="n">
        <v>282230.9359255</v>
      </c>
      <c r="P55" t="n">
        <v>285902.901691174</v>
      </c>
      <c r="Q55" t="n">
        <v>276683.463850588</v>
      </c>
      <c r="R55" t="n">
        <v>296323.76162993</v>
      </c>
      <c r="S55" t="n">
        <v>317992.466680934</v>
      </c>
      <c r="T55" t="n">
        <v>324861.289944126</v>
      </c>
      <c r="U55" t="n">
        <v>336177.687179636</v>
      </c>
      <c r="V55" t="n">
        <v>343364.628247775</v>
      </c>
      <c r="W55" t="n">
        <v>341623.745152486</v>
      </c>
      <c r="X55" t="n">
        <v>348435.075343409</v>
      </c>
      <c r="Y55" t="n">
        <v>351811.082584856</v>
      </c>
      <c r="Z55" t="n">
        <v>351233.987640081</v>
      </c>
      <c r="AA55" t="n">
        <v>344397.749462794</v>
      </c>
      <c r="AB55" t="n">
        <v>344946.353663244</v>
      </c>
      <c r="AC55" t="n">
        <v>341782.217629145</v>
      </c>
      <c r="AD55" t="n">
        <v>323690.066757156</v>
      </c>
      <c r="AE55" t="n">
        <v>339316.94012133</v>
      </c>
    </row>
    <row r="56">
      <c r="A56" t="s">
        <v>126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126</v>
      </c>
      <c r="B57" t="s">
        <v>382</v>
      </c>
      <c r="C57" t="s">
        <v>246</v>
      </c>
      <c r="D57" t="s">
        <v>383</v>
      </c>
      <c r="E57" t="s">
        <v>247</v>
      </c>
      <c r="F57" t="n">
        <v>37100536.4665992</v>
      </c>
      <c r="G57" t="n">
        <v>37079433.8764137</v>
      </c>
      <c r="H57" t="n">
        <v>37964372.4174308</v>
      </c>
      <c r="I57" t="n">
        <v>37379816.4345821</v>
      </c>
      <c r="J57" t="n">
        <v>36980176.8004192</v>
      </c>
      <c r="K57" t="n">
        <v>37127876.1467082</v>
      </c>
      <c r="L57" t="n">
        <v>36912621.3725033</v>
      </c>
      <c r="M57" t="n">
        <v>35206759.7929175</v>
      </c>
      <c r="N57" t="n">
        <v>33528455.1300459</v>
      </c>
      <c r="O57" t="n">
        <v>31979244.6602131</v>
      </c>
      <c r="P57" t="n">
        <v>31381683.85348</v>
      </c>
      <c r="Q57" t="n">
        <v>30987307.5725224</v>
      </c>
      <c r="R57" t="n">
        <v>31468354.8152868</v>
      </c>
      <c r="S57" t="n">
        <v>32164379.9089948</v>
      </c>
      <c r="T57" t="n">
        <v>32142802.7899367</v>
      </c>
      <c r="U57" t="n">
        <v>30755082.4214478</v>
      </c>
      <c r="V57" t="n">
        <v>29772271.8642553</v>
      </c>
      <c r="W57" t="n">
        <v>28405486.6248286</v>
      </c>
      <c r="X57" t="n">
        <v>27084403.3686654</v>
      </c>
      <c r="Y57" t="n">
        <v>26751642.1243779</v>
      </c>
      <c r="Z57" t="n">
        <v>26919982.6773706</v>
      </c>
      <c r="AA57" t="n">
        <v>27090742.091619</v>
      </c>
      <c r="AB57" t="n">
        <v>27690572.6800783</v>
      </c>
      <c r="AC57" t="n">
        <v>28561961.3948656</v>
      </c>
      <c r="AD57" t="n">
        <v>28112020.4093981</v>
      </c>
      <c r="AE57" t="n">
        <v>28077887.4227241</v>
      </c>
    </row>
    <row r="58">
      <c r="A58" t="s">
        <v>126</v>
      </c>
      <c r="B58" t="s">
        <v>384</v>
      </c>
      <c r="C58" t="s">
        <v>246</v>
      </c>
      <c r="D58" t="s">
        <v>385</v>
      </c>
      <c r="E58" t="s">
        <v>247</v>
      </c>
      <c r="F58" t="n">
        <v>37100536.4665992</v>
      </c>
      <c r="G58" t="n">
        <v>37079433.8764137</v>
      </c>
      <c r="H58" t="n">
        <v>37964372.4174308</v>
      </c>
      <c r="I58" t="n">
        <v>37379816.4345821</v>
      </c>
      <c r="J58" t="n">
        <v>36980176.8004192</v>
      </c>
      <c r="K58" t="n">
        <v>37127876.1467082</v>
      </c>
      <c r="L58" t="n">
        <v>36912621.3725033</v>
      </c>
      <c r="M58" t="n">
        <v>35206759.7929175</v>
      </c>
      <c r="N58" t="n">
        <v>33528455.1300459</v>
      </c>
      <c r="O58" t="n">
        <v>31979244.6602131</v>
      </c>
      <c r="P58" t="n">
        <v>31381683.85348</v>
      </c>
      <c r="Q58" t="n">
        <v>30987307.5725224</v>
      </c>
      <c r="R58" t="n">
        <v>31468354.8152868</v>
      </c>
      <c r="S58" t="n">
        <v>32164379.9089948</v>
      </c>
      <c r="T58" t="n">
        <v>32142802.7899367</v>
      </c>
      <c r="U58" t="n">
        <v>30755082.4214478</v>
      </c>
      <c r="V58" t="n">
        <v>29772271.8642553</v>
      </c>
      <c r="W58" t="n">
        <v>28405486.6248286</v>
      </c>
      <c r="X58" t="n">
        <v>27084403.3686654</v>
      </c>
      <c r="Y58" t="n">
        <v>26751642.1243779</v>
      </c>
      <c r="Z58" t="n">
        <v>26919982.6773706</v>
      </c>
      <c r="AA58" t="n">
        <v>27090742.091619</v>
      </c>
      <c r="AB58" t="n">
        <v>27690572.6800783</v>
      </c>
      <c r="AC58" t="n">
        <v>28561961.3948656</v>
      </c>
      <c r="AD58" t="n">
        <v>28112020.4093981</v>
      </c>
      <c r="AE58" t="n">
        <v>28077887.4227241</v>
      </c>
    </row>
    <row r="59">
      <c r="A59" t="s">
        <v>126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128</v>
      </c>
      <c r="B2" t="s">
        <v>196</v>
      </c>
      <c r="C2" t="s">
        <v>246</v>
      </c>
      <c r="D2" t="s">
        <v>198</v>
      </c>
      <c r="E2" t="s">
        <v>247</v>
      </c>
      <c r="F2" t="n">
        <v>1490707.00787857</v>
      </c>
      <c r="G2" t="n">
        <v>1382379.95856826</v>
      </c>
      <c r="H2" t="n">
        <v>1349414.44740987</v>
      </c>
      <c r="I2" t="n">
        <v>1287610.74268406</v>
      </c>
      <c r="J2" t="n">
        <v>1173583.78206405</v>
      </c>
      <c r="K2" t="n">
        <v>1161555.20260018</v>
      </c>
      <c r="L2" t="n">
        <v>1125214.75387502</v>
      </c>
      <c r="M2" t="n">
        <v>1039664.79093209</v>
      </c>
      <c r="N2" t="n">
        <v>1006406.88189454</v>
      </c>
      <c r="O2" t="n">
        <v>955118.618472879</v>
      </c>
      <c r="P2" t="n">
        <v>987636.989044145</v>
      </c>
      <c r="Q2" t="n">
        <v>933795.805458316</v>
      </c>
      <c r="R2" t="n">
        <v>927305.366618108</v>
      </c>
      <c r="S2" t="n">
        <v>879660.985640243</v>
      </c>
      <c r="T2" t="n">
        <v>819488.098006008</v>
      </c>
      <c r="U2" t="n">
        <v>764302.264588009</v>
      </c>
      <c r="V2" t="n">
        <v>706498.369119574</v>
      </c>
      <c r="W2" t="n">
        <v>671593.012297933</v>
      </c>
      <c r="X2" t="n">
        <v>634899.444048118</v>
      </c>
      <c r="Y2" t="n">
        <v>599690.72912615</v>
      </c>
      <c r="Z2" t="n">
        <v>579982.373095228</v>
      </c>
      <c r="AA2" t="n">
        <v>546997.455943843</v>
      </c>
      <c r="AB2" t="n">
        <v>528329.415499595</v>
      </c>
      <c r="AC2" t="n">
        <v>523925.171912474</v>
      </c>
      <c r="AD2" t="n">
        <v>503206.880870359</v>
      </c>
      <c r="AE2" t="n">
        <v>472007.368929118</v>
      </c>
    </row>
    <row r="3">
      <c r="A3" t="s">
        <v>128</v>
      </c>
      <c r="B3" t="s">
        <v>274</v>
      </c>
      <c r="C3" t="s">
        <v>246</v>
      </c>
      <c r="D3" t="s">
        <v>275</v>
      </c>
      <c r="E3" t="s">
        <v>247</v>
      </c>
      <c r="F3" t="n">
        <v>158679.969198479</v>
      </c>
      <c r="G3" t="n">
        <v>135910.507815357</v>
      </c>
      <c r="H3" t="n">
        <v>126083.027141011</v>
      </c>
      <c r="I3" t="n">
        <v>108992.944578201</v>
      </c>
      <c r="J3" t="n">
        <v>89732.5838897375</v>
      </c>
      <c r="K3" t="n">
        <v>92504.4242478441</v>
      </c>
      <c r="L3" t="n">
        <v>90390.0657774452</v>
      </c>
      <c r="M3" t="n">
        <v>81912.4143247396</v>
      </c>
      <c r="N3" t="n">
        <v>79379.3400363957</v>
      </c>
      <c r="O3" t="n">
        <v>72969.0439699383</v>
      </c>
      <c r="P3" t="n">
        <v>81644.2767127616</v>
      </c>
      <c r="Q3" t="n">
        <v>79164.7741517079</v>
      </c>
      <c r="R3" t="n">
        <v>85768.5025718693</v>
      </c>
      <c r="S3" t="n">
        <v>84585.159175927</v>
      </c>
      <c r="T3" t="n">
        <v>80852.8095506957</v>
      </c>
      <c r="U3" t="n">
        <v>77443.6314228514</v>
      </c>
      <c r="V3" t="n">
        <v>73688.612468237</v>
      </c>
      <c r="W3" t="n">
        <v>71978.3481999751</v>
      </c>
      <c r="X3" t="n">
        <v>69199.2952057635</v>
      </c>
      <c r="Y3" t="n">
        <v>68473.5741070202</v>
      </c>
      <c r="Z3" t="n">
        <v>67611.6483904979</v>
      </c>
      <c r="AA3" t="n">
        <v>66013.4219371088</v>
      </c>
      <c r="AB3" t="n">
        <v>61013.6193416282</v>
      </c>
      <c r="AC3" t="n">
        <v>63672.2808371187</v>
      </c>
      <c r="AD3" t="n">
        <v>63759.1503644382</v>
      </c>
      <c r="AE3" t="n">
        <v>59248.0944100803</v>
      </c>
    </row>
    <row r="4">
      <c r="A4" t="s">
        <v>128</v>
      </c>
      <c r="B4" t="s">
        <v>276</v>
      </c>
      <c r="C4" t="s">
        <v>246</v>
      </c>
      <c r="D4" t="s">
        <v>277</v>
      </c>
      <c r="E4" t="s">
        <v>247</v>
      </c>
      <c r="F4" t="n">
        <v>8958341.3106095</v>
      </c>
      <c r="G4" t="n">
        <v>7973185.65654126</v>
      </c>
      <c r="H4" t="n">
        <v>7602292.23668125</v>
      </c>
      <c r="I4" t="n">
        <v>6873698.12316901</v>
      </c>
      <c r="J4" t="n">
        <v>5959161.12722173</v>
      </c>
      <c r="K4" t="n">
        <v>6233197.6714635</v>
      </c>
      <c r="L4" t="n">
        <v>6266120.08534815</v>
      </c>
      <c r="M4" t="n">
        <v>5792447.43622336</v>
      </c>
      <c r="N4" t="n">
        <v>5720998.22586595</v>
      </c>
      <c r="O4" t="n">
        <v>5396554.54065482</v>
      </c>
      <c r="P4" t="n">
        <v>5980462.44216869</v>
      </c>
      <c r="Q4" t="n">
        <v>5865914.09109555</v>
      </c>
      <c r="R4" t="n">
        <v>6312701.22746328</v>
      </c>
      <c r="S4" t="n">
        <v>6283392.96456575</v>
      </c>
      <c r="T4" t="n">
        <v>6014486.89308132</v>
      </c>
      <c r="U4" t="n">
        <v>5770402.41285566</v>
      </c>
      <c r="V4" t="n">
        <v>5532150.92713612</v>
      </c>
      <c r="W4" t="n">
        <v>5434576.42824258</v>
      </c>
      <c r="X4" t="n">
        <v>5113690.34035102</v>
      </c>
      <c r="Y4" t="n">
        <v>4886068.0947504</v>
      </c>
      <c r="Z4" t="n">
        <v>4664817.74714994</v>
      </c>
      <c r="AA4" t="n">
        <v>4475623.91015069</v>
      </c>
      <c r="AB4" t="n">
        <v>4026868.94392617</v>
      </c>
      <c r="AC4" t="n">
        <v>4144975.13571119</v>
      </c>
      <c r="AD4" t="n">
        <v>4145495.47025171</v>
      </c>
      <c r="AE4" t="n">
        <v>3915125.80444612</v>
      </c>
    </row>
    <row r="5">
      <c r="A5" t="s">
        <v>128</v>
      </c>
      <c r="B5" t="s">
        <v>278</v>
      </c>
      <c r="C5" t="s">
        <v>246</v>
      </c>
      <c r="D5" t="s">
        <v>279</v>
      </c>
      <c r="E5" t="s">
        <v>247</v>
      </c>
      <c r="F5" t="n">
        <v>817304.496365251</v>
      </c>
      <c r="G5" t="n">
        <v>763045.671149509</v>
      </c>
      <c r="H5" t="n">
        <v>758754.309956805</v>
      </c>
      <c r="I5" t="n">
        <v>717957.97095315</v>
      </c>
      <c r="J5" t="n">
        <v>650612.143584869</v>
      </c>
      <c r="K5" t="n">
        <v>693684.590578794</v>
      </c>
      <c r="L5" t="n">
        <v>708074.409774768</v>
      </c>
      <c r="M5" t="n">
        <v>672575.898360802</v>
      </c>
      <c r="N5" t="n">
        <v>666400.390737686</v>
      </c>
      <c r="O5" t="n">
        <v>632368.698422335</v>
      </c>
      <c r="P5" t="n">
        <v>692703.627228658</v>
      </c>
      <c r="Q5" t="n">
        <v>682786.128834064</v>
      </c>
      <c r="R5" t="n">
        <v>729553.928421452</v>
      </c>
      <c r="S5" t="n">
        <v>718609.267862642</v>
      </c>
      <c r="T5" t="n">
        <v>694371.648697389</v>
      </c>
      <c r="U5" t="n">
        <v>672614.32141391</v>
      </c>
      <c r="V5" t="n">
        <v>658404.445380511</v>
      </c>
      <c r="W5" t="n">
        <v>653966.486474344</v>
      </c>
      <c r="X5" t="n">
        <v>622169.997688553</v>
      </c>
      <c r="Y5" t="n">
        <v>602507.206271427</v>
      </c>
      <c r="Z5" t="n">
        <v>580057.807447379</v>
      </c>
      <c r="AA5" t="n">
        <v>563978.514329259</v>
      </c>
      <c r="AB5" t="n">
        <v>521939.809113447</v>
      </c>
      <c r="AC5" t="n">
        <v>544224.314846741</v>
      </c>
      <c r="AD5" t="n">
        <v>548696.373914308</v>
      </c>
      <c r="AE5" t="n">
        <v>522855.482691251</v>
      </c>
    </row>
    <row r="6">
      <c r="A6" t="s">
        <v>128</v>
      </c>
      <c r="B6" t="s">
        <v>280</v>
      </c>
      <c r="C6" t="s">
        <v>246</v>
      </c>
      <c r="D6" t="s">
        <v>281</v>
      </c>
      <c r="E6" t="s">
        <v>247</v>
      </c>
      <c r="F6" t="n">
        <v>284833.357074081</v>
      </c>
      <c r="G6" t="n">
        <v>243895.298456674</v>
      </c>
      <c r="H6" t="n">
        <v>223787.860342102</v>
      </c>
      <c r="I6" t="n">
        <v>193361.088505061</v>
      </c>
      <c r="J6" t="n">
        <v>161479.558167345</v>
      </c>
      <c r="K6" t="n">
        <v>162936.742870226</v>
      </c>
      <c r="L6" t="n">
        <v>157884.922089782</v>
      </c>
      <c r="M6" t="n">
        <v>141012.517935832</v>
      </c>
      <c r="N6" t="n">
        <v>133756.354747776</v>
      </c>
      <c r="O6" t="n">
        <v>121219.66678042</v>
      </c>
      <c r="P6" t="n">
        <v>129703.419539336</v>
      </c>
      <c r="Q6" t="n">
        <v>122130.925132524</v>
      </c>
      <c r="R6" t="n">
        <v>127423.912322707</v>
      </c>
      <c r="S6" t="n">
        <v>123011.368977122</v>
      </c>
      <c r="T6" t="n">
        <v>114479.227029408</v>
      </c>
      <c r="U6" t="n">
        <v>107870.608525374</v>
      </c>
      <c r="V6" t="n">
        <v>101952.327676698</v>
      </c>
      <c r="W6" t="n">
        <v>97881.0919579243</v>
      </c>
      <c r="X6" t="n">
        <v>90129.4555168909</v>
      </c>
      <c r="Y6" t="n">
        <v>83842.5201695285</v>
      </c>
      <c r="Z6" t="n">
        <v>77296.8764879597</v>
      </c>
      <c r="AA6" t="n">
        <v>70825.02794273</v>
      </c>
      <c r="AB6" t="n">
        <v>60373.4145583368</v>
      </c>
      <c r="AC6" t="n">
        <v>59735.9815677654</v>
      </c>
      <c r="AD6" t="n">
        <v>58068.249323796</v>
      </c>
      <c r="AE6" t="n">
        <v>52854.3662174241</v>
      </c>
    </row>
    <row r="7">
      <c r="A7" t="s">
        <v>128</v>
      </c>
      <c r="B7" t="s">
        <v>282</v>
      </c>
      <c r="C7" t="s">
        <v>246</v>
      </c>
      <c r="D7" t="s">
        <v>283</v>
      </c>
      <c r="E7" t="s">
        <v>247</v>
      </c>
      <c r="F7" t="n">
        <v>570312.797870114</v>
      </c>
      <c r="G7" t="n">
        <v>511315.330215174</v>
      </c>
      <c r="H7" t="n">
        <v>489195.05015989</v>
      </c>
      <c r="I7" t="n">
        <v>442217.120322781</v>
      </c>
      <c r="J7" t="n">
        <v>382052.58745651</v>
      </c>
      <c r="K7" t="n">
        <v>397357.27836886</v>
      </c>
      <c r="L7" t="n">
        <v>396160.449189944</v>
      </c>
      <c r="M7" t="n">
        <v>365324.881837079</v>
      </c>
      <c r="N7" t="n">
        <v>358248.665348009</v>
      </c>
      <c r="O7" t="n">
        <v>334708.425058791</v>
      </c>
      <c r="P7" t="n">
        <v>371466.395219818</v>
      </c>
      <c r="Q7" t="n">
        <v>368001.335120668</v>
      </c>
      <c r="R7" t="n">
        <v>401785.004209309</v>
      </c>
      <c r="S7" t="n">
        <v>399660.248216057</v>
      </c>
      <c r="T7" t="n">
        <v>382399.985235151</v>
      </c>
      <c r="U7" t="n">
        <v>369348.177892959</v>
      </c>
      <c r="V7" t="n">
        <v>354786.954457242</v>
      </c>
      <c r="W7" t="n">
        <v>347313.220439018</v>
      </c>
      <c r="X7" t="n">
        <v>330411.608943806</v>
      </c>
      <c r="Y7" t="n">
        <v>318851.016547956</v>
      </c>
      <c r="Z7" t="n">
        <v>307954.837638561</v>
      </c>
      <c r="AA7" t="n">
        <v>298553.951836278</v>
      </c>
      <c r="AB7" t="n">
        <v>269600.769855512</v>
      </c>
      <c r="AC7" t="n">
        <v>278389.273852899</v>
      </c>
      <c r="AD7" t="n">
        <v>278532.860193674</v>
      </c>
      <c r="AE7" t="n">
        <v>265671.606051186</v>
      </c>
    </row>
    <row r="8">
      <c r="A8" t="s">
        <v>128</v>
      </c>
      <c r="B8" t="s">
        <v>284</v>
      </c>
      <c r="C8" t="s">
        <v>246</v>
      </c>
      <c r="D8" t="s">
        <v>285</v>
      </c>
      <c r="E8" t="s">
        <v>247</v>
      </c>
      <c r="F8" t="n">
        <v>378976.299061095</v>
      </c>
      <c r="G8" t="n">
        <v>335394.738100843</v>
      </c>
      <c r="H8" t="n">
        <v>316045.605964747</v>
      </c>
      <c r="I8" t="n">
        <v>277171.631179421</v>
      </c>
      <c r="J8" t="n">
        <v>228863.486151018</v>
      </c>
      <c r="K8" t="n">
        <v>238024.449463125</v>
      </c>
      <c r="L8" t="n">
        <v>233500.235476388</v>
      </c>
      <c r="M8" t="n">
        <v>208749.936472743</v>
      </c>
      <c r="N8" t="n">
        <v>203132.049009554</v>
      </c>
      <c r="O8" t="n">
        <v>186585.83896212</v>
      </c>
      <c r="P8" t="n">
        <v>210200.300644551</v>
      </c>
      <c r="Q8" t="n">
        <v>203170.141902126</v>
      </c>
      <c r="R8" t="n">
        <v>219089.743267221</v>
      </c>
      <c r="S8" t="n">
        <v>215888.151904596</v>
      </c>
      <c r="T8" t="n">
        <v>205050.561149669</v>
      </c>
      <c r="U8" t="n">
        <v>194431.530887787</v>
      </c>
      <c r="V8" t="n">
        <v>181008.421938622</v>
      </c>
      <c r="W8" t="n">
        <v>174460.656428516</v>
      </c>
      <c r="X8" t="n">
        <v>160243.251284688</v>
      </c>
      <c r="Y8" t="n">
        <v>150715.362036019</v>
      </c>
      <c r="Z8" t="n">
        <v>141654.869130102</v>
      </c>
      <c r="AA8" t="n">
        <v>131640.807234678</v>
      </c>
      <c r="AB8" t="n">
        <v>112299.734014303</v>
      </c>
      <c r="AC8" t="n">
        <v>114811.347158</v>
      </c>
      <c r="AD8" t="n">
        <v>113210.583609542</v>
      </c>
      <c r="AE8" t="n">
        <v>104611.363909674</v>
      </c>
    </row>
    <row r="9">
      <c r="A9" t="s">
        <v>128</v>
      </c>
      <c r="B9" t="s">
        <v>286</v>
      </c>
      <c r="C9" t="s">
        <v>246</v>
      </c>
      <c r="D9" t="s">
        <v>287</v>
      </c>
      <c r="E9" t="s">
        <v>247</v>
      </c>
      <c r="F9" t="n">
        <v>1167694.83422061</v>
      </c>
      <c r="G9" t="n">
        <v>1035045.04538344</v>
      </c>
      <c r="H9" t="n">
        <v>988411.816011306</v>
      </c>
      <c r="I9" t="n">
        <v>887379.512973093</v>
      </c>
      <c r="J9" t="n">
        <v>759794.656070222</v>
      </c>
      <c r="K9" t="n">
        <v>794124.881277786</v>
      </c>
      <c r="L9" t="n">
        <v>796082.473621925</v>
      </c>
      <c r="M9" t="n">
        <v>728812.720244143</v>
      </c>
      <c r="N9" t="n">
        <v>717308.014224402</v>
      </c>
      <c r="O9" t="n">
        <v>666829.771430283</v>
      </c>
      <c r="P9" t="n">
        <v>745882.832559301</v>
      </c>
      <c r="Q9" t="n">
        <v>721248.504185746</v>
      </c>
      <c r="R9" t="n">
        <v>775256.450204449</v>
      </c>
      <c r="S9" t="n">
        <v>773579.67662933</v>
      </c>
      <c r="T9" t="n">
        <v>737573.644544231</v>
      </c>
      <c r="U9" t="n">
        <v>708990.45609193</v>
      </c>
      <c r="V9" t="n">
        <v>675829.618120358</v>
      </c>
      <c r="W9" t="n">
        <v>655379.049937594</v>
      </c>
      <c r="X9" t="n">
        <v>603911.810775395</v>
      </c>
      <c r="Y9" t="n">
        <v>567775.157406535</v>
      </c>
      <c r="Z9" t="n">
        <v>530426.265650794</v>
      </c>
      <c r="AA9" t="n">
        <v>491913.124065561</v>
      </c>
      <c r="AB9" t="n">
        <v>421868.250345135</v>
      </c>
      <c r="AC9" t="n">
        <v>430373.15597307</v>
      </c>
      <c r="AD9" t="n">
        <v>429449.818651515</v>
      </c>
      <c r="AE9" t="n">
        <v>398930.969075555</v>
      </c>
    </row>
    <row r="10">
      <c r="A10" t="s">
        <v>128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128</v>
      </c>
      <c r="B11" t="s">
        <v>290</v>
      </c>
      <c r="C11" t="s">
        <v>246</v>
      </c>
      <c r="D11" t="s">
        <v>291</v>
      </c>
      <c r="E11" t="s">
        <v>247</v>
      </c>
      <c r="F11" t="n">
        <v>281507.692017644</v>
      </c>
      <c r="G11" t="n">
        <v>258112.114740945</v>
      </c>
      <c r="H11" t="n">
        <v>256165.189495479</v>
      </c>
      <c r="I11" t="n">
        <v>238560.739076021</v>
      </c>
      <c r="J11" t="n">
        <v>212418.012185123</v>
      </c>
      <c r="K11" t="n">
        <v>230034.488653099</v>
      </c>
      <c r="L11" t="n">
        <v>239998.478436328</v>
      </c>
      <c r="M11" t="n">
        <v>231684.941714203</v>
      </c>
      <c r="N11" t="n">
        <v>237780.828986873</v>
      </c>
      <c r="O11" t="n">
        <v>230188.422675284</v>
      </c>
      <c r="P11" t="n">
        <v>259656.005444243</v>
      </c>
      <c r="Q11" t="n">
        <v>259484.716819527</v>
      </c>
      <c r="R11" t="n">
        <v>282859.226692192</v>
      </c>
      <c r="S11" t="n">
        <v>284011.722016349</v>
      </c>
      <c r="T11" t="n">
        <v>278572.143501906</v>
      </c>
      <c r="U11" t="n">
        <v>271664.518227532</v>
      </c>
      <c r="V11" t="n">
        <v>266985.377183772</v>
      </c>
      <c r="W11" t="n">
        <v>278942.570201426</v>
      </c>
      <c r="X11" t="n">
        <v>277232.25034537</v>
      </c>
      <c r="Y11" t="n">
        <v>274677.790355166</v>
      </c>
      <c r="Z11" t="n">
        <v>267350.861434547</v>
      </c>
      <c r="AA11" t="n">
        <v>266834.269900134</v>
      </c>
      <c r="AB11" t="n">
        <v>246159.259022847</v>
      </c>
      <c r="AC11" t="n">
        <v>258468.401881532</v>
      </c>
      <c r="AD11" t="n">
        <v>263088.717108773</v>
      </c>
      <c r="AE11" t="n">
        <v>253912.674918492</v>
      </c>
    </row>
    <row r="12">
      <c r="A12" t="s">
        <v>128</v>
      </c>
      <c r="B12" t="s">
        <v>292</v>
      </c>
      <c r="C12" t="s">
        <v>246</v>
      </c>
      <c r="D12" t="s">
        <v>293</v>
      </c>
      <c r="E12" t="s">
        <v>247</v>
      </c>
      <c r="F12" t="n">
        <v>824840.623734329</v>
      </c>
      <c r="G12" t="n">
        <v>733241.173571132</v>
      </c>
      <c r="H12" t="n">
        <v>696218.386093071</v>
      </c>
      <c r="I12" t="n">
        <v>626754.596481829</v>
      </c>
      <c r="J12" t="n">
        <v>540814.822602488</v>
      </c>
      <c r="K12" t="n">
        <v>556325.630559338</v>
      </c>
      <c r="L12" t="n">
        <v>554334.561781172</v>
      </c>
      <c r="M12" t="n">
        <v>508751.584380092</v>
      </c>
      <c r="N12" t="n">
        <v>505114.524654313</v>
      </c>
      <c r="O12" t="n">
        <v>481111.559697838</v>
      </c>
      <c r="P12" t="n">
        <v>531893.139892891</v>
      </c>
      <c r="Q12" t="n">
        <v>528632.034537416</v>
      </c>
      <c r="R12" t="n">
        <v>566194.612018269</v>
      </c>
      <c r="S12" t="n">
        <v>560467.449598718</v>
      </c>
      <c r="T12" t="n">
        <v>535157.233878323</v>
      </c>
      <c r="U12" t="n">
        <v>509075.95291039</v>
      </c>
      <c r="V12" t="n">
        <v>481672.779055231</v>
      </c>
      <c r="W12" t="n">
        <v>465388.233530594</v>
      </c>
      <c r="X12" t="n">
        <v>433922.287374975</v>
      </c>
      <c r="Y12" t="n">
        <v>410516.582760763</v>
      </c>
      <c r="Z12" t="n">
        <v>388367.031762038</v>
      </c>
      <c r="AA12" t="n">
        <v>366658.28299098</v>
      </c>
      <c r="AB12" t="n">
        <v>327824.025423569</v>
      </c>
      <c r="AC12" t="n">
        <v>333469.205205009</v>
      </c>
      <c r="AD12" t="n">
        <v>329833.255610061</v>
      </c>
      <c r="AE12" t="n">
        <v>311102.22299499</v>
      </c>
    </row>
    <row r="13">
      <c r="A13" t="s">
        <v>128</v>
      </c>
      <c r="B13" t="s">
        <v>294</v>
      </c>
      <c r="C13" t="s">
        <v>246</v>
      </c>
      <c r="D13" t="s">
        <v>295</v>
      </c>
      <c r="E13" t="s">
        <v>247</v>
      </c>
      <c r="F13" t="n">
        <v>1896642.54916462</v>
      </c>
      <c r="G13" t="n">
        <v>1664807.35378413</v>
      </c>
      <c r="H13" t="n">
        <v>1560719.51368631</v>
      </c>
      <c r="I13" t="n">
        <v>1374192.83118146</v>
      </c>
      <c r="J13" t="n">
        <v>1164488.5869803</v>
      </c>
      <c r="K13" t="n">
        <v>1199845.42761123</v>
      </c>
      <c r="L13" t="n">
        <v>1188668.85402371</v>
      </c>
      <c r="M13" t="n">
        <v>1077803.85927812</v>
      </c>
      <c r="N13" t="n">
        <v>1042559.70950345</v>
      </c>
      <c r="O13" t="n">
        <v>966209.345198575</v>
      </c>
      <c r="P13" t="n">
        <v>1063516.08453047</v>
      </c>
      <c r="Q13" t="n">
        <v>1035009.86263359</v>
      </c>
      <c r="R13" t="n">
        <v>1120345.943798</v>
      </c>
      <c r="S13" t="n">
        <v>1115761.65047983</v>
      </c>
      <c r="T13" t="n">
        <v>1069922.36671169</v>
      </c>
      <c r="U13" t="n">
        <v>1028268.16559801</v>
      </c>
      <c r="V13" t="n">
        <v>986288.679095915</v>
      </c>
      <c r="W13" t="n">
        <v>969033.018656039</v>
      </c>
      <c r="X13" t="n">
        <v>905290.780812273</v>
      </c>
      <c r="Y13" t="n">
        <v>863033.625279043</v>
      </c>
      <c r="Z13" t="n">
        <v>819981.160437897</v>
      </c>
      <c r="AA13" t="n">
        <v>779282.959255017</v>
      </c>
      <c r="AB13" t="n">
        <v>701369.878978304</v>
      </c>
      <c r="AC13" t="n">
        <v>722452.277939595</v>
      </c>
      <c r="AD13" t="n">
        <v>724660.48814493</v>
      </c>
      <c r="AE13" t="n">
        <v>682172.141515274</v>
      </c>
    </row>
    <row r="14">
      <c r="A14" t="s">
        <v>128</v>
      </c>
      <c r="B14" t="s">
        <v>296</v>
      </c>
      <c r="C14" t="s">
        <v>246</v>
      </c>
      <c r="D14" t="s">
        <v>297</v>
      </c>
      <c r="E14" t="s">
        <v>247</v>
      </c>
      <c r="F14" t="n">
        <v>705947.2048757</v>
      </c>
      <c r="G14" t="n">
        <v>629049.403921495</v>
      </c>
      <c r="H14" t="n">
        <v>598659.285522802</v>
      </c>
      <c r="I14" t="n">
        <v>552719.210213863</v>
      </c>
      <c r="J14" t="n">
        <v>490961.087409194</v>
      </c>
      <c r="K14" t="n">
        <v>525473.676415378</v>
      </c>
      <c r="L14" t="n">
        <v>540188.719968336</v>
      </c>
      <c r="M14" t="n">
        <v>503250.350889113</v>
      </c>
      <c r="N14" t="n">
        <v>498527.2204466</v>
      </c>
      <c r="O14" t="n">
        <v>480332.983345746</v>
      </c>
      <c r="P14" t="n">
        <v>528153.866694149</v>
      </c>
      <c r="Q14" t="n">
        <v>524762.434846756</v>
      </c>
      <c r="R14" t="n">
        <v>560122.698965272</v>
      </c>
      <c r="S14" t="n">
        <v>567491.137707679</v>
      </c>
      <c r="T14" t="n">
        <v>544136.001709439</v>
      </c>
      <c r="U14" t="n">
        <v>526201.31757894</v>
      </c>
      <c r="V14" t="n">
        <v>510220.485764796</v>
      </c>
      <c r="W14" t="n">
        <v>504824.342264747</v>
      </c>
      <c r="X14" t="n">
        <v>474943.20815021</v>
      </c>
      <c r="Y14" t="n">
        <v>452840.800352131</v>
      </c>
      <c r="Z14" t="n">
        <v>432609.412487367</v>
      </c>
      <c r="AA14" t="n">
        <v>415837.652010421</v>
      </c>
      <c r="AB14" t="n">
        <v>375911.180509377</v>
      </c>
      <c r="AC14" t="n">
        <v>385752.744200933</v>
      </c>
      <c r="AD14" t="n">
        <v>384421.98302529</v>
      </c>
      <c r="AE14" t="n">
        <v>364114.851932038</v>
      </c>
    </row>
    <row r="15">
      <c r="A15" t="s">
        <v>128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128</v>
      </c>
      <c r="B16" t="s">
        <v>300</v>
      </c>
      <c r="C16" t="s">
        <v>246</v>
      </c>
      <c r="D16" t="s">
        <v>301</v>
      </c>
      <c r="E16" t="s">
        <v>247</v>
      </c>
      <c r="F16" t="n">
        <v>436095.368733667</v>
      </c>
      <c r="G16" t="n">
        <v>386683.175212306</v>
      </c>
      <c r="H16" t="n">
        <v>367728.446843992</v>
      </c>
      <c r="I16" t="n">
        <v>335586.082712613</v>
      </c>
      <c r="J16" t="n">
        <v>297288.424724593</v>
      </c>
      <c r="K16" t="n">
        <v>316125.44671762</v>
      </c>
      <c r="L16" t="n">
        <v>321798.061408513</v>
      </c>
      <c r="M16" t="n">
        <v>301977.043682411</v>
      </c>
      <c r="N16" t="n">
        <v>302938.827902394</v>
      </c>
      <c r="O16" t="n">
        <v>292071.279585143</v>
      </c>
      <c r="P16" t="n">
        <v>321043.061287456</v>
      </c>
      <c r="Q16" t="n">
        <v>315763.836942526</v>
      </c>
      <c r="R16" t="n">
        <v>337182.324310531</v>
      </c>
      <c r="S16" t="n">
        <v>334258.716861184</v>
      </c>
      <c r="T16" t="n">
        <v>318085.02348431</v>
      </c>
      <c r="U16" t="n">
        <v>305768.439496897</v>
      </c>
      <c r="V16" t="n">
        <v>294601.644754678</v>
      </c>
      <c r="W16" t="n">
        <v>289146.493263481</v>
      </c>
      <c r="X16" t="n">
        <v>272155.52127751</v>
      </c>
      <c r="Y16" t="n">
        <v>258082.722929254</v>
      </c>
      <c r="Z16" t="n">
        <v>242981.159974431</v>
      </c>
      <c r="AA16" t="n">
        <v>231741.590394363</v>
      </c>
      <c r="AB16" t="n">
        <v>209261.524134879</v>
      </c>
      <c r="AC16" t="n">
        <v>210934.541298366</v>
      </c>
      <c r="AD16" t="n">
        <v>206646.437353535</v>
      </c>
      <c r="AE16" t="n">
        <v>192368.177912996</v>
      </c>
    </row>
    <row r="17">
      <c r="A17" t="s">
        <v>128</v>
      </c>
      <c r="B17" t="s">
        <v>302</v>
      </c>
      <c r="C17" t="s">
        <v>246</v>
      </c>
      <c r="D17" t="s">
        <v>303</v>
      </c>
      <c r="E17" t="s">
        <v>247</v>
      </c>
      <c r="F17" t="n">
        <v>363383.781276378</v>
      </c>
      <c r="G17" t="n">
        <v>327322.503618447</v>
      </c>
      <c r="H17" t="n">
        <v>315290.829948311</v>
      </c>
      <c r="I17" t="n">
        <v>294267.290471395</v>
      </c>
      <c r="J17" t="n">
        <v>263014.146292298</v>
      </c>
      <c r="K17" t="n">
        <v>280579.426486724</v>
      </c>
      <c r="L17" t="n">
        <v>287362.297591488</v>
      </c>
      <c r="M17" t="n">
        <v>272639.324561177</v>
      </c>
      <c r="N17" t="n">
        <v>274968.278779347</v>
      </c>
      <c r="O17" t="n">
        <v>268672.826634813</v>
      </c>
      <c r="P17" t="n">
        <v>302426.033470429</v>
      </c>
      <c r="Q17" t="n">
        <v>299033.969890201</v>
      </c>
      <c r="R17" t="n">
        <v>327481.969441135</v>
      </c>
      <c r="S17" t="n">
        <v>334896.427558752</v>
      </c>
      <c r="T17" t="n">
        <v>323378.953936408</v>
      </c>
      <c r="U17" t="n">
        <v>307800.064010624</v>
      </c>
      <c r="V17" t="n">
        <v>295263.441061846</v>
      </c>
      <c r="W17" t="n">
        <v>291806.976819121</v>
      </c>
      <c r="X17" t="n">
        <v>276100.687616686</v>
      </c>
      <c r="Y17" t="n">
        <v>263493.107191376</v>
      </c>
      <c r="Z17" t="n">
        <v>254705.60298114</v>
      </c>
      <c r="AA17" t="n">
        <v>245834.489812853</v>
      </c>
      <c r="AB17" t="n">
        <v>221355.489178152</v>
      </c>
      <c r="AC17" t="n">
        <v>225308.956934837</v>
      </c>
      <c r="AD17" t="n">
        <v>223685.902650712</v>
      </c>
      <c r="AE17" t="n">
        <v>209444.110493263</v>
      </c>
    </row>
    <row r="18">
      <c r="A18" t="s">
        <v>128</v>
      </c>
      <c r="B18" t="s">
        <v>304</v>
      </c>
      <c r="C18" t="s">
        <v>246</v>
      </c>
      <c r="D18" t="s">
        <v>305</v>
      </c>
      <c r="E18" t="s">
        <v>247</v>
      </c>
      <c r="F18" t="n">
        <v>1071818.39875129</v>
      </c>
      <c r="G18" t="n">
        <v>941060.665323683</v>
      </c>
      <c r="H18" t="n">
        <v>892492.565698597</v>
      </c>
      <c r="I18" t="n">
        <v>805556.375064049</v>
      </c>
      <c r="J18" t="n">
        <v>694609.583214648</v>
      </c>
      <c r="K18" t="n">
        <v>723597.023229043</v>
      </c>
      <c r="L18" t="n">
        <v>726928.78291143</v>
      </c>
      <c r="M18" t="n">
        <v>673997.431562303</v>
      </c>
      <c r="N18" t="n">
        <v>674912.118500118</v>
      </c>
      <c r="O18" t="n">
        <v>637155.119879538</v>
      </c>
      <c r="P18" t="n">
        <v>715522.544674404</v>
      </c>
      <c r="Q18" t="n">
        <v>698944.032485811</v>
      </c>
      <c r="R18" t="n">
        <v>751807.076034963</v>
      </c>
      <c r="S18" t="n">
        <v>744888.52668177</v>
      </c>
      <c r="T18" t="n">
        <v>705763.265911539</v>
      </c>
      <c r="U18" t="n">
        <v>666972.250047431</v>
      </c>
      <c r="V18" t="n">
        <v>627933.537398755</v>
      </c>
      <c r="W18" t="n">
        <v>612168.788552299</v>
      </c>
      <c r="X18" t="n">
        <v>578173.428932855</v>
      </c>
      <c r="Y18" t="n">
        <v>555175.769269949</v>
      </c>
      <c r="Z18" t="n">
        <v>539970.502654902</v>
      </c>
      <c r="AA18" t="n">
        <v>534331.979774162</v>
      </c>
      <c r="AB18" t="n">
        <v>489035.233709518</v>
      </c>
      <c r="AC18" t="n">
        <v>511086.124675484</v>
      </c>
      <c r="AD18" t="n">
        <v>516137.087460921</v>
      </c>
      <c r="AE18" t="n">
        <v>492078.445232877</v>
      </c>
    </row>
    <row r="19">
      <c r="A19" t="s">
        <v>128</v>
      </c>
      <c r="B19" t="s">
        <v>306</v>
      </c>
      <c r="C19" t="s">
        <v>246</v>
      </c>
      <c r="D19" t="s">
        <v>307</v>
      </c>
      <c r="E19" t="s">
        <v>247</v>
      </c>
      <c r="F19" t="n">
        <v>158983.90746472</v>
      </c>
      <c r="G19" t="n">
        <v>144213.183063474</v>
      </c>
      <c r="H19" t="n">
        <v>138823.37695784</v>
      </c>
      <c r="I19" t="n">
        <v>127973.674034271</v>
      </c>
      <c r="J19" t="n">
        <v>112764.03238313</v>
      </c>
      <c r="K19" t="n">
        <v>115088.609232281</v>
      </c>
      <c r="L19" t="n">
        <v>115137.839074374</v>
      </c>
      <c r="M19" t="n">
        <v>105866.945305348</v>
      </c>
      <c r="N19" t="n">
        <v>105351.243025432</v>
      </c>
      <c r="O19" t="n">
        <v>99100.602983937</v>
      </c>
      <c r="P19" t="n">
        <v>108295.130982975</v>
      </c>
      <c r="Q19" t="n">
        <v>106946.16776459</v>
      </c>
      <c r="R19" t="n">
        <v>113598.337777779</v>
      </c>
      <c r="S19" t="n">
        <v>110868.620071723</v>
      </c>
      <c r="T19" t="n">
        <v>105596.837291861</v>
      </c>
      <c r="U19" t="n">
        <v>101396.610173877</v>
      </c>
      <c r="V19" t="n">
        <v>97203.2152476985</v>
      </c>
      <c r="W19" t="n">
        <v>94265.4997174816</v>
      </c>
      <c r="X19" t="n">
        <v>89006.0516318128</v>
      </c>
      <c r="Y19" t="n">
        <v>84556.4341812567</v>
      </c>
      <c r="Z19" t="n">
        <v>81461.3590628234</v>
      </c>
      <c r="AA19" t="n">
        <v>78191.2606042575</v>
      </c>
      <c r="AB19" t="n">
        <v>69870.3750827906</v>
      </c>
      <c r="AC19" t="n">
        <v>69968.8101769622</v>
      </c>
      <c r="AD19" t="n">
        <v>69063.7132046498</v>
      </c>
      <c r="AE19" t="n">
        <v>65009.3915011002</v>
      </c>
    </row>
    <row r="20">
      <c r="A20" t="s">
        <v>128</v>
      </c>
      <c r="B20" t="s">
        <v>308</v>
      </c>
      <c r="C20" t="s">
        <v>246</v>
      </c>
      <c r="D20" t="s">
        <v>309</v>
      </c>
      <c r="E20" t="s">
        <v>247</v>
      </c>
      <c r="F20" t="n">
        <v>5742329.54931814</v>
      </c>
      <c r="G20" t="n">
        <v>5173216.80310721</v>
      </c>
      <c r="H20" t="n">
        <v>5029055.83446971</v>
      </c>
      <c r="I20" t="n">
        <v>4458050.25721837</v>
      </c>
      <c r="J20" t="n">
        <v>3751417.8923711</v>
      </c>
      <c r="K20" t="n">
        <v>4098058.49065297</v>
      </c>
      <c r="L20" t="n">
        <v>4186516.82829785</v>
      </c>
      <c r="M20" t="n">
        <v>3788606.6303806</v>
      </c>
      <c r="N20" t="n">
        <v>3768646.43555495</v>
      </c>
      <c r="O20" t="n">
        <v>3475170.80927903</v>
      </c>
      <c r="P20" t="n">
        <v>4076766.73772643</v>
      </c>
      <c r="Q20" t="n">
        <v>3950989.03690946</v>
      </c>
      <c r="R20" t="n">
        <v>4372231.59172818</v>
      </c>
      <c r="S20" t="n">
        <v>4314188.18226677</v>
      </c>
      <c r="T20" t="n">
        <v>4102265.95467341</v>
      </c>
      <c r="U20" t="n">
        <v>3940768.24565693</v>
      </c>
      <c r="V20" t="n">
        <v>3733490.62993371</v>
      </c>
      <c r="W20" t="n">
        <v>3660092.11835412</v>
      </c>
      <c r="X20" t="n">
        <v>3369887.80258557</v>
      </c>
      <c r="Y20" t="n">
        <v>3199382.07306612</v>
      </c>
      <c r="Z20" t="n">
        <v>3012548.97102054</v>
      </c>
      <c r="AA20" t="n">
        <v>2809441.15100542</v>
      </c>
      <c r="AB20" t="n">
        <v>2340236.25620965</v>
      </c>
      <c r="AC20" t="n">
        <v>2469676.64796681</v>
      </c>
      <c r="AD20" t="n">
        <v>2493749.94263334</v>
      </c>
      <c r="AE20" t="n">
        <v>2290543.03256053</v>
      </c>
    </row>
    <row r="21">
      <c r="A21" t="s">
        <v>128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128</v>
      </c>
      <c r="B22" t="s">
        <v>312</v>
      </c>
      <c r="C22" t="s">
        <v>246</v>
      </c>
      <c r="D22" t="s">
        <v>313</v>
      </c>
      <c r="E22" t="s">
        <v>247</v>
      </c>
      <c r="F22" t="n">
        <v>3741939.44732022</v>
      </c>
      <c r="G22" t="n">
        <v>3392650.31874375</v>
      </c>
      <c r="H22" t="n">
        <v>3325812.81049862</v>
      </c>
      <c r="I22" t="n">
        <v>2978214.15147991</v>
      </c>
      <c r="J22" t="n">
        <v>2523989.92259532</v>
      </c>
      <c r="K22" t="n">
        <v>2779417.22512312</v>
      </c>
      <c r="L22" t="n">
        <v>2857973.66582965</v>
      </c>
      <c r="M22" t="n">
        <v>2606668.15356058</v>
      </c>
      <c r="N22" t="n">
        <v>2610682.42909953</v>
      </c>
      <c r="O22" t="n">
        <v>2416372.11179449</v>
      </c>
      <c r="P22" t="n">
        <v>2842653.06689512</v>
      </c>
      <c r="Q22" t="n">
        <v>2753218.5699166</v>
      </c>
      <c r="R22" t="n">
        <v>3038143.95329246</v>
      </c>
      <c r="S22" t="n">
        <v>2985079.73951824</v>
      </c>
      <c r="T22" t="n">
        <v>2835837.99091661</v>
      </c>
      <c r="U22" t="n">
        <v>2723036.92759548</v>
      </c>
      <c r="V22" t="n">
        <v>2589062.64210481</v>
      </c>
      <c r="W22" t="n">
        <v>2552719.83408453</v>
      </c>
      <c r="X22" t="n">
        <v>2376402.80065147</v>
      </c>
      <c r="Y22" t="n">
        <v>2274423.68845704</v>
      </c>
      <c r="Z22" t="n">
        <v>2158098.38323612</v>
      </c>
      <c r="AA22" t="n">
        <v>2036563.46396219</v>
      </c>
      <c r="AB22" t="n">
        <v>1713026.39154897</v>
      </c>
      <c r="AC22" t="n">
        <v>1822037.83526243</v>
      </c>
      <c r="AD22" t="n">
        <v>1861580.09049062</v>
      </c>
      <c r="AE22" t="n">
        <v>1742078.67839579</v>
      </c>
    </row>
    <row r="23">
      <c r="A23" t="s">
        <v>128</v>
      </c>
      <c r="B23" t="s">
        <v>314</v>
      </c>
      <c r="C23" t="s">
        <v>246</v>
      </c>
      <c r="D23" t="s">
        <v>315</v>
      </c>
      <c r="E23" t="s">
        <v>247</v>
      </c>
      <c r="F23" t="n">
        <v>1298648.10714609</v>
      </c>
      <c r="G23" t="n">
        <v>1177566.60005925</v>
      </c>
      <c r="H23" t="n">
        <v>1127308.85962988</v>
      </c>
      <c r="I23" t="n">
        <v>1023379.08714184</v>
      </c>
      <c r="J23" t="n">
        <v>900862.862585513</v>
      </c>
      <c r="K23" t="n">
        <v>924332.764067869</v>
      </c>
      <c r="L23" t="n">
        <v>910374.599717286</v>
      </c>
      <c r="M23" t="n">
        <v>843808.078037476</v>
      </c>
      <c r="N23" t="n">
        <v>815088.216926919</v>
      </c>
      <c r="O23" t="n">
        <v>760756.810786515</v>
      </c>
      <c r="P23" t="n">
        <v>804159.491454638</v>
      </c>
      <c r="Q23" t="n">
        <v>771553.106959716</v>
      </c>
      <c r="R23" t="n">
        <v>809829.864664876</v>
      </c>
      <c r="S23" t="n">
        <v>781885.413751372</v>
      </c>
      <c r="T23" t="n">
        <v>739740.102490632</v>
      </c>
      <c r="U23" t="n">
        <v>705520.178689414</v>
      </c>
      <c r="V23" t="n">
        <v>667392.934833705</v>
      </c>
      <c r="W23" t="n">
        <v>641161.658056243</v>
      </c>
      <c r="X23" t="n">
        <v>604897.761143462</v>
      </c>
      <c r="Y23" t="n">
        <v>576247.833082739</v>
      </c>
      <c r="Z23" t="n">
        <v>548125.617534203</v>
      </c>
      <c r="AA23" t="n">
        <v>521840.016989233</v>
      </c>
      <c r="AB23" t="n">
        <v>480743.56006091</v>
      </c>
      <c r="AC23" t="n">
        <v>487581.817791351</v>
      </c>
      <c r="AD23" t="n">
        <v>484516.322973921</v>
      </c>
      <c r="AE23" t="n">
        <v>465967.733875856</v>
      </c>
    </row>
    <row r="24">
      <c r="A24" t="s">
        <v>128</v>
      </c>
      <c r="B24" t="s">
        <v>316</v>
      </c>
      <c r="C24" t="s">
        <v>246</v>
      </c>
      <c r="D24" t="s">
        <v>317</v>
      </c>
      <c r="E24" t="s">
        <v>247</v>
      </c>
      <c r="F24" t="n">
        <v>4983380.63093523</v>
      </c>
      <c r="G24" t="n">
        <v>4608003.41074999</v>
      </c>
      <c r="H24" t="n">
        <v>4500464.63448495</v>
      </c>
      <c r="I24" t="n">
        <v>4197492.03789325</v>
      </c>
      <c r="J24" t="n">
        <v>3823959.80273221</v>
      </c>
      <c r="K24" t="n">
        <v>4003532.70046475</v>
      </c>
      <c r="L24" t="n">
        <v>3997190.68850889</v>
      </c>
      <c r="M24" t="n">
        <v>3780896.69731954</v>
      </c>
      <c r="N24" t="n">
        <v>3719006.93724868</v>
      </c>
      <c r="O24" t="n">
        <v>3571905.45871129</v>
      </c>
      <c r="P24" t="n">
        <v>3788092.21201448</v>
      </c>
      <c r="Q24" t="n">
        <v>3748782.07501074</v>
      </c>
      <c r="R24" t="n">
        <v>3900499.91355912</v>
      </c>
      <c r="S24" t="n">
        <v>3836947.20417647</v>
      </c>
      <c r="T24" t="n">
        <v>3724008.28557484</v>
      </c>
      <c r="U24" t="n">
        <v>3603386.27638901</v>
      </c>
      <c r="V24" t="n">
        <v>3497090.64814879</v>
      </c>
      <c r="W24" t="n">
        <v>3453753.33485732</v>
      </c>
      <c r="X24" t="n">
        <v>3358748.9016895</v>
      </c>
      <c r="Y24" t="n">
        <v>3300331.34688688</v>
      </c>
      <c r="Z24" t="n">
        <v>3268571.78705534</v>
      </c>
      <c r="AA24" t="n">
        <v>3240591.0364293</v>
      </c>
      <c r="AB24" t="n">
        <v>3096904.74409931</v>
      </c>
      <c r="AC24" t="n">
        <v>3161163.81911789</v>
      </c>
      <c r="AD24" t="n">
        <v>3178399.37216435</v>
      </c>
      <c r="AE24" t="n">
        <v>3095973.88097976</v>
      </c>
    </row>
    <row r="25">
      <c r="A25" t="s">
        <v>128</v>
      </c>
      <c r="B25" t="s">
        <v>318</v>
      </c>
      <c r="C25" t="s">
        <v>246</v>
      </c>
      <c r="D25" t="s">
        <v>319</v>
      </c>
      <c r="E25" t="s">
        <v>247</v>
      </c>
      <c r="F25" t="n">
        <v>76392.3803842742</v>
      </c>
      <c r="G25" t="n">
        <v>74955.7021448217</v>
      </c>
      <c r="H25" t="n">
        <v>78755.7090455933</v>
      </c>
      <c r="I25" t="n">
        <v>71969.4450126292</v>
      </c>
      <c r="J25" t="n">
        <v>67614.8008813075</v>
      </c>
      <c r="K25" t="n">
        <v>77247.4951067786</v>
      </c>
      <c r="L25" t="n">
        <v>83049.8406665611</v>
      </c>
      <c r="M25" t="n">
        <v>81187.0887153771</v>
      </c>
      <c r="N25" t="n">
        <v>83926.012767368</v>
      </c>
      <c r="O25" t="n">
        <v>85762.5337449567</v>
      </c>
      <c r="P25" t="n">
        <v>96922.0554943043</v>
      </c>
      <c r="Q25" t="n">
        <v>99289.116426656</v>
      </c>
      <c r="R25" t="n">
        <v>102780.052908067</v>
      </c>
      <c r="S25" t="n">
        <v>102597.59697744</v>
      </c>
      <c r="T25" t="n">
        <v>96778.5055773831</v>
      </c>
      <c r="U25" t="n">
        <v>89045.670564045</v>
      </c>
      <c r="V25" t="n">
        <v>81077.6895203829</v>
      </c>
      <c r="W25" t="n">
        <v>74962.9387496995</v>
      </c>
      <c r="X25" t="n">
        <v>67603.9276726902</v>
      </c>
      <c r="Y25" t="n">
        <v>61984.8328522019</v>
      </c>
      <c r="Z25" t="n">
        <v>56647.6449123035</v>
      </c>
      <c r="AA25" t="n">
        <v>51511.0985508748</v>
      </c>
      <c r="AB25" t="n">
        <v>44987.812883343</v>
      </c>
      <c r="AC25" t="n">
        <v>42985.2070600514</v>
      </c>
      <c r="AD25" t="n">
        <v>41313.1786932496</v>
      </c>
      <c r="AE25" t="n">
        <v>37843.7197761188</v>
      </c>
    </row>
    <row r="26">
      <c r="A26" t="s">
        <v>128</v>
      </c>
      <c r="B26" t="s">
        <v>320</v>
      </c>
      <c r="C26" t="s">
        <v>246</v>
      </c>
      <c r="D26" t="s">
        <v>321</v>
      </c>
      <c r="E26" t="s">
        <v>247</v>
      </c>
      <c r="F26" t="n">
        <v>2571397.46341914</v>
      </c>
      <c r="G26" t="n">
        <v>2399122.33746606</v>
      </c>
      <c r="H26" t="n">
        <v>2382409.79566473</v>
      </c>
      <c r="I26" t="n">
        <v>2231828.26206786</v>
      </c>
      <c r="J26" t="n">
        <v>2028397.67873465</v>
      </c>
      <c r="K26" t="n">
        <v>2107739.38927781</v>
      </c>
      <c r="L26" t="n">
        <v>2088061.60577695</v>
      </c>
      <c r="M26" t="n">
        <v>1964842.56541176</v>
      </c>
      <c r="N26" t="n">
        <v>1920315.5575751</v>
      </c>
      <c r="O26" t="n">
        <v>1820888.62114339</v>
      </c>
      <c r="P26" t="n">
        <v>1920514.89607096</v>
      </c>
      <c r="Q26" t="n">
        <v>1888174.90354741</v>
      </c>
      <c r="R26" t="n">
        <v>1965843.19789784</v>
      </c>
      <c r="S26" t="n">
        <v>1936094.09430308</v>
      </c>
      <c r="T26" t="n">
        <v>1879156.69264991</v>
      </c>
      <c r="U26" t="n">
        <v>1813363.92180859</v>
      </c>
      <c r="V26" t="n">
        <v>1750625.22599966</v>
      </c>
      <c r="W26" t="n">
        <v>1718810.00145137</v>
      </c>
      <c r="X26" t="n">
        <v>1655010.08668185</v>
      </c>
      <c r="Y26" t="n">
        <v>1610983.77057967</v>
      </c>
      <c r="Z26" t="n">
        <v>1579510.19763175</v>
      </c>
      <c r="AA26" t="n">
        <v>1546179.25398758</v>
      </c>
      <c r="AB26" t="n">
        <v>1462658.06901093</v>
      </c>
      <c r="AC26" t="n">
        <v>1477466.84297135</v>
      </c>
      <c r="AD26" t="n">
        <v>1464674.56310523</v>
      </c>
      <c r="AE26" t="n">
        <v>1411513.99121006</v>
      </c>
    </row>
    <row r="27">
      <c r="A27" t="s">
        <v>128</v>
      </c>
      <c r="B27" t="s">
        <v>322</v>
      </c>
      <c r="C27" t="s">
        <v>246</v>
      </c>
      <c r="D27" t="s">
        <v>323</v>
      </c>
      <c r="E27" t="s">
        <v>247</v>
      </c>
      <c r="F27" t="n">
        <v>2335590.78713181</v>
      </c>
      <c r="G27" t="n">
        <v>2133925.37113911</v>
      </c>
      <c r="H27" t="n">
        <v>2039299.12977463</v>
      </c>
      <c r="I27" t="n">
        <v>1893694.33081276</v>
      </c>
      <c r="J27" t="n">
        <v>1727947.32311626</v>
      </c>
      <c r="K27" t="n">
        <v>1818545.81608017</v>
      </c>
      <c r="L27" t="n">
        <v>1826079.24206537</v>
      </c>
      <c r="M27" t="n">
        <v>1734867.04319241</v>
      </c>
      <c r="N27" t="n">
        <v>1714765.36690622</v>
      </c>
      <c r="O27" t="n">
        <v>1665254.30382294</v>
      </c>
      <c r="P27" t="n">
        <v>1770655.26044922</v>
      </c>
      <c r="Q27" t="n">
        <v>1761318.05503668</v>
      </c>
      <c r="R27" t="n">
        <v>1831876.66275321</v>
      </c>
      <c r="S27" t="n">
        <v>1798255.51289595</v>
      </c>
      <c r="T27" t="n">
        <v>1748073.08734755</v>
      </c>
      <c r="U27" t="n">
        <v>1700976.68401638</v>
      </c>
      <c r="V27" t="n">
        <v>1665387.73262875</v>
      </c>
      <c r="W27" t="n">
        <v>1659980.39465624</v>
      </c>
      <c r="X27" t="n">
        <v>1636134.88733496</v>
      </c>
      <c r="Y27" t="n">
        <v>1627362.74345501</v>
      </c>
      <c r="Z27" t="n">
        <v>1632413.94451128</v>
      </c>
      <c r="AA27" t="n">
        <v>1642900.68389084</v>
      </c>
      <c r="AB27" t="n">
        <v>1589258.86220505</v>
      </c>
      <c r="AC27" t="n">
        <v>1640711.76908649</v>
      </c>
      <c r="AD27" t="n">
        <v>1672411.63036587</v>
      </c>
      <c r="AE27" t="n">
        <v>1646616.16999358</v>
      </c>
    </row>
    <row r="28">
      <c r="A28" t="s">
        <v>128</v>
      </c>
      <c r="B28" t="s">
        <v>324</v>
      </c>
      <c r="C28" t="s">
        <v>246</v>
      </c>
      <c r="D28" t="s">
        <v>325</v>
      </c>
      <c r="E28" t="s">
        <v>247</v>
      </c>
      <c r="F28" t="n">
        <v>6914993.35634165</v>
      </c>
      <c r="G28" t="n">
        <v>6214634.82894822</v>
      </c>
      <c r="H28" t="n">
        <v>6038953.86407386</v>
      </c>
      <c r="I28" t="n">
        <v>5327211.12099089</v>
      </c>
      <c r="J28" t="n">
        <v>4487931.93266867</v>
      </c>
      <c r="K28" t="n">
        <v>4839523.74566241</v>
      </c>
      <c r="L28" t="n">
        <v>4905994.1351255</v>
      </c>
      <c r="M28" t="n">
        <v>4451125.13759946</v>
      </c>
      <c r="N28" t="n">
        <v>4440587.71783762</v>
      </c>
      <c r="O28" t="n">
        <v>4131468.34312596</v>
      </c>
      <c r="P28" t="n">
        <v>4775379.88507546</v>
      </c>
      <c r="Q28" t="n">
        <v>4626472.13363233</v>
      </c>
      <c r="R28" t="n">
        <v>5097645.18846599</v>
      </c>
      <c r="S28" t="n">
        <v>5031184.02509402</v>
      </c>
      <c r="T28" t="n">
        <v>4814171.98742426</v>
      </c>
      <c r="U28" t="n">
        <v>4639568.81002595</v>
      </c>
      <c r="V28" t="n">
        <v>4425187.00608467</v>
      </c>
      <c r="W28" t="n">
        <v>4369940.8451863</v>
      </c>
      <c r="X28" t="n">
        <v>4069544.41654895</v>
      </c>
      <c r="Y28" t="n">
        <v>3896906.4781896</v>
      </c>
      <c r="Z28" t="n">
        <v>3699605.63881347</v>
      </c>
      <c r="AA28" t="n">
        <v>3488658.03031982</v>
      </c>
      <c r="AB28" t="n">
        <v>2972077.18889009</v>
      </c>
      <c r="AC28" t="n">
        <v>3156630.15096843</v>
      </c>
      <c r="AD28" t="n">
        <v>3223523.42737278</v>
      </c>
      <c r="AE28" t="n">
        <v>3027781.90565621</v>
      </c>
    </row>
    <row r="29">
      <c r="A29" t="s">
        <v>128</v>
      </c>
      <c r="B29" t="s">
        <v>326</v>
      </c>
      <c r="C29" t="s">
        <v>246</v>
      </c>
      <c r="D29" t="s">
        <v>327</v>
      </c>
      <c r="E29" t="s">
        <v>247</v>
      </c>
      <c r="F29" t="n">
        <v>4308880.5171498</v>
      </c>
      <c r="G29" t="n">
        <v>3804016.53846034</v>
      </c>
      <c r="H29" t="n">
        <v>3664509.50509611</v>
      </c>
      <c r="I29" t="n">
        <v>3182604.10941594</v>
      </c>
      <c r="J29" t="n">
        <v>2632502.51814906</v>
      </c>
      <c r="K29" t="n">
        <v>2801843.28350198</v>
      </c>
      <c r="L29" t="n">
        <v>2795848.00135339</v>
      </c>
      <c r="M29" t="n">
        <v>2510686.68623028</v>
      </c>
      <c r="N29" t="n">
        <v>2476516.18454303</v>
      </c>
      <c r="O29" t="n">
        <v>2286264.09993295</v>
      </c>
      <c r="P29" t="n">
        <v>2623267.46041459</v>
      </c>
      <c r="Q29" t="n">
        <v>2526434.69403408</v>
      </c>
      <c r="R29" t="n">
        <v>2748674.40277817</v>
      </c>
      <c r="S29" t="n">
        <v>2690767.7908118</v>
      </c>
      <c r="T29" t="n">
        <v>2547196.13804946</v>
      </c>
      <c r="U29" t="n">
        <v>2440250.47604911</v>
      </c>
      <c r="V29" t="n">
        <v>2319168.22293023</v>
      </c>
      <c r="W29" t="n">
        <v>2275636.81838962</v>
      </c>
      <c r="X29" t="n">
        <v>2117267.94360217</v>
      </c>
      <c r="Y29" t="n">
        <v>2017749.83199179</v>
      </c>
      <c r="Z29" t="n">
        <v>1909698.63412863</v>
      </c>
      <c r="AA29" t="n">
        <v>1797187.7922331</v>
      </c>
      <c r="AB29" t="n">
        <v>1526789.25330505</v>
      </c>
      <c r="AC29" t="n">
        <v>1613747.30051048</v>
      </c>
      <c r="AD29" t="n">
        <v>1649367.35012718</v>
      </c>
      <c r="AE29" t="n">
        <v>1550916.42979114</v>
      </c>
    </row>
    <row r="30">
      <c r="A30" t="s">
        <v>128</v>
      </c>
      <c r="B30" t="s">
        <v>328</v>
      </c>
      <c r="C30" t="s">
        <v>246</v>
      </c>
      <c r="D30" t="s">
        <v>329</v>
      </c>
      <c r="E30" t="s">
        <v>247</v>
      </c>
      <c r="F30" t="n">
        <v>407645.531009264</v>
      </c>
      <c r="G30" t="n">
        <v>379175.595426315</v>
      </c>
      <c r="H30" t="n">
        <v>366790.269782558</v>
      </c>
      <c r="I30" t="n">
        <v>331851.375304797</v>
      </c>
      <c r="J30" t="n">
        <v>282787.963597692</v>
      </c>
      <c r="K30" t="n">
        <v>304928.877211349</v>
      </c>
      <c r="L30" t="n">
        <v>314769.987686599</v>
      </c>
      <c r="M30" t="n">
        <v>297225.509027208</v>
      </c>
      <c r="N30" t="n">
        <v>306641.703414494</v>
      </c>
      <c r="O30" t="n">
        <v>292317.076331571</v>
      </c>
      <c r="P30" t="n">
        <v>333292.016335428</v>
      </c>
      <c r="Q30" t="n">
        <v>319991.438028713</v>
      </c>
      <c r="R30" t="n">
        <v>345216.395773312</v>
      </c>
      <c r="S30" t="n">
        <v>339586.294695069</v>
      </c>
      <c r="T30" t="n">
        <v>326618.682552448</v>
      </c>
      <c r="U30" t="n">
        <v>311139.453782427</v>
      </c>
      <c r="V30" t="n">
        <v>294671.090647364</v>
      </c>
      <c r="W30" t="n">
        <v>287250.605376625</v>
      </c>
      <c r="X30" t="n">
        <v>265420.532215817</v>
      </c>
      <c r="Y30" t="n">
        <v>251061.86424894</v>
      </c>
      <c r="Z30" t="n">
        <v>236357.647020612</v>
      </c>
      <c r="AA30" t="n">
        <v>223855.136205916</v>
      </c>
      <c r="AB30" t="n">
        <v>192245.920318593</v>
      </c>
      <c r="AC30" t="n">
        <v>204374.345136468</v>
      </c>
      <c r="AD30" t="n">
        <v>206512.414809624</v>
      </c>
      <c r="AE30" t="n">
        <v>190929.697147184</v>
      </c>
    </row>
    <row r="31">
      <c r="A31" t="s">
        <v>128</v>
      </c>
      <c r="B31" t="s">
        <v>330</v>
      </c>
      <c r="C31" t="s">
        <v>246</v>
      </c>
      <c r="D31" t="s">
        <v>331</v>
      </c>
      <c r="E31" t="s">
        <v>247</v>
      </c>
      <c r="F31" t="n">
        <v>250892.818862749</v>
      </c>
      <c r="G31" t="n">
        <v>223636.905927544</v>
      </c>
      <c r="H31" t="n">
        <v>223376.709884808</v>
      </c>
      <c r="I31" t="n">
        <v>198844.450269545</v>
      </c>
      <c r="J31" t="n">
        <v>165376.726555149</v>
      </c>
      <c r="K31" t="n">
        <v>176052.904818432</v>
      </c>
      <c r="L31" t="n">
        <v>176076.045786342</v>
      </c>
      <c r="M31" t="n">
        <v>158226.010220871</v>
      </c>
      <c r="N31" t="n">
        <v>156630.981930506</v>
      </c>
      <c r="O31" t="n">
        <v>145842.752426522</v>
      </c>
      <c r="P31" t="n">
        <v>168164.405036062</v>
      </c>
      <c r="Q31" t="n">
        <v>164509.817748235</v>
      </c>
      <c r="R31" t="n">
        <v>184021.929758889</v>
      </c>
      <c r="S31" t="n">
        <v>194473.67971814</v>
      </c>
      <c r="T31" t="n">
        <v>196188.026323556</v>
      </c>
      <c r="U31" t="n">
        <v>192524.96438895</v>
      </c>
      <c r="V31" t="n">
        <v>183044.909231206</v>
      </c>
      <c r="W31" t="n">
        <v>182305.950048029</v>
      </c>
      <c r="X31" t="n">
        <v>173216.192881767</v>
      </c>
      <c r="Y31" t="n">
        <v>167037.891006349</v>
      </c>
      <c r="Z31" t="n">
        <v>159269.0051284</v>
      </c>
      <c r="AA31" t="n">
        <v>152577.539942412</v>
      </c>
      <c r="AB31" t="n">
        <v>134077.305390755</v>
      </c>
      <c r="AC31" t="n">
        <v>144489.576668327</v>
      </c>
      <c r="AD31" t="n">
        <v>148498.020414729</v>
      </c>
      <c r="AE31" t="n">
        <v>147824.744523143</v>
      </c>
    </row>
    <row r="32">
      <c r="A32" t="s">
        <v>128</v>
      </c>
      <c r="B32" t="s">
        <v>332</v>
      </c>
      <c r="C32" t="s">
        <v>246</v>
      </c>
      <c r="D32" t="s">
        <v>333</v>
      </c>
      <c r="E32" t="s">
        <v>247</v>
      </c>
      <c r="F32" t="n">
        <v>1844446.95001336</v>
      </c>
      <c r="G32" t="n">
        <v>1700802.22000032</v>
      </c>
      <c r="H32" t="n">
        <v>1661661.29636118</v>
      </c>
      <c r="I32" t="n">
        <v>1493926.53633019</v>
      </c>
      <c r="J32" t="n">
        <v>1291335.9542793</v>
      </c>
      <c r="K32" t="n">
        <v>1422569.09289713</v>
      </c>
      <c r="L32" t="n">
        <v>1470209.4806736</v>
      </c>
      <c r="M32" t="n">
        <v>1342929.78764714</v>
      </c>
      <c r="N32" t="n">
        <v>1358103.44434921</v>
      </c>
      <c r="O32" t="n">
        <v>1274587.51631019</v>
      </c>
      <c r="P32" t="n">
        <v>1495517.9254457</v>
      </c>
      <c r="Q32" t="n">
        <v>1456488.39029552</v>
      </c>
      <c r="R32" t="n">
        <v>1616529.40429136</v>
      </c>
      <c r="S32" t="n">
        <v>1609740.47484593</v>
      </c>
      <c r="T32" t="n">
        <v>1559435.58280565</v>
      </c>
      <c r="U32" t="n">
        <v>1520238.38554016</v>
      </c>
      <c r="V32" t="n">
        <v>1464721.69001293</v>
      </c>
      <c r="W32" t="n">
        <v>1463580.53296496</v>
      </c>
      <c r="X32" t="n">
        <v>1366343.10139925</v>
      </c>
      <c r="Y32" t="n">
        <v>1322591.76508076</v>
      </c>
      <c r="Z32" t="n">
        <v>1262917.5018296</v>
      </c>
      <c r="AA32" t="n">
        <v>1192042.35433133</v>
      </c>
      <c r="AB32" t="n">
        <v>1014394.58401504</v>
      </c>
      <c r="AC32" t="n">
        <v>1087775.76828911</v>
      </c>
      <c r="AD32" t="n">
        <v>1115093.30356823</v>
      </c>
      <c r="AE32" t="n">
        <v>1043907.61980926</v>
      </c>
    </row>
    <row r="33">
      <c r="A33" t="s">
        <v>128</v>
      </c>
      <c r="B33" t="s">
        <v>334</v>
      </c>
      <c r="C33" t="s">
        <v>246</v>
      </c>
      <c r="D33" t="s">
        <v>335</v>
      </c>
      <c r="E33" t="s">
        <v>247</v>
      </c>
      <c r="F33" t="n">
        <v>103127.539306474</v>
      </c>
      <c r="G33" t="n">
        <v>107003.56913371</v>
      </c>
      <c r="H33" t="n">
        <v>122616.082949197</v>
      </c>
      <c r="I33" t="n">
        <v>119984.649670408</v>
      </c>
      <c r="J33" t="n">
        <v>115928.770087469</v>
      </c>
      <c r="K33" t="n">
        <v>134129.58723352</v>
      </c>
      <c r="L33" t="n">
        <v>149090.619625569</v>
      </c>
      <c r="M33" t="n">
        <v>142057.144473955</v>
      </c>
      <c r="N33" t="n">
        <v>142695.40360039</v>
      </c>
      <c r="O33" t="n">
        <v>132456.898124733</v>
      </c>
      <c r="P33" t="n">
        <v>155138.077843683</v>
      </c>
      <c r="Q33" t="n">
        <v>159047.793525781</v>
      </c>
      <c r="R33" t="n">
        <v>203203.055864262</v>
      </c>
      <c r="S33" t="n">
        <v>196615.785023075</v>
      </c>
      <c r="T33" t="n">
        <v>184733.557693146</v>
      </c>
      <c r="U33" t="n">
        <v>175415.530265302</v>
      </c>
      <c r="V33" t="n">
        <v>163581.09326293</v>
      </c>
      <c r="W33" t="n">
        <v>161166.938407067</v>
      </c>
      <c r="X33" t="n">
        <v>147296.646449955</v>
      </c>
      <c r="Y33" t="n">
        <v>138465.125861756</v>
      </c>
      <c r="Z33" t="n">
        <v>131362.850706225</v>
      </c>
      <c r="AA33" t="n">
        <v>122995.207607056</v>
      </c>
      <c r="AB33" t="n">
        <v>104570.125860649</v>
      </c>
      <c r="AC33" t="n">
        <v>106243.160364047</v>
      </c>
      <c r="AD33" t="n">
        <v>104052.338453012</v>
      </c>
      <c r="AE33" t="n">
        <v>94203.4143854959</v>
      </c>
    </row>
    <row r="34">
      <c r="A34" t="s">
        <v>128</v>
      </c>
      <c r="B34" t="s">
        <v>336</v>
      </c>
      <c r="C34" t="s">
        <v>246</v>
      </c>
      <c r="D34" t="s">
        <v>337</v>
      </c>
      <c r="E34" t="s">
        <v>247</v>
      </c>
      <c r="F34" t="n">
        <v>1739809.65947114</v>
      </c>
      <c r="G34" t="n">
        <v>1632678.24893426</v>
      </c>
      <c r="H34" t="n">
        <v>1590450.16576566</v>
      </c>
      <c r="I34" t="n">
        <v>1466804.31734773</v>
      </c>
      <c r="J34" t="n">
        <v>1334739.51002973</v>
      </c>
      <c r="K34" t="n">
        <v>1362349.79046075</v>
      </c>
      <c r="L34" t="n">
        <v>1354321.1693578</v>
      </c>
      <c r="M34" t="n">
        <v>1271718.48534698</v>
      </c>
      <c r="N34" t="n">
        <v>1228691.76024173</v>
      </c>
      <c r="O34" t="n">
        <v>1165995.48161322</v>
      </c>
      <c r="P34" t="n">
        <v>1203781.04217847</v>
      </c>
      <c r="Q34" t="n">
        <v>1224243.82172821</v>
      </c>
      <c r="R34" t="n">
        <v>1304773.61423654</v>
      </c>
      <c r="S34" t="n">
        <v>1286103.55766653</v>
      </c>
      <c r="T34" t="n">
        <v>1225315.88510446</v>
      </c>
      <c r="U34" t="n">
        <v>1165811.58926778</v>
      </c>
      <c r="V34" t="n">
        <v>1106824.50220641</v>
      </c>
      <c r="W34" t="n">
        <v>1078091.48884865</v>
      </c>
      <c r="X34" t="n">
        <v>1009068.06650609</v>
      </c>
      <c r="Y34" t="n">
        <v>968742.633864055</v>
      </c>
      <c r="Z34" t="n">
        <v>931171.392857311</v>
      </c>
      <c r="AA34" t="n">
        <v>884964.992628701</v>
      </c>
      <c r="AB34" t="n">
        <v>819816.092222415</v>
      </c>
      <c r="AC34" t="n">
        <v>815024.807960805</v>
      </c>
      <c r="AD34" t="n">
        <v>794027.227576429</v>
      </c>
      <c r="AE34" t="n">
        <v>747287.245015578</v>
      </c>
    </row>
    <row r="35">
      <c r="A35" t="s">
        <v>128</v>
      </c>
      <c r="B35" t="s">
        <v>338</v>
      </c>
      <c r="C35" t="s">
        <v>246</v>
      </c>
      <c r="D35" t="s">
        <v>339</v>
      </c>
      <c r="E35" t="s">
        <v>247</v>
      </c>
      <c r="F35" t="n">
        <v>1762827.83316477</v>
      </c>
      <c r="G35" t="n">
        <v>1614023.13946441</v>
      </c>
      <c r="H35" t="n">
        <v>1605232.09401689</v>
      </c>
      <c r="I35" t="n">
        <v>1483794.05309361</v>
      </c>
      <c r="J35" t="n">
        <v>1290934.08809054</v>
      </c>
      <c r="K35" t="n">
        <v>1464146.08766422</v>
      </c>
      <c r="L35" t="n">
        <v>1535912.90386616</v>
      </c>
      <c r="M35" t="n">
        <v>1433111.89514859</v>
      </c>
      <c r="N35" t="n">
        <v>1453992.51685539</v>
      </c>
      <c r="O35" t="n">
        <v>1372519.13221088</v>
      </c>
      <c r="P35" t="n">
        <v>1595449.05475042</v>
      </c>
      <c r="Q35" t="n">
        <v>1570394.50728377</v>
      </c>
      <c r="R35" t="n">
        <v>1730474.8873936</v>
      </c>
      <c r="S35" t="n">
        <v>1709727.87523203</v>
      </c>
      <c r="T35" t="n">
        <v>1649061.97780242</v>
      </c>
      <c r="U35" t="n">
        <v>1596669.01490376</v>
      </c>
      <c r="V35" t="n">
        <v>1533233.28662444</v>
      </c>
      <c r="W35" t="n">
        <v>1513109.82474004</v>
      </c>
      <c r="X35" t="n">
        <v>1412297.8452017</v>
      </c>
      <c r="Y35" t="n">
        <v>1345236.38029007</v>
      </c>
      <c r="Z35" t="n">
        <v>1271346.1497441</v>
      </c>
      <c r="AA35" t="n">
        <v>1192818.09290528</v>
      </c>
      <c r="AB35" t="n">
        <v>1013902.6384038</v>
      </c>
      <c r="AC35" t="n">
        <v>1059677.03553168</v>
      </c>
      <c r="AD35" t="n">
        <v>1068194.4264606</v>
      </c>
      <c r="AE35" t="n">
        <v>991476.072006826</v>
      </c>
    </row>
    <row r="36">
      <c r="A36" t="s">
        <v>128</v>
      </c>
      <c r="B36" t="s">
        <v>340</v>
      </c>
      <c r="C36" t="s">
        <v>246</v>
      </c>
      <c r="D36" t="s">
        <v>341</v>
      </c>
      <c r="E36" t="s">
        <v>247</v>
      </c>
      <c r="F36" t="n">
        <v>158581.666990853</v>
      </c>
      <c r="G36" t="n">
        <v>162801.106390287</v>
      </c>
      <c r="H36" t="n">
        <v>168484.408015255</v>
      </c>
      <c r="I36" t="n">
        <v>160874.723201678</v>
      </c>
      <c r="J36" t="n">
        <v>148995.579096424</v>
      </c>
      <c r="K36" t="n">
        <v>160783.325004375</v>
      </c>
      <c r="L36" t="n">
        <v>167926.963504052</v>
      </c>
      <c r="M36" t="n">
        <v>162260.363458398</v>
      </c>
      <c r="N36" t="n">
        <v>173227.838144708</v>
      </c>
      <c r="O36" t="n">
        <v>169139.740090228</v>
      </c>
      <c r="P36" t="n">
        <v>194084.400760676</v>
      </c>
      <c r="Q36" t="n">
        <v>196865.455161937</v>
      </c>
      <c r="R36" t="n">
        <v>213617.630138534</v>
      </c>
      <c r="S36" t="n">
        <v>210303.197154638</v>
      </c>
      <c r="T36" t="n">
        <v>204970.637113341</v>
      </c>
      <c r="U36" t="n">
        <v>200484.51815798</v>
      </c>
      <c r="V36" t="n">
        <v>194291.647679103</v>
      </c>
      <c r="W36" t="n">
        <v>189857.058597764</v>
      </c>
      <c r="X36" t="n">
        <v>178413.267037579</v>
      </c>
      <c r="Y36" t="n">
        <v>170442.521189835</v>
      </c>
      <c r="Z36" t="n">
        <v>161193.496999576</v>
      </c>
      <c r="AA36" t="n">
        <v>151279.892045075</v>
      </c>
      <c r="AB36" t="n">
        <v>130696.907893894</v>
      </c>
      <c r="AC36" t="n">
        <v>134551.179738348</v>
      </c>
      <c r="AD36" t="n">
        <v>136951.384465265</v>
      </c>
      <c r="AE36" t="n">
        <v>127125.085314593</v>
      </c>
    </row>
    <row r="37">
      <c r="A37" t="s">
        <v>128</v>
      </c>
      <c r="B37" t="s">
        <v>342</v>
      </c>
      <c r="C37" t="s">
        <v>246</v>
      </c>
      <c r="D37" t="s">
        <v>343</v>
      </c>
      <c r="E37" t="s">
        <v>247</v>
      </c>
      <c r="F37" t="n">
        <v>1440955.80631461</v>
      </c>
      <c r="G37" t="n">
        <v>1302796.95364839</v>
      </c>
      <c r="H37" t="n">
        <v>1293782.71954617</v>
      </c>
      <c r="I37" t="n">
        <v>1191024.21369693</v>
      </c>
      <c r="J37" t="n">
        <v>1024849.48881299</v>
      </c>
      <c r="K37" t="n">
        <v>1178250.53314353</v>
      </c>
      <c r="L37" t="n">
        <v>1238770.468378</v>
      </c>
      <c r="M37" t="n">
        <v>1144235.94268492</v>
      </c>
      <c r="N37" t="n">
        <v>1149571.60693273</v>
      </c>
      <c r="O37" t="n">
        <v>1071912.31139373</v>
      </c>
      <c r="P37" t="n">
        <v>1257514.98518115</v>
      </c>
      <c r="Q37" t="n">
        <v>1232083.56478031</v>
      </c>
      <c r="R37" t="n">
        <v>1370817.39782015</v>
      </c>
      <c r="S37" t="n">
        <v>1358250.62284872</v>
      </c>
      <c r="T37" t="n">
        <v>1311568.62350487</v>
      </c>
      <c r="U37" t="n">
        <v>1270085.5127405</v>
      </c>
      <c r="V37" t="n">
        <v>1220719.56507218</v>
      </c>
      <c r="W37" t="n">
        <v>1210899.0121509</v>
      </c>
      <c r="X37" t="n">
        <v>1130663.78724291</v>
      </c>
      <c r="Y37" t="n">
        <v>1077875.86695827</v>
      </c>
      <c r="Z37" t="n">
        <v>1018315.86954452</v>
      </c>
      <c r="AA37" t="n">
        <v>955829.71387046</v>
      </c>
      <c r="AB37" t="n">
        <v>808192.575453748</v>
      </c>
      <c r="AC37" t="n">
        <v>846959.222629586</v>
      </c>
      <c r="AD37" t="n">
        <v>853857.065695558</v>
      </c>
      <c r="AE37" t="n">
        <v>792255.405136644</v>
      </c>
    </row>
    <row r="38">
      <c r="A38" t="s">
        <v>128</v>
      </c>
      <c r="B38" t="s">
        <v>344</v>
      </c>
      <c r="C38" t="s">
        <v>246</v>
      </c>
      <c r="D38" t="s">
        <v>345</v>
      </c>
      <c r="E38" t="s">
        <v>247</v>
      </c>
      <c r="F38" t="n">
        <v>163290.359859309</v>
      </c>
      <c r="G38" t="n">
        <v>148425.079425739</v>
      </c>
      <c r="H38" t="n">
        <v>142964.96645547</v>
      </c>
      <c r="I38" t="n">
        <v>131895.116194999</v>
      </c>
      <c r="J38" t="n">
        <v>117089.020181128</v>
      </c>
      <c r="K38" t="n">
        <v>125112.229516312</v>
      </c>
      <c r="L38" t="n">
        <v>129215.47198411</v>
      </c>
      <c r="M38" t="n">
        <v>126615.589005265</v>
      </c>
      <c r="N38" t="n">
        <v>131193.071777962</v>
      </c>
      <c r="O38" t="n">
        <v>131467.080726925</v>
      </c>
      <c r="P38" t="n">
        <v>143849.66880859</v>
      </c>
      <c r="Q38" t="n">
        <v>141445.487341524</v>
      </c>
      <c r="R38" t="n">
        <v>146039.859434919</v>
      </c>
      <c r="S38" t="n">
        <v>141174.055228667</v>
      </c>
      <c r="T38" t="n">
        <v>132522.717184206</v>
      </c>
      <c r="U38" t="n">
        <v>126098.984005287</v>
      </c>
      <c r="V38" t="n">
        <v>118222.073873157</v>
      </c>
      <c r="W38" t="n">
        <v>112353.753991371</v>
      </c>
      <c r="X38" t="n">
        <v>103220.790921209</v>
      </c>
      <c r="Y38" t="n">
        <v>96917.9921419657</v>
      </c>
      <c r="Z38" t="n">
        <v>91836.78320001</v>
      </c>
      <c r="AA38" t="n">
        <v>85708.4869897417</v>
      </c>
      <c r="AB38" t="n">
        <v>75013.1550561628</v>
      </c>
      <c r="AC38" t="n">
        <v>78166.6331637512</v>
      </c>
      <c r="AD38" t="n">
        <v>77385.9762997789</v>
      </c>
      <c r="AE38" t="n">
        <v>72095.5815555889</v>
      </c>
    </row>
    <row r="39">
      <c r="A39" t="s">
        <v>128</v>
      </c>
      <c r="B39" t="s">
        <v>346</v>
      </c>
      <c r="C39" t="s">
        <v>246</v>
      </c>
      <c r="D39" t="s">
        <v>347</v>
      </c>
      <c r="E39" t="s">
        <v>247</v>
      </c>
      <c r="F39" t="n">
        <v>328949.45419708</v>
      </c>
      <c r="G39" t="n">
        <v>294230.289736</v>
      </c>
      <c r="H39" t="n">
        <v>274358.419674054</v>
      </c>
      <c r="I39" t="n">
        <v>246537.51635083</v>
      </c>
      <c r="J39" t="n">
        <v>214857.105541357</v>
      </c>
      <c r="K39" t="n">
        <v>210892.254672076</v>
      </c>
      <c r="L39" t="n">
        <v>202536.163605476</v>
      </c>
      <c r="M39" t="n">
        <v>185717.98552665</v>
      </c>
      <c r="N39" t="n">
        <v>178898.567294112</v>
      </c>
      <c r="O39" t="n">
        <v>166620.120182298</v>
      </c>
      <c r="P39" t="n">
        <v>170263.414299492</v>
      </c>
      <c r="Q39" t="n">
        <v>163289.884900141</v>
      </c>
      <c r="R39" t="n">
        <v>166849.997283451</v>
      </c>
      <c r="S39" t="n">
        <v>163334.832161677</v>
      </c>
      <c r="T39" t="n">
        <v>160026.217199879</v>
      </c>
      <c r="U39" t="n">
        <v>155579.017102531</v>
      </c>
      <c r="V39" t="n">
        <v>151027.048350054</v>
      </c>
      <c r="W39" t="n">
        <v>150394.780519574</v>
      </c>
      <c r="X39" t="n">
        <v>147287.856475236</v>
      </c>
      <c r="Y39" t="n">
        <v>147668.030199748</v>
      </c>
      <c r="Z39" t="n">
        <v>147378.295584876</v>
      </c>
      <c r="AA39" t="n">
        <v>147100.692425605</v>
      </c>
      <c r="AB39" t="n">
        <v>142251.23631402</v>
      </c>
      <c r="AC39" t="n">
        <v>147415.668158878</v>
      </c>
      <c r="AD39" t="n">
        <v>148274.427124693</v>
      </c>
      <c r="AE39" t="n">
        <v>144914.600891984</v>
      </c>
    </row>
    <row r="40">
      <c r="A40" t="s">
        <v>128</v>
      </c>
      <c r="B40" t="s">
        <v>348</v>
      </c>
      <c r="C40" t="s">
        <v>246</v>
      </c>
      <c r="D40" t="s">
        <v>349</v>
      </c>
      <c r="E40" t="s">
        <v>247</v>
      </c>
      <c r="F40" t="n">
        <v>5351345.35321334</v>
      </c>
      <c r="G40" t="n">
        <v>4940619.11800377</v>
      </c>
      <c r="H40" t="n">
        <v>4745641.55805294</v>
      </c>
      <c r="I40" t="n">
        <v>4320145.9321615</v>
      </c>
      <c r="J40" t="n">
        <v>3859668.8410574</v>
      </c>
      <c r="K40" t="n">
        <v>3956851.06550639</v>
      </c>
      <c r="L40" t="n">
        <v>3921403.3345178</v>
      </c>
      <c r="M40" t="n">
        <v>3646908.68819589</v>
      </c>
      <c r="N40" t="n">
        <v>3541803.94590762</v>
      </c>
      <c r="O40" t="n">
        <v>3302956.7561453</v>
      </c>
      <c r="P40" t="n">
        <v>3559581.56876934</v>
      </c>
      <c r="Q40" t="n">
        <v>3464929.21906968</v>
      </c>
      <c r="R40" t="n">
        <v>3592337.95487079</v>
      </c>
      <c r="S40" t="n">
        <v>3520801.38000744</v>
      </c>
      <c r="T40" t="n">
        <v>3401407.60107864</v>
      </c>
      <c r="U40" t="n">
        <v>3325727.95991208</v>
      </c>
      <c r="V40" t="n">
        <v>3201349.69663454</v>
      </c>
      <c r="W40" t="n">
        <v>3141478.92627715</v>
      </c>
      <c r="X40" t="n">
        <v>3007033.30049561</v>
      </c>
      <c r="Y40" t="n">
        <v>2981183.14556806</v>
      </c>
      <c r="Z40" t="n">
        <v>2946781.79106892</v>
      </c>
      <c r="AA40" t="n">
        <v>2867569.49628302</v>
      </c>
      <c r="AB40" t="n">
        <v>2684922.71620911</v>
      </c>
      <c r="AC40" t="n">
        <v>2828249.98225594</v>
      </c>
      <c r="AD40" t="n">
        <v>2971618.36332989</v>
      </c>
      <c r="AE40" t="n">
        <v>3021134.59797142</v>
      </c>
    </row>
    <row r="41">
      <c r="A41" t="s">
        <v>128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128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128</v>
      </c>
      <c r="B43" t="s">
        <v>354</v>
      </c>
      <c r="C43" t="s">
        <v>246</v>
      </c>
      <c r="D43" t="s">
        <v>355</v>
      </c>
      <c r="E43" t="s">
        <v>247</v>
      </c>
      <c r="F43" t="n">
        <v>283912.41533097</v>
      </c>
      <c r="G43" t="n">
        <v>266558.920316579</v>
      </c>
      <c r="H43" t="n">
        <v>271036.366569792</v>
      </c>
      <c r="I43" t="n">
        <v>255642.999949445</v>
      </c>
      <c r="J43" t="n">
        <v>228637.235978205</v>
      </c>
      <c r="K43" t="n">
        <v>233114.953028347</v>
      </c>
      <c r="L43" t="n">
        <v>238263.335703749</v>
      </c>
      <c r="M43" t="n">
        <v>235190.297859331</v>
      </c>
      <c r="N43" t="n">
        <v>246724.070184831</v>
      </c>
      <c r="O43" t="n">
        <v>247818.335393182</v>
      </c>
      <c r="P43" t="n">
        <v>277345.372373759</v>
      </c>
      <c r="Q43" t="n">
        <v>305157.035308201</v>
      </c>
      <c r="R43" t="n">
        <v>339649.300965136</v>
      </c>
      <c r="S43" t="n">
        <v>347753.479212697</v>
      </c>
      <c r="T43" t="n">
        <v>356781.258420339</v>
      </c>
      <c r="U43" t="n">
        <v>366441.594881911</v>
      </c>
      <c r="V43" t="n">
        <v>383757.503388366</v>
      </c>
      <c r="W43" t="n">
        <v>405179.069701476</v>
      </c>
      <c r="X43" t="n">
        <v>429082.441725065</v>
      </c>
      <c r="Y43" t="n">
        <v>445546.523701655</v>
      </c>
      <c r="Z43" t="n">
        <v>474547.873468465</v>
      </c>
      <c r="AA43" t="n">
        <v>518463.091915783</v>
      </c>
      <c r="AB43" t="n">
        <v>549452.255477112</v>
      </c>
      <c r="AC43" t="n">
        <v>618753.095892775</v>
      </c>
      <c r="AD43" t="n">
        <v>674224.121677909</v>
      </c>
      <c r="AE43" t="n">
        <v>688354.273764036</v>
      </c>
    </row>
    <row r="44">
      <c r="A44" t="s">
        <v>128</v>
      </c>
      <c r="B44" t="s">
        <v>356</v>
      </c>
      <c r="C44" t="s">
        <v>246</v>
      </c>
      <c r="D44" t="s">
        <v>357</v>
      </c>
      <c r="E44" t="s">
        <v>247</v>
      </c>
      <c r="F44" t="n">
        <v>40023206.6357831</v>
      </c>
      <c r="G44" t="n">
        <v>36310991.2643924</v>
      </c>
      <c r="H44" t="n">
        <v>35257029.8551756</v>
      </c>
      <c r="I44" t="n">
        <v>31960897.45844</v>
      </c>
      <c r="J44" t="n">
        <v>27860610.8784054</v>
      </c>
      <c r="K44" t="n">
        <v>29578942.3253686</v>
      </c>
      <c r="L44" t="n">
        <v>29895100.6114135</v>
      </c>
      <c r="M44" t="n">
        <v>27634810.2074238</v>
      </c>
      <c r="N44" t="n">
        <v>27405054.0447468</v>
      </c>
      <c r="O44" t="n">
        <v>25844477.1110064</v>
      </c>
      <c r="P44" t="n">
        <v>28836186.8965168</v>
      </c>
      <c r="Q44" t="n">
        <v>28221814.8302244</v>
      </c>
      <c r="R44" t="n">
        <v>30359501.4200472</v>
      </c>
      <c r="S44" t="n">
        <v>29943991.5063544</v>
      </c>
      <c r="T44" t="n">
        <v>28648173.6509528</v>
      </c>
      <c r="U44" t="n">
        <v>27513066.674477</v>
      </c>
      <c r="V44" t="n">
        <v>26266895.0679465</v>
      </c>
      <c r="W44" t="n">
        <v>25759385.9539699</v>
      </c>
      <c r="X44" t="n">
        <v>24232221.1057462</v>
      </c>
      <c r="Y44" t="n">
        <v>23253883.2138739</v>
      </c>
      <c r="Z44" t="n">
        <v>22283297.3909906</v>
      </c>
      <c r="AA44" t="n">
        <v>21304500.5177834</v>
      </c>
      <c r="AB44" t="n">
        <v>19003230.4841321</v>
      </c>
      <c r="AC44" t="n">
        <v>19723008.4438845</v>
      </c>
      <c r="AD44" t="n">
        <v>19866874.5807777</v>
      </c>
      <c r="AE44" t="n">
        <v>18796820.7963637</v>
      </c>
    </row>
    <row r="45">
      <c r="A45" t="s">
        <v>128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128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128</v>
      </c>
      <c r="B47" t="s">
        <v>362</v>
      </c>
      <c r="C47" t="s">
        <v>246</v>
      </c>
      <c r="D47" t="s">
        <v>363</v>
      </c>
      <c r="E47" t="s">
        <v>247</v>
      </c>
      <c r="F47" t="n">
        <v>18841493.6017875</v>
      </c>
      <c r="G47" t="n">
        <v>16956973.5926671</v>
      </c>
      <c r="H47" t="n">
        <v>16486102.547605</v>
      </c>
      <c r="I47" t="n">
        <v>14579178.4597536</v>
      </c>
      <c r="J47" t="n">
        <v>12291857.0160209</v>
      </c>
      <c r="K47" t="n">
        <v>13461616.6221624</v>
      </c>
      <c r="L47" t="n">
        <v>13784464.7902726</v>
      </c>
      <c r="M47" t="n">
        <v>12539879.7553285</v>
      </c>
      <c r="N47" t="n">
        <v>12515063.1795197</v>
      </c>
      <c r="O47" t="n">
        <v>11595833.2169521</v>
      </c>
      <c r="P47" t="n">
        <v>13638278.7690309</v>
      </c>
      <c r="Q47" t="n">
        <v>13253539.3374313</v>
      </c>
      <c r="R47" t="n">
        <v>14695221.6311158</v>
      </c>
      <c r="S47" t="n">
        <v>14486264.2204163</v>
      </c>
      <c r="T47" t="n">
        <v>13813937.3101236</v>
      </c>
      <c r="U47" t="n">
        <v>13322498.3624908</v>
      </c>
      <c r="V47" t="n">
        <v>12693992.0650193</v>
      </c>
      <c r="W47" t="n">
        <v>12506465.1368598</v>
      </c>
      <c r="X47" t="n">
        <v>11612268.561721</v>
      </c>
      <c r="Y47" t="n">
        <v>11129777.7240733</v>
      </c>
      <c r="Z47" t="n">
        <v>10550059.8070077</v>
      </c>
      <c r="AA47" t="n">
        <v>9919559.35116847</v>
      </c>
      <c r="AB47" t="n">
        <v>8326403.58235274</v>
      </c>
      <c r="AC47" t="n">
        <v>8832641.87780571</v>
      </c>
      <c r="AD47" t="n">
        <v>9012665.60188471</v>
      </c>
      <c r="AE47" t="n">
        <v>8396980.26910469</v>
      </c>
    </row>
    <row r="48">
      <c r="A48" t="s">
        <v>128</v>
      </c>
      <c r="B48" t="s">
        <v>364</v>
      </c>
      <c r="C48" t="s">
        <v>246</v>
      </c>
      <c r="D48" t="s">
        <v>365</v>
      </c>
      <c r="E48" t="s">
        <v>247</v>
      </c>
      <c r="F48" t="n">
        <v>23247418.7781534</v>
      </c>
      <c r="G48" t="n">
        <v>21163362.0429676</v>
      </c>
      <c r="H48" t="n">
        <v>20649582.0655732</v>
      </c>
      <c r="I48" t="n">
        <v>18554216.2140254</v>
      </c>
      <c r="J48" t="n">
        <v>16020320.7771163</v>
      </c>
      <c r="K48" t="n">
        <v>17335983.6549059</v>
      </c>
      <c r="L48" t="n">
        <v>17686241.2839121</v>
      </c>
      <c r="M48" t="n">
        <v>16312214.2469765</v>
      </c>
      <c r="N48" t="n">
        <v>16288026.0698216</v>
      </c>
      <c r="O48" t="n">
        <v>15290874.0315835</v>
      </c>
      <c r="P48" t="n">
        <v>17593151.1953286</v>
      </c>
      <c r="Q48" t="n">
        <v>17170818.1815151</v>
      </c>
      <c r="R48" t="n">
        <v>18756466.5023152</v>
      </c>
      <c r="S48" t="n">
        <v>18489282.9970995</v>
      </c>
      <c r="T48" t="n">
        <v>17751087.987119</v>
      </c>
      <c r="U48" t="n">
        <v>17261835.7407363</v>
      </c>
      <c r="V48" t="n">
        <v>16628730.8858636</v>
      </c>
      <c r="W48" t="n">
        <v>16491582.4777267</v>
      </c>
      <c r="X48" t="n">
        <v>15596428.0000252</v>
      </c>
      <c r="Y48" t="n">
        <v>15118158.5388895</v>
      </c>
      <c r="Z48" t="n">
        <v>14484591.2421477</v>
      </c>
      <c r="AA48" t="n">
        <v>13779676.7833495</v>
      </c>
      <c r="AB48" t="n">
        <v>12006982.3413118</v>
      </c>
      <c r="AC48" t="n">
        <v>12537922.8270559</v>
      </c>
      <c r="AD48" t="n">
        <v>12709934.2184581</v>
      </c>
      <c r="AE48" t="n">
        <v>11987646.2549455</v>
      </c>
    </row>
    <row r="49">
      <c r="A49" t="s">
        <v>128</v>
      </c>
      <c r="B49" t="s">
        <v>366</v>
      </c>
      <c r="C49" t="s">
        <v>246</v>
      </c>
      <c r="D49" t="s">
        <v>367</v>
      </c>
      <c r="E49" t="s">
        <v>247</v>
      </c>
      <c r="F49" t="n">
        <v>2728218.8419539</v>
      </c>
      <c r="G49" t="n">
        <v>2555672.61297089</v>
      </c>
      <c r="H49" t="n">
        <v>2482451.286905</v>
      </c>
      <c r="I49" t="n">
        <v>2320656.08163353</v>
      </c>
      <c r="J49" t="n">
        <v>2127248.45888145</v>
      </c>
      <c r="K49" t="n">
        <v>2158269.40131765</v>
      </c>
      <c r="L49" t="n">
        <v>2145997.71331396</v>
      </c>
      <c r="M49" t="n">
        <v>2035953.5549354</v>
      </c>
      <c r="N49" t="n">
        <v>2012124.10884155</v>
      </c>
      <c r="O49" t="n">
        <v>1942428.52407721</v>
      </c>
      <c r="P49" t="n">
        <v>2062375.48699722</v>
      </c>
      <c r="Q49" t="n">
        <v>2034850.7681105</v>
      </c>
      <c r="R49" t="n">
        <v>2102705.98508509</v>
      </c>
      <c r="S49" t="n">
        <v>2071047.08793835</v>
      </c>
      <c r="T49" t="n">
        <v>2047963.78532271</v>
      </c>
      <c r="U49" t="n">
        <v>2030357.88417434</v>
      </c>
      <c r="V49" t="n">
        <v>1983596.78705029</v>
      </c>
      <c r="W49" t="n">
        <v>1969857.41397217</v>
      </c>
      <c r="X49" t="n">
        <v>1943727.67099046</v>
      </c>
      <c r="Y49" t="n">
        <v>1922659.14491247</v>
      </c>
      <c r="Z49" t="n">
        <v>1884820.56073514</v>
      </c>
      <c r="AA49" t="n">
        <v>1831939.08591191</v>
      </c>
      <c r="AB49" t="n">
        <v>1722311.8445262</v>
      </c>
      <c r="AC49" t="n">
        <v>1721194.57270491</v>
      </c>
      <c r="AD49" t="n">
        <v>1715144.60055811</v>
      </c>
      <c r="AE49" t="n">
        <v>1676948.90340917</v>
      </c>
    </row>
    <row r="50">
      <c r="A50" t="s">
        <v>128</v>
      </c>
      <c r="B50" t="s">
        <v>368</v>
      </c>
      <c r="C50" t="s">
        <v>246</v>
      </c>
      <c r="D50" t="s">
        <v>369</v>
      </c>
      <c r="E50" t="s">
        <v>247</v>
      </c>
      <c r="F50" t="n">
        <v>1677706.33441196</v>
      </c>
      <c r="G50" t="n">
        <v>1650715.83732955</v>
      </c>
      <c r="H50" t="n">
        <v>1681028.23106322</v>
      </c>
      <c r="I50" t="n">
        <v>1654381.67263837</v>
      </c>
      <c r="J50" t="n">
        <v>1601215.30221397</v>
      </c>
      <c r="K50" t="n">
        <v>1716097.63142581</v>
      </c>
      <c r="L50" t="n">
        <v>1755778.78032558</v>
      </c>
      <c r="M50" t="n">
        <v>1736380.93671266</v>
      </c>
      <c r="N50" t="n">
        <v>1760838.78146037</v>
      </c>
      <c r="O50" t="n">
        <v>1752612.29055412</v>
      </c>
      <c r="P50" t="n">
        <v>1892496.93930047</v>
      </c>
      <c r="Q50" t="n">
        <v>1882428.07597339</v>
      </c>
      <c r="R50" t="n">
        <v>1958538.88611432</v>
      </c>
      <c r="S50" t="n">
        <v>1931971.68874483</v>
      </c>
      <c r="T50" t="n">
        <v>1889186.8916727</v>
      </c>
      <c r="U50" t="n">
        <v>1908979.49407121</v>
      </c>
      <c r="V50" t="n">
        <v>1951142.03379398</v>
      </c>
      <c r="W50" t="n">
        <v>2015259.92689468</v>
      </c>
      <c r="X50" t="n">
        <v>2040431.76731371</v>
      </c>
      <c r="Y50" t="n">
        <v>2065721.66990375</v>
      </c>
      <c r="Z50" t="n">
        <v>2049710.87440485</v>
      </c>
      <c r="AA50" t="n">
        <v>2028178.3462691</v>
      </c>
      <c r="AB50" t="n">
        <v>1958266.9144329</v>
      </c>
      <c r="AC50" t="n">
        <v>1984086.3765453</v>
      </c>
      <c r="AD50" t="n">
        <v>1982124.01601532</v>
      </c>
      <c r="AE50" t="n">
        <v>1913717.08243162</v>
      </c>
    </row>
    <row r="51">
      <c r="A51" t="s">
        <v>128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128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128</v>
      </c>
      <c r="B53" t="s">
        <v>374</v>
      </c>
      <c r="C53" t="s">
        <v>246</v>
      </c>
      <c r="D53" t="s">
        <v>375</v>
      </c>
      <c r="E53" t="s">
        <v>247</v>
      </c>
      <c r="F53" t="n">
        <v>1819029.06423217</v>
      </c>
      <c r="G53" t="n">
        <v>1680753.68845354</v>
      </c>
      <c r="H53" t="n">
        <v>1650694.96827133</v>
      </c>
      <c r="I53" t="n">
        <v>1525276.88791708</v>
      </c>
      <c r="J53" t="n">
        <v>1383411.79628652</v>
      </c>
      <c r="K53" t="n">
        <v>1431882.04369059</v>
      </c>
      <c r="L53" t="n">
        <v>1463578.8524335</v>
      </c>
      <c r="M53" t="n">
        <v>1403154.08819459</v>
      </c>
      <c r="N53" t="n">
        <v>1403401.78805635</v>
      </c>
      <c r="O53" t="n">
        <v>1367934.97867722</v>
      </c>
      <c r="P53" t="n">
        <v>1439575.1518659</v>
      </c>
      <c r="Q53" t="n">
        <v>1418371.6212265</v>
      </c>
      <c r="R53" t="n">
        <v>1430528.15212713</v>
      </c>
      <c r="S53" t="n">
        <v>1384268.08162111</v>
      </c>
      <c r="T53" t="n">
        <v>1294741.72069629</v>
      </c>
      <c r="U53" t="n">
        <v>1204473.40017378</v>
      </c>
      <c r="V53" t="n">
        <v>1108882.74247405</v>
      </c>
      <c r="W53" t="n">
        <v>1031983.86400218</v>
      </c>
      <c r="X53" t="n">
        <v>948991.499202697</v>
      </c>
      <c r="Y53" t="n">
        <v>880574.452992564</v>
      </c>
      <c r="Z53" t="n">
        <v>822335.66594865</v>
      </c>
      <c r="AA53" t="n">
        <v>765719.829185268</v>
      </c>
      <c r="AB53" t="n">
        <v>689098.525104229</v>
      </c>
      <c r="AC53" t="n">
        <v>680487.77331753</v>
      </c>
      <c r="AD53" t="n">
        <v>665338.632514917</v>
      </c>
      <c r="AE53" t="n">
        <v>617419.863005338</v>
      </c>
    </row>
    <row r="54">
      <c r="A54" t="s">
        <v>128</v>
      </c>
      <c r="B54" t="s">
        <v>376</v>
      </c>
      <c r="C54" t="s">
        <v>246</v>
      </c>
      <c r="D54" t="s">
        <v>377</v>
      </c>
      <c r="E54" t="s">
        <v>247</v>
      </c>
      <c r="F54" t="n">
        <v>2618687.89487128</v>
      </c>
      <c r="G54" t="n">
        <v>2445952.58140785</v>
      </c>
      <c r="H54" t="n">
        <v>2416567.09476008</v>
      </c>
      <c r="I54" t="n">
        <v>2253470.10654284</v>
      </c>
      <c r="J54" t="n">
        <v>2080803.03263719</v>
      </c>
      <c r="K54" t="n">
        <v>2176317.01526057</v>
      </c>
      <c r="L54" t="n">
        <v>2224292.21640048</v>
      </c>
      <c r="M54" t="n">
        <v>2123942.20516445</v>
      </c>
      <c r="N54" t="n">
        <v>2135950.94570619</v>
      </c>
      <c r="O54" t="n">
        <v>2111208.30481194</v>
      </c>
      <c r="P54" t="n">
        <v>2252552.91182297</v>
      </c>
      <c r="Q54" t="n">
        <v>2228839.98786959</v>
      </c>
      <c r="R54" t="n">
        <v>2273628.01180456</v>
      </c>
      <c r="S54" t="n">
        <v>2240148.08789263</v>
      </c>
      <c r="T54" t="n">
        <v>2126136.19070794</v>
      </c>
      <c r="U54" t="n">
        <v>2004136.71109773</v>
      </c>
      <c r="V54" t="n">
        <v>1867490.95754762</v>
      </c>
      <c r="W54" t="n">
        <v>1756795.21088117</v>
      </c>
      <c r="X54" t="n">
        <v>1637214.13361423</v>
      </c>
      <c r="Y54" t="n">
        <v>1545165.82815243</v>
      </c>
      <c r="Z54" t="n">
        <v>1459491.51304056</v>
      </c>
      <c r="AA54" t="n">
        <v>1375425.16117044</v>
      </c>
      <c r="AB54" t="n">
        <v>1258608.14213837</v>
      </c>
      <c r="AC54" t="n">
        <v>1252474.97677266</v>
      </c>
      <c r="AD54" t="n">
        <v>1227923.72081659</v>
      </c>
      <c r="AE54" t="n">
        <v>1156062.1054318</v>
      </c>
    </row>
    <row r="55">
      <c r="A55" t="s">
        <v>128</v>
      </c>
      <c r="B55" t="s">
        <v>378</v>
      </c>
      <c r="C55" t="s">
        <v>246</v>
      </c>
      <c r="D55" t="s">
        <v>379</v>
      </c>
      <c r="E55" t="s">
        <v>247</v>
      </c>
      <c r="F55" t="n">
        <v>799658.830639117</v>
      </c>
      <c r="G55" t="n">
        <v>765198.892954318</v>
      </c>
      <c r="H55" t="n">
        <v>765872.126488752</v>
      </c>
      <c r="I55" t="n">
        <v>728193.218625761</v>
      </c>
      <c r="J55" t="n">
        <v>697391.23635067</v>
      </c>
      <c r="K55" t="n">
        <v>744434.971569982</v>
      </c>
      <c r="L55" t="n">
        <v>760713.363966977</v>
      </c>
      <c r="M55" t="n">
        <v>720788.116969862</v>
      </c>
      <c r="N55" t="n">
        <v>732549.157649838</v>
      </c>
      <c r="O55" t="n">
        <v>743273.326134727</v>
      </c>
      <c r="P55" t="n">
        <v>812977.759957067</v>
      </c>
      <c r="Q55" t="n">
        <v>810468.366643097</v>
      </c>
      <c r="R55" t="n">
        <v>843099.859677426</v>
      </c>
      <c r="S55" t="n">
        <v>855880.006271514</v>
      </c>
      <c r="T55" t="n">
        <v>831394.470011641</v>
      </c>
      <c r="U55" t="n">
        <v>799663.310923954</v>
      </c>
      <c r="V55" t="n">
        <v>758608.215073571</v>
      </c>
      <c r="W55" t="n">
        <v>724811.346878995</v>
      </c>
      <c r="X55" t="n">
        <v>688222.63441153</v>
      </c>
      <c r="Y55" t="n">
        <v>664591.375159868</v>
      </c>
      <c r="Z55" t="n">
        <v>637155.847091907</v>
      </c>
      <c r="AA55" t="n">
        <v>609705.331985174</v>
      </c>
      <c r="AB55" t="n">
        <v>569509.617034144</v>
      </c>
      <c r="AC55" t="n">
        <v>571987.203455125</v>
      </c>
      <c r="AD55" t="n">
        <v>562585.088301669</v>
      </c>
      <c r="AE55" t="n">
        <v>538642.242426467</v>
      </c>
    </row>
    <row r="56">
      <c r="A56" t="s">
        <v>128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128</v>
      </c>
      <c r="B57" t="s">
        <v>382</v>
      </c>
      <c r="C57" t="s">
        <v>246</v>
      </c>
      <c r="D57" t="s">
        <v>383</v>
      </c>
      <c r="E57" t="s">
        <v>247</v>
      </c>
      <c r="F57" t="n">
        <v>68621970.7671498</v>
      </c>
      <c r="G57" t="n">
        <v>62414972.4253637</v>
      </c>
      <c r="H57" t="n">
        <v>60652253.4788018</v>
      </c>
      <c r="I57" t="n">
        <v>54835259.6046269</v>
      </c>
      <c r="J57" t="n">
        <v>47740600.4965791</v>
      </c>
      <c r="K57" t="n">
        <v>50871777.0457809</v>
      </c>
      <c r="L57" t="n">
        <v>51502745.2298434</v>
      </c>
      <c r="M57" t="n">
        <v>47593933.1425962</v>
      </c>
      <c r="N57" t="n">
        <v>47234884.0604761</v>
      </c>
      <c r="O57" t="n">
        <v>44438307.8987352</v>
      </c>
      <c r="P57" t="n">
        <v>49988919.6606148</v>
      </c>
      <c r="Q57" t="n">
        <v>48857562.2308092</v>
      </c>
      <c r="R57" t="n">
        <v>52708305.8772332</v>
      </c>
      <c r="S57" t="n">
        <v>51954075.8834613</v>
      </c>
      <c r="T57" t="n">
        <v>49800669.2391505</v>
      </c>
      <c r="U57" t="n">
        <v>48100630.3751254</v>
      </c>
      <c r="V57" t="n">
        <v>46096975.6504446</v>
      </c>
      <c r="W57" t="n">
        <v>45392447.3579737</v>
      </c>
      <c r="X57" t="n">
        <v>42835682.406267</v>
      </c>
      <c r="Y57" t="n">
        <v>41353224.8983315</v>
      </c>
      <c r="Z57" t="n">
        <v>39714670.4242073</v>
      </c>
      <c r="AA57" t="n">
        <v>37951746.7974159</v>
      </c>
      <c r="AB57" t="n">
        <v>33695135.541653</v>
      </c>
      <c r="AC57" t="n">
        <v>35089181.2531964</v>
      </c>
      <c r="AD57" t="n">
        <v>35548427.1625658</v>
      </c>
      <c r="AE57" t="n">
        <v>33805601.6492806</v>
      </c>
    </row>
    <row r="58">
      <c r="A58" t="s">
        <v>128</v>
      </c>
      <c r="B58" t="s">
        <v>384</v>
      </c>
      <c r="C58" t="s">
        <v>246</v>
      </c>
      <c r="D58" t="s">
        <v>385</v>
      </c>
      <c r="E58" t="s">
        <v>247</v>
      </c>
      <c r="F58" t="n">
        <v>68621970.7671498</v>
      </c>
      <c r="G58" t="n">
        <v>62414972.4253637</v>
      </c>
      <c r="H58" t="n">
        <v>60652253.4788018</v>
      </c>
      <c r="I58" t="n">
        <v>54835259.6046269</v>
      </c>
      <c r="J58" t="n">
        <v>47740600.4965791</v>
      </c>
      <c r="K58" t="n">
        <v>50871777.0457809</v>
      </c>
      <c r="L58" t="n">
        <v>51502745.2298434</v>
      </c>
      <c r="M58" t="n">
        <v>47593933.1425962</v>
      </c>
      <c r="N58" t="n">
        <v>47234884.0604761</v>
      </c>
      <c r="O58" t="n">
        <v>44438307.8987352</v>
      </c>
      <c r="P58" t="n">
        <v>49988919.6606148</v>
      </c>
      <c r="Q58" t="n">
        <v>48857562.2308092</v>
      </c>
      <c r="R58" t="n">
        <v>52708305.8772332</v>
      </c>
      <c r="S58" t="n">
        <v>51954075.8834613</v>
      </c>
      <c r="T58" t="n">
        <v>49800669.2391505</v>
      </c>
      <c r="U58" t="n">
        <v>48100630.3751254</v>
      </c>
      <c r="V58" t="n">
        <v>46096975.6504446</v>
      </c>
      <c r="W58" t="n">
        <v>45392447.3579737</v>
      </c>
      <c r="X58" t="n">
        <v>42835682.406267</v>
      </c>
      <c r="Y58" t="n">
        <v>41353224.8983315</v>
      </c>
      <c r="Z58" t="n">
        <v>39714670.4242073</v>
      </c>
      <c r="AA58" t="n">
        <v>37951746.7974159</v>
      </c>
      <c r="AB58" t="n">
        <v>33695135.541653</v>
      </c>
      <c r="AC58" t="n">
        <v>35089181.2531964</v>
      </c>
      <c r="AD58" t="n">
        <v>35548427.1625658</v>
      </c>
      <c r="AE58" t="n">
        <v>33805601.6492806</v>
      </c>
    </row>
    <row r="59">
      <c r="A59" t="s">
        <v>128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130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130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130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130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130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130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130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130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130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130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130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130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130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130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130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130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130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130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130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130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130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130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130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130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130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130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130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130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130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130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130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130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130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130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130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130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130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130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130</v>
      </c>
      <c r="B40" t="s">
        <v>348</v>
      </c>
      <c r="C40" t="s">
        <v>246</v>
      </c>
      <c r="D40" t="s">
        <v>349</v>
      </c>
      <c r="E40" t="s">
        <v>247</v>
      </c>
      <c r="F40" t="n">
        <v>33294242.8261534</v>
      </c>
      <c r="G40" t="n">
        <v>36806935.8147437</v>
      </c>
      <c r="H40" t="n">
        <v>37483061.1128949</v>
      </c>
      <c r="I40" t="n">
        <v>34730020.8011273</v>
      </c>
      <c r="J40" t="n">
        <v>35295341.6972943</v>
      </c>
      <c r="K40" t="n">
        <v>37602585.7512453</v>
      </c>
      <c r="L40" t="n">
        <v>34379525.5910662</v>
      </c>
      <c r="M40" t="n">
        <v>31974734.1939113</v>
      </c>
      <c r="N40" t="n">
        <v>31261110.2890882</v>
      </c>
      <c r="O40" t="n">
        <v>28066844.7500066</v>
      </c>
      <c r="P40" t="n">
        <v>24736194.7939356</v>
      </c>
      <c r="Q40" t="n">
        <v>21957162.96412</v>
      </c>
      <c r="R40" t="n">
        <v>25535618.7363115</v>
      </c>
      <c r="S40" t="n">
        <v>26946657.9423423</v>
      </c>
      <c r="T40" t="n">
        <v>28046487.9252124</v>
      </c>
      <c r="U40" t="n">
        <v>30240881.7371575</v>
      </c>
      <c r="V40" t="n">
        <v>30210992.7310405</v>
      </c>
      <c r="W40" t="n">
        <v>23042422.3154043</v>
      </c>
      <c r="X40" t="n">
        <v>20311463.108502</v>
      </c>
      <c r="Y40" t="n">
        <v>20398554.7304846</v>
      </c>
      <c r="Z40" t="n">
        <v>16940606.6531993</v>
      </c>
      <c r="AA40" t="n">
        <v>16642731.213275</v>
      </c>
      <c r="AB40" t="n">
        <v>18575240.7078899</v>
      </c>
      <c r="AC40" t="n">
        <v>18054866.6956999</v>
      </c>
      <c r="AD40" t="n">
        <v>11627255.5012729</v>
      </c>
      <c r="AE40" t="n">
        <v>7910623.02610597</v>
      </c>
    </row>
    <row r="41">
      <c r="A41" t="s">
        <v>130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130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130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130</v>
      </c>
      <c r="B44" t="s">
        <v>356</v>
      </c>
      <c r="C44" t="s">
        <v>246</v>
      </c>
      <c r="D44" t="s">
        <v>357</v>
      </c>
      <c r="E44" t="s">
        <v>247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t="s">
        <v>130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130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130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130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130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130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130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130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130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130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130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130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130</v>
      </c>
      <c r="B57" t="s">
        <v>382</v>
      </c>
      <c r="C57" t="s">
        <v>246</v>
      </c>
      <c r="D57" t="s">
        <v>383</v>
      </c>
      <c r="E57" t="s">
        <v>247</v>
      </c>
      <c r="F57" t="n">
        <v>33294242.8261534</v>
      </c>
      <c r="G57" t="n">
        <v>36806935.8147437</v>
      </c>
      <c r="H57" t="n">
        <v>37483061.1128949</v>
      </c>
      <c r="I57" t="n">
        <v>34730020.8011273</v>
      </c>
      <c r="J57" t="n">
        <v>35295341.6972943</v>
      </c>
      <c r="K57" t="n">
        <v>37602585.7512453</v>
      </c>
      <c r="L57" t="n">
        <v>34379525.5910662</v>
      </c>
      <c r="M57" t="n">
        <v>31974734.1939113</v>
      </c>
      <c r="N57" t="n">
        <v>31261110.2890882</v>
      </c>
      <c r="O57" t="n">
        <v>28066844.7500066</v>
      </c>
      <c r="P57" t="n">
        <v>24736194.7939356</v>
      </c>
      <c r="Q57" t="n">
        <v>21957162.96412</v>
      </c>
      <c r="R57" t="n">
        <v>25535618.7363115</v>
      </c>
      <c r="S57" t="n">
        <v>26946657.9423423</v>
      </c>
      <c r="T57" t="n">
        <v>28046487.9252124</v>
      </c>
      <c r="U57" t="n">
        <v>30240881.7371575</v>
      </c>
      <c r="V57" t="n">
        <v>30210992.7310405</v>
      </c>
      <c r="W57" t="n">
        <v>23042422.3154043</v>
      </c>
      <c r="X57" t="n">
        <v>20311463.108502</v>
      </c>
      <c r="Y57" t="n">
        <v>20398554.7304846</v>
      </c>
      <c r="Z57" t="n">
        <v>16940606.6531993</v>
      </c>
      <c r="AA57" t="n">
        <v>16642731.213275</v>
      </c>
      <c r="AB57" t="n">
        <v>18575240.7078899</v>
      </c>
      <c r="AC57" t="n">
        <v>18054866.6956999</v>
      </c>
      <c r="AD57" t="n">
        <v>11627255.5012729</v>
      </c>
      <c r="AE57" t="n">
        <v>7910623.02610597</v>
      </c>
    </row>
    <row r="58">
      <c r="A58" t="s">
        <v>130</v>
      </c>
      <c r="B58" t="s">
        <v>384</v>
      </c>
      <c r="C58" t="s">
        <v>246</v>
      </c>
      <c r="D58" t="s">
        <v>385</v>
      </c>
      <c r="E58" t="s">
        <v>247</v>
      </c>
      <c r="F58" t="n">
        <v>33294242.8261534</v>
      </c>
      <c r="G58" t="n">
        <v>36806935.8147437</v>
      </c>
      <c r="H58" t="n">
        <v>37483061.1128949</v>
      </c>
      <c r="I58" t="n">
        <v>34730020.8011273</v>
      </c>
      <c r="J58" t="n">
        <v>35295341.6972943</v>
      </c>
      <c r="K58" t="n">
        <v>37602585.7512453</v>
      </c>
      <c r="L58" t="n">
        <v>34379525.5910662</v>
      </c>
      <c r="M58" t="n">
        <v>31974734.1939113</v>
      </c>
      <c r="N58" t="n">
        <v>31261110.2890882</v>
      </c>
      <c r="O58" t="n">
        <v>28066844.7500066</v>
      </c>
      <c r="P58" t="n">
        <v>24736194.7939356</v>
      </c>
      <c r="Q58" t="n">
        <v>21957162.96412</v>
      </c>
      <c r="R58" t="n">
        <v>25535618.7363115</v>
      </c>
      <c r="S58" t="n">
        <v>26946657.9423423</v>
      </c>
      <c r="T58" t="n">
        <v>28046487.9252124</v>
      </c>
      <c r="U58" t="n">
        <v>30240881.7371575</v>
      </c>
      <c r="V58" t="n">
        <v>30210992.7310405</v>
      </c>
      <c r="W58" t="n">
        <v>23042422.3154043</v>
      </c>
      <c r="X58" t="n">
        <v>20311463.108502</v>
      </c>
      <c r="Y58" t="n">
        <v>20398554.7304846</v>
      </c>
      <c r="Z58" t="n">
        <v>16940606.6531993</v>
      </c>
      <c r="AA58" t="n">
        <v>16642731.213275</v>
      </c>
      <c r="AB58" t="n">
        <v>18575240.7078899</v>
      </c>
      <c r="AC58" t="n">
        <v>18054866.6956999</v>
      </c>
      <c r="AD58" t="n">
        <v>11627255.5012729</v>
      </c>
      <c r="AE58" t="n">
        <v>7910623.02610597</v>
      </c>
    </row>
    <row r="59">
      <c r="A59" t="s">
        <v>130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132</v>
      </c>
      <c r="B2" t="s">
        <v>196</v>
      </c>
      <c r="C2" t="s">
        <v>246</v>
      </c>
      <c r="D2" t="s">
        <v>198</v>
      </c>
      <c r="E2" t="s">
        <v>247</v>
      </c>
      <c r="F2" t="n">
        <v>211762.700974855</v>
      </c>
      <c r="G2" t="n">
        <v>237177.521567288</v>
      </c>
      <c r="H2" t="n">
        <v>224130.195005975</v>
      </c>
      <c r="I2" t="n">
        <v>211067.293262378</v>
      </c>
      <c r="J2" t="n">
        <v>198127.852908732</v>
      </c>
      <c r="K2" t="n">
        <v>207809.620305343</v>
      </c>
      <c r="L2" t="n">
        <v>155677.287075535</v>
      </c>
      <c r="M2" t="n">
        <v>133541.018920942</v>
      </c>
      <c r="N2" t="n">
        <v>129515.997739417</v>
      </c>
      <c r="O2" t="n">
        <v>137491.420378175</v>
      </c>
      <c r="P2" t="n">
        <v>124162.801515847</v>
      </c>
      <c r="Q2" t="n">
        <v>162444.200404839</v>
      </c>
      <c r="R2" t="n">
        <v>172936.37160421</v>
      </c>
      <c r="S2" t="n">
        <v>164955.431355555</v>
      </c>
      <c r="T2" t="n">
        <v>162731.545670892</v>
      </c>
      <c r="U2" t="n">
        <v>154133.236724687</v>
      </c>
      <c r="V2" t="n">
        <v>110697.395510468</v>
      </c>
      <c r="W2" t="n">
        <v>102793.831086097</v>
      </c>
      <c r="X2" t="n">
        <v>97213.2486960999</v>
      </c>
      <c r="Y2" t="n">
        <v>65930.078874987</v>
      </c>
      <c r="Z2" t="n">
        <v>65352.6159797615</v>
      </c>
      <c r="AA2" t="n">
        <v>89761.144719944</v>
      </c>
      <c r="AB2" t="n">
        <v>115023.140954543</v>
      </c>
      <c r="AC2" t="n">
        <v>167317.023970403</v>
      </c>
      <c r="AD2" t="n">
        <v>205070.691691863</v>
      </c>
      <c r="AE2" t="n">
        <v>213104.545805807</v>
      </c>
    </row>
    <row r="3">
      <c r="A3" t="s">
        <v>132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132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132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132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132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132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132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132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132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132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132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132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132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132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132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132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132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132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132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132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132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132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132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132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132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132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132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132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132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132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132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132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132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132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132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132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132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132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132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132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132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132</v>
      </c>
      <c r="B44" t="s">
        <v>356</v>
      </c>
      <c r="C44" t="s">
        <v>246</v>
      </c>
      <c r="D44" t="s">
        <v>357</v>
      </c>
      <c r="E44" t="s">
        <v>247</v>
      </c>
      <c r="F44" t="n">
        <v>239951.756523371</v>
      </c>
      <c r="G44" t="n">
        <v>272886.790921424</v>
      </c>
      <c r="H44" t="n">
        <v>262147.596615181</v>
      </c>
      <c r="I44" t="n">
        <v>248003.967091109</v>
      </c>
      <c r="J44" t="n">
        <v>237495.497066515</v>
      </c>
      <c r="K44" t="n">
        <v>255158.91379635</v>
      </c>
      <c r="L44" t="n">
        <v>193788.82387621</v>
      </c>
      <c r="M44" t="n">
        <v>167491.636062766</v>
      </c>
      <c r="N44" t="n">
        <v>163775.744134075</v>
      </c>
      <c r="O44" t="n">
        <v>175428.591429422</v>
      </c>
      <c r="P44" t="n">
        <v>159564.645009489</v>
      </c>
      <c r="Q44" t="n">
        <v>211966.709601243</v>
      </c>
      <c r="R44" t="n">
        <v>226694.166259503</v>
      </c>
      <c r="S44" t="n">
        <v>215755.61744802</v>
      </c>
      <c r="T44" t="n">
        <v>211018.302216301</v>
      </c>
      <c r="U44" t="n">
        <v>198495.243131752</v>
      </c>
      <c r="V44" t="n">
        <v>141192.950329607</v>
      </c>
      <c r="W44" t="n">
        <v>130057.831870844</v>
      </c>
      <c r="X44" t="n">
        <v>123770.95394732</v>
      </c>
      <c r="Y44" t="n">
        <v>84585.4607975616</v>
      </c>
      <c r="Z44" t="n">
        <v>84566.5803345213</v>
      </c>
      <c r="AA44" t="n">
        <v>115655.650483784</v>
      </c>
      <c r="AB44" t="n">
        <v>147109.365903678</v>
      </c>
      <c r="AC44" t="n">
        <v>213279.097274039</v>
      </c>
      <c r="AD44" t="n">
        <v>261436.127907588</v>
      </c>
      <c r="AE44" t="n">
        <v>272948.090907923</v>
      </c>
    </row>
    <row r="45">
      <c r="A45" t="s">
        <v>132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132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132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132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132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132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132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132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132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132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132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132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132</v>
      </c>
      <c r="B57" t="s">
        <v>382</v>
      </c>
      <c r="C57" t="s">
        <v>246</v>
      </c>
      <c r="D57" t="s">
        <v>383</v>
      </c>
      <c r="E57" t="s">
        <v>247</v>
      </c>
      <c r="F57" t="n">
        <v>239951.756523371</v>
      </c>
      <c r="G57" t="n">
        <v>272886.790921424</v>
      </c>
      <c r="H57" t="n">
        <v>262147.596615181</v>
      </c>
      <c r="I57" t="n">
        <v>248003.967091109</v>
      </c>
      <c r="J57" t="n">
        <v>237495.497066515</v>
      </c>
      <c r="K57" t="n">
        <v>255158.91379635</v>
      </c>
      <c r="L57" t="n">
        <v>193788.82387621</v>
      </c>
      <c r="M57" t="n">
        <v>167491.636062766</v>
      </c>
      <c r="N57" t="n">
        <v>163775.744134075</v>
      </c>
      <c r="O57" t="n">
        <v>175428.591429422</v>
      </c>
      <c r="P57" t="n">
        <v>159564.645009489</v>
      </c>
      <c r="Q57" t="n">
        <v>211966.709601243</v>
      </c>
      <c r="R57" t="n">
        <v>226694.166259503</v>
      </c>
      <c r="S57" t="n">
        <v>215755.61744802</v>
      </c>
      <c r="T57" t="n">
        <v>211018.302216301</v>
      </c>
      <c r="U57" t="n">
        <v>198495.243131752</v>
      </c>
      <c r="V57" t="n">
        <v>141192.950329607</v>
      </c>
      <c r="W57" t="n">
        <v>130057.831870844</v>
      </c>
      <c r="X57" t="n">
        <v>123770.95394732</v>
      </c>
      <c r="Y57" t="n">
        <v>84585.4607975616</v>
      </c>
      <c r="Z57" t="n">
        <v>84566.5803345213</v>
      </c>
      <c r="AA57" t="n">
        <v>115655.650483784</v>
      </c>
      <c r="AB57" t="n">
        <v>147109.365903678</v>
      </c>
      <c r="AC57" t="n">
        <v>213279.097274039</v>
      </c>
      <c r="AD57" t="n">
        <v>261436.127907588</v>
      </c>
      <c r="AE57" t="n">
        <v>272948.090907923</v>
      </c>
    </row>
    <row r="58">
      <c r="A58" t="s">
        <v>132</v>
      </c>
      <c r="B58" t="s">
        <v>384</v>
      </c>
      <c r="C58" t="s">
        <v>246</v>
      </c>
      <c r="D58" t="s">
        <v>385</v>
      </c>
      <c r="E58" t="s">
        <v>247</v>
      </c>
      <c r="F58" t="n">
        <v>239951.756523371</v>
      </c>
      <c r="G58" t="n">
        <v>272886.790921424</v>
      </c>
      <c r="H58" t="n">
        <v>262147.596615181</v>
      </c>
      <c r="I58" t="n">
        <v>248003.967091109</v>
      </c>
      <c r="J58" t="n">
        <v>237495.497066515</v>
      </c>
      <c r="K58" t="n">
        <v>255158.91379635</v>
      </c>
      <c r="L58" t="n">
        <v>193788.82387621</v>
      </c>
      <c r="M58" t="n">
        <v>167491.636062766</v>
      </c>
      <c r="N58" t="n">
        <v>163775.744134075</v>
      </c>
      <c r="O58" t="n">
        <v>175428.591429422</v>
      </c>
      <c r="P58" t="n">
        <v>159564.645009489</v>
      </c>
      <c r="Q58" t="n">
        <v>211966.709601243</v>
      </c>
      <c r="R58" t="n">
        <v>226694.166259503</v>
      </c>
      <c r="S58" t="n">
        <v>215755.61744802</v>
      </c>
      <c r="T58" t="n">
        <v>211018.302216301</v>
      </c>
      <c r="U58" t="n">
        <v>198495.243131752</v>
      </c>
      <c r="V58" t="n">
        <v>141192.950329607</v>
      </c>
      <c r="W58" t="n">
        <v>130057.831870844</v>
      </c>
      <c r="X58" t="n">
        <v>123770.95394732</v>
      </c>
      <c r="Y58" t="n">
        <v>84585.4607975616</v>
      </c>
      <c r="Z58" t="n">
        <v>84566.5803345213</v>
      </c>
      <c r="AA58" t="n">
        <v>115655.650483784</v>
      </c>
      <c r="AB58" t="n">
        <v>147109.365903678</v>
      </c>
      <c r="AC58" t="n">
        <v>213279.097274039</v>
      </c>
      <c r="AD58" t="n">
        <v>261436.127907588</v>
      </c>
      <c r="AE58" t="n">
        <v>272948.090907923</v>
      </c>
    </row>
    <row r="59">
      <c r="A59" t="s">
        <v>132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134</v>
      </c>
      <c r="B2" t="s">
        <v>196</v>
      </c>
      <c r="C2" t="s">
        <v>246</v>
      </c>
      <c r="D2" t="s">
        <v>198</v>
      </c>
      <c r="E2" t="s">
        <v>247</v>
      </c>
      <c r="F2" t="n">
        <v>22721.0096965896</v>
      </c>
      <c r="G2" t="n">
        <v>23628.3310946211</v>
      </c>
      <c r="H2" t="n">
        <v>24032.3121855265</v>
      </c>
      <c r="I2" t="n">
        <v>23939.0898097665</v>
      </c>
      <c r="J2" t="n">
        <v>24411.9228726197</v>
      </c>
      <c r="K2" t="n">
        <v>24836.4189647092</v>
      </c>
      <c r="L2" t="n">
        <v>23744.8759461993</v>
      </c>
      <c r="M2" t="n">
        <v>22591.7142187767</v>
      </c>
      <c r="N2" t="n">
        <v>21909.1356623814</v>
      </c>
      <c r="O2" t="n">
        <v>20716.6971652906</v>
      </c>
      <c r="P2" t="n">
        <v>20339.3136112107</v>
      </c>
      <c r="Q2" t="n">
        <v>20152.9165695423</v>
      </c>
      <c r="R2" t="n">
        <v>22380.0416879046</v>
      </c>
      <c r="S2" t="n">
        <v>21612.4360204999</v>
      </c>
      <c r="T2" t="n">
        <v>21468.0458225366</v>
      </c>
      <c r="U2" t="n">
        <v>21189.2253077047</v>
      </c>
      <c r="V2" t="n">
        <v>20986.6278054721</v>
      </c>
      <c r="W2" t="n">
        <v>18296.0859869094</v>
      </c>
      <c r="X2" t="n">
        <v>18211.6553902827</v>
      </c>
      <c r="Y2" t="n">
        <v>18402.2374439445</v>
      </c>
      <c r="Z2" t="n">
        <v>17780.7552715161</v>
      </c>
      <c r="AA2" t="n">
        <v>17140.8885311603</v>
      </c>
      <c r="AB2" t="n">
        <v>17409.4070235066</v>
      </c>
      <c r="AC2" t="n">
        <v>17530.1279867016</v>
      </c>
      <c r="AD2" t="n">
        <v>16487.1379189007</v>
      </c>
      <c r="AE2" t="n">
        <v>16859.7738749647</v>
      </c>
    </row>
    <row r="3">
      <c r="A3" t="s">
        <v>134</v>
      </c>
      <c r="B3" t="s">
        <v>274</v>
      </c>
      <c r="C3" t="s">
        <v>246</v>
      </c>
      <c r="D3" t="s">
        <v>275</v>
      </c>
      <c r="E3" t="s">
        <v>247</v>
      </c>
      <c r="F3" t="n">
        <v>23829.3996931015</v>
      </c>
      <c r="G3" t="n">
        <v>23985.8586713709</v>
      </c>
      <c r="H3" t="n">
        <v>23768.200364823</v>
      </c>
      <c r="I3" t="n">
        <v>23556.9233105247</v>
      </c>
      <c r="J3" t="n">
        <v>24075.3761778306</v>
      </c>
      <c r="K3" t="n">
        <v>24492.630693988</v>
      </c>
      <c r="L3" t="n">
        <v>24104.9887674402</v>
      </c>
      <c r="M3" t="n">
        <v>22472.2377128029</v>
      </c>
      <c r="N3" t="n">
        <v>20846.3354602461</v>
      </c>
      <c r="O3" t="n">
        <v>18794.6351150617</v>
      </c>
      <c r="P3" t="n">
        <v>17893.2849215526</v>
      </c>
      <c r="Q3" t="n">
        <v>16332.5541489808</v>
      </c>
      <c r="R3" t="n">
        <v>16570.6578833792</v>
      </c>
      <c r="S3" t="n">
        <v>14820.2952166866</v>
      </c>
      <c r="T3" t="n">
        <v>13601.4142838735</v>
      </c>
      <c r="U3" t="n">
        <v>12162.9539002729</v>
      </c>
      <c r="V3" t="n">
        <v>11079.3768743238</v>
      </c>
      <c r="W3" t="n">
        <v>8982.40574312252</v>
      </c>
      <c r="X3" t="n">
        <v>8456.19830972222</v>
      </c>
      <c r="Y3" t="n">
        <v>8002.58519340073</v>
      </c>
      <c r="Z3" t="n">
        <v>7346.28064823121</v>
      </c>
      <c r="AA3" t="n">
        <v>6802.1542353803</v>
      </c>
      <c r="AB3" t="n">
        <v>6552.12871337253</v>
      </c>
      <c r="AC3" t="n">
        <v>6275.02481488161</v>
      </c>
      <c r="AD3" t="n">
        <v>5537.04294272468</v>
      </c>
      <c r="AE3" t="n">
        <v>5086.55841719483</v>
      </c>
    </row>
    <row r="4">
      <c r="A4" t="s">
        <v>134</v>
      </c>
      <c r="B4" t="s">
        <v>276</v>
      </c>
      <c r="C4" t="s">
        <v>246</v>
      </c>
      <c r="D4" t="s">
        <v>277</v>
      </c>
      <c r="E4" t="s">
        <v>247</v>
      </c>
      <c r="F4" t="n">
        <v>9649171.82874653</v>
      </c>
      <c r="G4" t="n">
        <v>10082575.2900381</v>
      </c>
      <c r="H4" t="n">
        <v>10419183.7190135</v>
      </c>
      <c r="I4" t="n">
        <v>10532712.2170461</v>
      </c>
      <c r="J4" t="n">
        <v>10760800.262825</v>
      </c>
      <c r="K4" t="n">
        <v>11084774.0130851</v>
      </c>
      <c r="L4" t="n">
        <v>10992655.8051227</v>
      </c>
      <c r="M4" t="n">
        <v>10967095.7414358</v>
      </c>
      <c r="N4" t="n">
        <v>11058988.6053655</v>
      </c>
      <c r="O4" t="n">
        <v>10820009.3154254</v>
      </c>
      <c r="P4" t="n">
        <v>11034400.2020886</v>
      </c>
      <c r="Q4" t="n">
        <v>11281426.2629617</v>
      </c>
      <c r="R4" t="n">
        <v>12747568.3621744</v>
      </c>
      <c r="S4" t="n">
        <v>12829462.9682283</v>
      </c>
      <c r="T4" t="n">
        <v>13050396.3481131</v>
      </c>
      <c r="U4" t="n">
        <v>12942209.29782</v>
      </c>
      <c r="V4" t="n">
        <v>13094740.9623657</v>
      </c>
      <c r="W4" t="n">
        <v>11763777.6627484</v>
      </c>
      <c r="X4" t="n">
        <v>12116165.1798315</v>
      </c>
      <c r="Y4" t="n">
        <v>12525695.9889594</v>
      </c>
      <c r="Z4" t="n">
        <v>12377996.5739494</v>
      </c>
      <c r="AA4" t="n">
        <v>12142510.5502029</v>
      </c>
      <c r="AB4" t="n">
        <v>12493473.1539696</v>
      </c>
      <c r="AC4" t="n">
        <v>12752859.2534295</v>
      </c>
      <c r="AD4" t="n">
        <v>12002248.0999438</v>
      </c>
      <c r="AE4" t="n">
        <v>11860779.3201278</v>
      </c>
    </row>
    <row r="5">
      <c r="A5" t="s">
        <v>134</v>
      </c>
      <c r="B5" t="s">
        <v>278</v>
      </c>
      <c r="C5" t="s">
        <v>246</v>
      </c>
      <c r="D5" t="s">
        <v>279</v>
      </c>
      <c r="E5" t="s">
        <v>247</v>
      </c>
      <c r="F5" t="n">
        <v>261327.246125065</v>
      </c>
      <c r="G5" t="n">
        <v>272753.858830506</v>
      </c>
      <c r="H5" t="n">
        <v>281231.735254688</v>
      </c>
      <c r="I5" t="n">
        <v>283685.751997733</v>
      </c>
      <c r="J5" t="n">
        <v>293042.434989148</v>
      </c>
      <c r="K5" t="n">
        <v>301815.519336678</v>
      </c>
      <c r="L5" t="n">
        <v>297259.429064525</v>
      </c>
      <c r="M5" t="n">
        <v>292616.437703924</v>
      </c>
      <c r="N5" t="n">
        <v>301669.533006084</v>
      </c>
      <c r="O5" t="n">
        <v>295916.472485197</v>
      </c>
      <c r="P5" t="n">
        <v>299970.639825963</v>
      </c>
      <c r="Q5" t="n">
        <v>306782.21151267</v>
      </c>
      <c r="R5" t="n">
        <v>340077.099681835</v>
      </c>
      <c r="S5" t="n">
        <v>332716.049344565</v>
      </c>
      <c r="T5" t="n">
        <v>332082.02789817</v>
      </c>
      <c r="U5" t="n">
        <v>323805.807422483</v>
      </c>
      <c r="V5" t="n">
        <v>320434.048113714</v>
      </c>
      <c r="W5" t="n">
        <v>280916.469546496</v>
      </c>
      <c r="X5" t="n">
        <v>281606.092931761</v>
      </c>
      <c r="Y5" t="n">
        <v>281840.400695625</v>
      </c>
      <c r="Z5" t="n">
        <v>270800.263691212</v>
      </c>
      <c r="AA5" t="n">
        <v>260511.086543249</v>
      </c>
      <c r="AB5" t="n">
        <v>267244.080012933</v>
      </c>
      <c r="AC5" t="n">
        <v>272954.75272175</v>
      </c>
      <c r="AD5" t="n">
        <v>258877.626249478</v>
      </c>
      <c r="AE5" t="n">
        <v>257017.471418573</v>
      </c>
    </row>
    <row r="6">
      <c r="A6" t="s">
        <v>134</v>
      </c>
      <c r="B6" t="s">
        <v>280</v>
      </c>
      <c r="C6" t="s">
        <v>246</v>
      </c>
      <c r="D6" t="s">
        <v>281</v>
      </c>
      <c r="E6" t="s">
        <v>247</v>
      </c>
      <c r="F6" t="n">
        <v>165198.021004605</v>
      </c>
      <c r="G6" t="n">
        <v>152178.508884398</v>
      </c>
      <c r="H6" t="n">
        <v>139313.827195386</v>
      </c>
      <c r="I6" t="n">
        <v>125659.641650478</v>
      </c>
      <c r="J6" t="n">
        <v>116544.320873094</v>
      </c>
      <c r="K6" t="n">
        <v>109681.320105829</v>
      </c>
      <c r="L6" t="n">
        <v>99475.7753253294</v>
      </c>
      <c r="M6" t="n">
        <v>91398.7000478716</v>
      </c>
      <c r="N6" t="n">
        <v>84242.102294814</v>
      </c>
      <c r="O6" t="n">
        <v>75533.8652315073</v>
      </c>
      <c r="P6" t="n">
        <v>69887.1124069642</v>
      </c>
      <c r="Q6" t="n">
        <v>64771.8114468119</v>
      </c>
      <c r="R6" t="n">
        <v>67524.7694117288</v>
      </c>
      <c r="S6" t="n">
        <v>64140.4221931194</v>
      </c>
      <c r="T6" t="n">
        <v>61711.5944155986</v>
      </c>
      <c r="U6" t="n">
        <v>58123.4061547134</v>
      </c>
      <c r="V6" t="n">
        <v>57523.5967067868</v>
      </c>
      <c r="W6" t="n">
        <v>50560.8870177446</v>
      </c>
      <c r="X6" t="n">
        <v>50779.5555557715</v>
      </c>
      <c r="Y6" t="n">
        <v>51971.4628818579</v>
      </c>
      <c r="Z6" t="n">
        <v>50793.4267435111</v>
      </c>
      <c r="AA6" t="n">
        <v>49208.425950919</v>
      </c>
      <c r="AB6" t="n">
        <v>50777.8222037692</v>
      </c>
      <c r="AC6" t="n">
        <v>52333.0745443012</v>
      </c>
      <c r="AD6" t="n">
        <v>49615.6936166651</v>
      </c>
      <c r="AE6" t="n">
        <v>47704.2015489003</v>
      </c>
    </row>
    <row r="7">
      <c r="A7" t="s">
        <v>134</v>
      </c>
      <c r="B7" t="s">
        <v>282</v>
      </c>
      <c r="C7" t="s">
        <v>246</v>
      </c>
      <c r="D7" t="s">
        <v>283</v>
      </c>
      <c r="E7" t="s">
        <v>247</v>
      </c>
      <c r="F7" t="n">
        <v>86383.6486648909</v>
      </c>
      <c r="G7" t="n">
        <v>93003.2429914885</v>
      </c>
      <c r="H7" t="n">
        <v>98146.4955911542</v>
      </c>
      <c r="I7" t="n">
        <v>101124.312602826</v>
      </c>
      <c r="J7" t="n">
        <v>105505.302212913</v>
      </c>
      <c r="K7" t="n">
        <v>109601.562510746</v>
      </c>
      <c r="L7" t="n">
        <v>109303.764779882</v>
      </c>
      <c r="M7" t="n">
        <v>108932.782092818</v>
      </c>
      <c r="N7" t="n">
        <v>110423.474708375</v>
      </c>
      <c r="O7" t="n">
        <v>108363.537366191</v>
      </c>
      <c r="P7" t="n">
        <v>109232.389973028</v>
      </c>
      <c r="Q7" t="n">
        <v>109722.569761893</v>
      </c>
      <c r="R7" t="n">
        <v>119946.082024335</v>
      </c>
      <c r="S7" t="n">
        <v>118003.920240525</v>
      </c>
      <c r="T7" t="n">
        <v>118932.610440365</v>
      </c>
      <c r="U7" t="n">
        <v>117308.824052685</v>
      </c>
      <c r="V7" t="n">
        <v>116005.312407688</v>
      </c>
      <c r="W7" t="n">
        <v>100594.540064376</v>
      </c>
      <c r="X7" t="n">
        <v>98544.8513312857</v>
      </c>
      <c r="Y7" t="n">
        <v>96935.2755975672</v>
      </c>
      <c r="Z7" t="n">
        <v>90939.8050704277</v>
      </c>
      <c r="AA7" t="n">
        <v>85789.912757663</v>
      </c>
      <c r="AB7" t="n">
        <v>85981.5850583046</v>
      </c>
      <c r="AC7" t="n">
        <v>85975.369740822</v>
      </c>
      <c r="AD7" t="n">
        <v>79433.7189279526</v>
      </c>
      <c r="AE7" t="n">
        <v>77998.2769249162</v>
      </c>
    </row>
    <row r="8">
      <c r="A8" t="s">
        <v>134</v>
      </c>
      <c r="B8" t="s">
        <v>284</v>
      </c>
      <c r="C8" t="s">
        <v>246</v>
      </c>
      <c r="D8" t="s">
        <v>285</v>
      </c>
      <c r="E8" t="s">
        <v>247</v>
      </c>
      <c r="F8" t="n">
        <v>103552.881715356</v>
      </c>
      <c r="G8" t="n">
        <v>102505.703798163</v>
      </c>
      <c r="H8" t="n">
        <v>100137.842892674</v>
      </c>
      <c r="I8" t="n">
        <v>94308.8087478745</v>
      </c>
      <c r="J8" t="n">
        <v>88791.7748430298</v>
      </c>
      <c r="K8" t="n">
        <v>83774.6470558282</v>
      </c>
      <c r="L8" t="n">
        <v>76847.2492832733</v>
      </c>
      <c r="M8" t="n">
        <v>71516.3642293921</v>
      </c>
      <c r="N8" t="n">
        <v>67822.3216141328</v>
      </c>
      <c r="O8" t="n">
        <v>62909.4620311659</v>
      </c>
      <c r="P8" t="n">
        <v>61385.7859431434</v>
      </c>
      <c r="Q8" t="n">
        <v>60867.5588651174</v>
      </c>
      <c r="R8" t="n">
        <v>66550.9139386823</v>
      </c>
      <c r="S8" t="n">
        <v>65606.1822148944</v>
      </c>
      <c r="T8" t="n">
        <v>66321.7687726374</v>
      </c>
      <c r="U8" t="n">
        <v>65744.0004783168</v>
      </c>
      <c r="V8" t="n">
        <v>66002.7417121748</v>
      </c>
      <c r="W8" t="n">
        <v>58297.9689369201</v>
      </c>
      <c r="X8" t="n">
        <v>58738.4604468001</v>
      </c>
      <c r="Y8" t="n">
        <v>58738.3336680129</v>
      </c>
      <c r="Z8" t="n">
        <v>56175.1288635607</v>
      </c>
      <c r="AA8" t="n">
        <v>53860.1762107672</v>
      </c>
      <c r="AB8" t="n">
        <v>54299.424613335</v>
      </c>
      <c r="AC8" t="n">
        <v>54379.2022578254</v>
      </c>
      <c r="AD8" t="n">
        <v>50451.8361482863</v>
      </c>
      <c r="AE8" t="n">
        <v>48931.1409388292</v>
      </c>
    </row>
    <row r="9">
      <c r="A9" t="s">
        <v>134</v>
      </c>
      <c r="B9" t="s">
        <v>286</v>
      </c>
      <c r="C9" t="s">
        <v>246</v>
      </c>
      <c r="D9" t="s">
        <v>287</v>
      </c>
      <c r="E9" t="s">
        <v>247</v>
      </c>
      <c r="F9" t="n">
        <v>1246322.17698515</v>
      </c>
      <c r="G9" t="n">
        <v>1295984.87222633</v>
      </c>
      <c r="H9" t="n">
        <v>1317593.50995403</v>
      </c>
      <c r="I9" t="n">
        <v>1300008.3557087</v>
      </c>
      <c r="J9" t="n">
        <v>1310640.24594737</v>
      </c>
      <c r="K9" t="n">
        <v>1307030.26834489</v>
      </c>
      <c r="L9" t="n">
        <v>1275273.66490866</v>
      </c>
      <c r="M9" t="n">
        <v>1255673.24513722</v>
      </c>
      <c r="N9" t="n">
        <v>1246855.82363488</v>
      </c>
      <c r="O9" t="n">
        <v>1198735.69893516</v>
      </c>
      <c r="P9" t="n">
        <v>1204764.62913475</v>
      </c>
      <c r="Q9" t="n">
        <v>1209273.56026646</v>
      </c>
      <c r="R9" t="n">
        <v>1364260.92719554</v>
      </c>
      <c r="S9" t="n">
        <v>1381375.80215432</v>
      </c>
      <c r="T9" t="n">
        <v>1411088.46875764</v>
      </c>
      <c r="U9" t="n">
        <v>1396454.48320331</v>
      </c>
      <c r="V9" t="n">
        <v>1411068.00450892</v>
      </c>
      <c r="W9" t="n">
        <v>1271234.53990079</v>
      </c>
      <c r="X9" t="n">
        <v>1315929.45101218</v>
      </c>
      <c r="Y9" t="n">
        <v>1368283.53303075</v>
      </c>
      <c r="Z9" t="n">
        <v>1353552.69864667</v>
      </c>
      <c r="AA9" t="n">
        <v>1334266.33078987</v>
      </c>
      <c r="AB9" t="n">
        <v>1390000.22659725</v>
      </c>
      <c r="AC9" t="n">
        <v>1427443.57408492</v>
      </c>
      <c r="AD9" t="n">
        <v>1349180.84025163</v>
      </c>
      <c r="AE9" t="n">
        <v>1339340.97401718</v>
      </c>
    </row>
    <row r="10">
      <c r="A10" t="s">
        <v>134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134</v>
      </c>
      <c r="B11" t="s">
        <v>290</v>
      </c>
      <c r="C11" t="s">
        <v>246</v>
      </c>
      <c r="D11" t="s">
        <v>291</v>
      </c>
      <c r="E11" t="s">
        <v>247</v>
      </c>
      <c r="F11" t="n">
        <v>782473.20713505</v>
      </c>
      <c r="G11" t="n">
        <v>758126.048865077</v>
      </c>
      <c r="H11" t="n">
        <v>737434.993689932</v>
      </c>
      <c r="I11" t="n">
        <v>722411.193707171</v>
      </c>
      <c r="J11" t="n">
        <v>713293.75296898</v>
      </c>
      <c r="K11" t="n">
        <v>741676.111607435</v>
      </c>
      <c r="L11" t="n">
        <v>730216.576087843</v>
      </c>
      <c r="M11" t="n">
        <v>737782.280464717</v>
      </c>
      <c r="N11" t="n">
        <v>751852.967339972</v>
      </c>
      <c r="O11" t="n">
        <v>735052.86507488</v>
      </c>
      <c r="P11" t="n">
        <v>748995.595245973</v>
      </c>
      <c r="Q11" t="n">
        <v>779241.493890045</v>
      </c>
      <c r="R11" t="n">
        <v>882255.484155978</v>
      </c>
      <c r="S11" t="n">
        <v>894893.49818815</v>
      </c>
      <c r="T11" t="n">
        <v>933829.754017653</v>
      </c>
      <c r="U11" t="n">
        <v>963964.271486102</v>
      </c>
      <c r="V11" t="n">
        <v>997223.694798457</v>
      </c>
      <c r="W11" t="n">
        <v>915952.06545746</v>
      </c>
      <c r="X11" t="n">
        <v>964414.436683067</v>
      </c>
      <c r="Y11" t="n">
        <v>1004776.30407701</v>
      </c>
      <c r="Z11" t="n">
        <v>1001807.6888493</v>
      </c>
      <c r="AA11" t="n">
        <v>985247.644843551</v>
      </c>
      <c r="AB11" t="n">
        <v>1017383.1251948</v>
      </c>
      <c r="AC11" t="n">
        <v>1030670.07617224</v>
      </c>
      <c r="AD11" t="n">
        <v>959943.988442361</v>
      </c>
      <c r="AE11" t="n">
        <v>938541.232428898</v>
      </c>
    </row>
    <row r="12">
      <c r="A12" t="s">
        <v>134</v>
      </c>
      <c r="B12" t="s">
        <v>292</v>
      </c>
      <c r="C12" t="s">
        <v>246</v>
      </c>
      <c r="D12" t="s">
        <v>293</v>
      </c>
      <c r="E12" t="s">
        <v>247</v>
      </c>
      <c r="F12" t="n">
        <v>477402.838396194</v>
      </c>
      <c r="G12" t="n">
        <v>499114.881969593</v>
      </c>
      <c r="H12" t="n">
        <v>512541.561420736</v>
      </c>
      <c r="I12" t="n">
        <v>515407.157198377</v>
      </c>
      <c r="J12" t="n">
        <v>523787.978524966</v>
      </c>
      <c r="K12" t="n">
        <v>533402.304539775</v>
      </c>
      <c r="L12" t="n">
        <v>521882.212257956</v>
      </c>
      <c r="M12" t="n">
        <v>506223.842729375</v>
      </c>
      <c r="N12" t="n">
        <v>498448.081286052</v>
      </c>
      <c r="O12" t="n">
        <v>481388.790652849</v>
      </c>
      <c r="P12" t="n">
        <v>481201.35558786</v>
      </c>
      <c r="Q12" t="n">
        <v>480907.426261713</v>
      </c>
      <c r="R12" t="n">
        <v>531130.523159163</v>
      </c>
      <c r="S12" t="n">
        <v>526430.964405091</v>
      </c>
      <c r="T12" t="n">
        <v>532314.457353032</v>
      </c>
      <c r="U12" t="n">
        <v>526597.356821134</v>
      </c>
      <c r="V12" t="n">
        <v>529820.871671717</v>
      </c>
      <c r="W12" t="n">
        <v>474629.230427271</v>
      </c>
      <c r="X12" t="n">
        <v>488714.824585371</v>
      </c>
      <c r="Y12" t="n">
        <v>508819.029952728</v>
      </c>
      <c r="Z12" t="n">
        <v>505243.724704386</v>
      </c>
      <c r="AA12" t="n">
        <v>499905.894239034</v>
      </c>
      <c r="AB12" t="n">
        <v>516621.608967425</v>
      </c>
      <c r="AC12" t="n">
        <v>530653.232189015</v>
      </c>
      <c r="AD12" t="n">
        <v>500593.564496128</v>
      </c>
      <c r="AE12" t="n">
        <v>494066.137573205</v>
      </c>
    </row>
    <row r="13">
      <c r="A13" t="s">
        <v>134</v>
      </c>
      <c r="B13" t="s">
        <v>294</v>
      </c>
      <c r="C13" t="s">
        <v>246</v>
      </c>
      <c r="D13" t="s">
        <v>295</v>
      </c>
      <c r="E13" t="s">
        <v>247</v>
      </c>
      <c r="F13" t="n">
        <v>787614.124942413</v>
      </c>
      <c r="G13" t="n">
        <v>784220.58246311</v>
      </c>
      <c r="H13" t="n">
        <v>771731.53106143</v>
      </c>
      <c r="I13" t="n">
        <v>742174.98611738</v>
      </c>
      <c r="J13" t="n">
        <v>720598.572554633</v>
      </c>
      <c r="K13" t="n">
        <v>709208.972597072</v>
      </c>
      <c r="L13" t="n">
        <v>663545.344373407</v>
      </c>
      <c r="M13" t="n">
        <v>629664.348535339</v>
      </c>
      <c r="N13" t="n">
        <v>597462.54431344</v>
      </c>
      <c r="O13" t="n">
        <v>562273.561275423</v>
      </c>
      <c r="P13" t="n">
        <v>552086.546181794</v>
      </c>
      <c r="Q13" t="n">
        <v>545604.888254677</v>
      </c>
      <c r="R13" t="n">
        <v>597569.73077747</v>
      </c>
      <c r="S13" t="n">
        <v>588682.420167861</v>
      </c>
      <c r="T13" t="n">
        <v>596248.349243691</v>
      </c>
      <c r="U13" t="n">
        <v>588195.939805397</v>
      </c>
      <c r="V13" t="n">
        <v>590078.832403725</v>
      </c>
      <c r="W13" t="n">
        <v>524127.187458034</v>
      </c>
      <c r="X13" t="n">
        <v>531714.488043923</v>
      </c>
      <c r="Y13" t="n">
        <v>543370.612728825</v>
      </c>
      <c r="Z13" t="n">
        <v>529144.97718535</v>
      </c>
      <c r="AA13" t="n">
        <v>513866.171616188</v>
      </c>
      <c r="AB13" t="n">
        <v>522621.886818607</v>
      </c>
      <c r="AC13" t="n">
        <v>520111.728272662</v>
      </c>
      <c r="AD13" t="n">
        <v>483634.006397272</v>
      </c>
      <c r="AE13" t="n">
        <v>467605.433288639</v>
      </c>
    </row>
    <row r="14">
      <c r="A14" t="s">
        <v>134</v>
      </c>
      <c r="B14" t="s">
        <v>296</v>
      </c>
      <c r="C14" t="s">
        <v>246</v>
      </c>
      <c r="D14" t="s">
        <v>297</v>
      </c>
      <c r="E14" t="s">
        <v>247</v>
      </c>
      <c r="F14" t="n">
        <v>2667602.00398737</v>
      </c>
      <c r="G14" t="n">
        <v>2830701.3771819</v>
      </c>
      <c r="H14" t="n">
        <v>2967117.67367003</v>
      </c>
      <c r="I14" t="n">
        <v>3041527.41595501</v>
      </c>
      <c r="J14" t="n">
        <v>3141291.1513955</v>
      </c>
      <c r="K14" t="n">
        <v>3281681.10033127</v>
      </c>
      <c r="L14" t="n">
        <v>3290562.52262375</v>
      </c>
      <c r="M14" t="n">
        <v>3309887.23864232</v>
      </c>
      <c r="N14" t="n">
        <v>3343249.96310299</v>
      </c>
      <c r="O14" t="n">
        <v>3270079.27684404</v>
      </c>
      <c r="P14" t="n">
        <v>3326366.27104542</v>
      </c>
      <c r="Q14" t="n">
        <v>3395674.8984498</v>
      </c>
      <c r="R14" t="n">
        <v>3830373.586146</v>
      </c>
      <c r="S14" t="n">
        <v>3847817.20445856</v>
      </c>
      <c r="T14" t="n">
        <v>3882362.85102341</v>
      </c>
      <c r="U14" t="n">
        <v>3791113.36891157</v>
      </c>
      <c r="V14" t="n">
        <v>3789924.88617996</v>
      </c>
      <c r="W14" t="n">
        <v>3355426.33094832</v>
      </c>
      <c r="X14" t="n">
        <v>3387710.36745091</v>
      </c>
      <c r="Y14" t="n">
        <v>3412623.20550001</v>
      </c>
      <c r="Z14" t="n">
        <v>3286424.22178298</v>
      </c>
      <c r="AA14" t="n">
        <v>3142999.87445764</v>
      </c>
      <c r="AB14" t="n">
        <v>3151256.81248704</v>
      </c>
      <c r="AC14" t="n">
        <v>3147023.4539434</v>
      </c>
      <c r="AD14" t="n">
        <v>2896073.77142975</v>
      </c>
      <c r="AE14" t="n">
        <v>2828731.45349847</v>
      </c>
    </row>
    <row r="15">
      <c r="A15" t="s">
        <v>134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134</v>
      </c>
      <c r="B16" t="s">
        <v>300</v>
      </c>
      <c r="C16" t="s">
        <v>246</v>
      </c>
      <c r="D16" t="s">
        <v>301</v>
      </c>
      <c r="E16" t="s">
        <v>247</v>
      </c>
      <c r="F16" t="n">
        <v>843784.316955142</v>
      </c>
      <c r="G16" t="n">
        <v>912728.377173586</v>
      </c>
      <c r="H16" t="n">
        <v>970806.20136417</v>
      </c>
      <c r="I16" t="n">
        <v>1003548.89548915</v>
      </c>
      <c r="J16" t="n">
        <v>1042864.36685927</v>
      </c>
      <c r="K16" t="n">
        <v>1092887.40065672</v>
      </c>
      <c r="L16" t="n">
        <v>1100815.40294316</v>
      </c>
      <c r="M16" t="n">
        <v>1107387.16569929</v>
      </c>
      <c r="N16" t="n">
        <v>1115890.16279103</v>
      </c>
      <c r="O16" t="n">
        <v>1090797.52410583</v>
      </c>
      <c r="P16" t="n">
        <v>1109813.85120862</v>
      </c>
      <c r="Q16" t="n">
        <v>1129431.28075572</v>
      </c>
      <c r="R16" t="n">
        <v>1256689.6140073</v>
      </c>
      <c r="S16" t="n">
        <v>1241027.18753735</v>
      </c>
      <c r="T16" t="n">
        <v>1244044.28217982</v>
      </c>
      <c r="U16" t="n">
        <v>1228826.18559441</v>
      </c>
      <c r="V16" t="n">
        <v>1235305.04442647</v>
      </c>
      <c r="W16" t="n">
        <v>1108241.84553273</v>
      </c>
      <c r="X16" t="n">
        <v>1142273.67480198</v>
      </c>
      <c r="Y16" t="n">
        <v>1184378.26137462</v>
      </c>
      <c r="Z16" t="n">
        <v>1177254.57087942</v>
      </c>
      <c r="AA16" t="n">
        <v>1162487.88530303</v>
      </c>
      <c r="AB16" t="n">
        <v>1197361.6446066</v>
      </c>
      <c r="AC16" t="n">
        <v>1236386.36794514</v>
      </c>
      <c r="AD16" t="n">
        <v>1184452.35519215</v>
      </c>
      <c r="AE16" t="n">
        <v>1132863.68912833</v>
      </c>
    </row>
    <row r="17">
      <c r="A17" t="s">
        <v>134</v>
      </c>
      <c r="B17" t="s">
        <v>302</v>
      </c>
      <c r="C17" t="s">
        <v>246</v>
      </c>
      <c r="D17" t="s">
        <v>303</v>
      </c>
      <c r="E17" t="s">
        <v>247</v>
      </c>
      <c r="F17" t="n">
        <v>570695.149960505</v>
      </c>
      <c r="G17" t="n">
        <v>639354.943763074</v>
      </c>
      <c r="H17" t="n">
        <v>701384.704426181</v>
      </c>
      <c r="I17" t="n">
        <v>743513.779025996</v>
      </c>
      <c r="J17" t="n">
        <v>799648.397637481</v>
      </c>
      <c r="K17" t="n">
        <v>855925.219300527</v>
      </c>
      <c r="L17" t="n">
        <v>875208.640035436</v>
      </c>
      <c r="M17" t="n">
        <v>895075.046328328</v>
      </c>
      <c r="N17" t="n">
        <v>936412.358198905</v>
      </c>
      <c r="O17" t="n">
        <v>949277.833811878</v>
      </c>
      <c r="P17" t="n">
        <v>1004240.18966266</v>
      </c>
      <c r="Q17" t="n">
        <v>1048535.85679368</v>
      </c>
      <c r="R17" t="n">
        <v>1210479.17583921</v>
      </c>
      <c r="S17" t="n">
        <v>1236843.02940479</v>
      </c>
      <c r="T17" t="n">
        <v>1279012.9349668</v>
      </c>
      <c r="U17" t="n">
        <v>1284423.79144015</v>
      </c>
      <c r="V17" t="n">
        <v>1316944.58245315</v>
      </c>
      <c r="W17" t="n">
        <v>1195054.53902656</v>
      </c>
      <c r="X17" t="n">
        <v>1244413.61255995</v>
      </c>
      <c r="Y17" t="n">
        <v>1300188.40836987</v>
      </c>
      <c r="Z17" t="n">
        <v>1292395.90505447</v>
      </c>
      <c r="AA17" t="n">
        <v>1268151.41350968</v>
      </c>
      <c r="AB17" t="n">
        <v>1300636.64867397</v>
      </c>
      <c r="AC17" t="n">
        <v>1333766.64833263</v>
      </c>
      <c r="AD17" t="n">
        <v>1255527.24293485</v>
      </c>
      <c r="AE17" t="n">
        <v>1220325.29958486</v>
      </c>
    </row>
    <row r="18">
      <c r="A18" t="s">
        <v>134</v>
      </c>
      <c r="B18" t="s">
        <v>304</v>
      </c>
      <c r="C18" t="s">
        <v>246</v>
      </c>
      <c r="D18" t="s">
        <v>305</v>
      </c>
      <c r="E18" t="s">
        <v>247</v>
      </c>
      <c r="F18" t="n">
        <v>1528253.96015001</v>
      </c>
      <c r="G18" t="n">
        <v>1603250.85028919</v>
      </c>
      <c r="H18" t="n">
        <v>1675066.05005056</v>
      </c>
      <c r="I18" t="n">
        <v>1707151.42033099</v>
      </c>
      <c r="J18" t="n">
        <v>1745610.13847898</v>
      </c>
      <c r="K18" t="n">
        <v>1792571.85219196</v>
      </c>
      <c r="L18" t="n">
        <v>1786236.29644947</v>
      </c>
      <c r="M18" t="n">
        <v>1797027.25811145</v>
      </c>
      <c r="N18" t="n">
        <v>1841145.41908743</v>
      </c>
      <c r="O18" t="n">
        <v>1832694.93426988</v>
      </c>
      <c r="P18" t="n">
        <v>1909701.32079588</v>
      </c>
      <c r="Q18" t="n">
        <v>1993432.80944501</v>
      </c>
      <c r="R18" t="n">
        <v>2307296.2835075</v>
      </c>
      <c r="S18" t="n">
        <v>2359720.31078602</v>
      </c>
      <c r="T18" t="n">
        <v>2418803.52728778</v>
      </c>
      <c r="U18" t="n">
        <v>2427926.42783517</v>
      </c>
      <c r="V18" t="n">
        <v>2495335.44726683</v>
      </c>
      <c r="W18" t="n">
        <v>2279472.44745193</v>
      </c>
      <c r="X18" t="n">
        <v>2399295.17028641</v>
      </c>
      <c r="Y18" t="n">
        <v>2561535.24238942</v>
      </c>
      <c r="Z18" t="n">
        <v>2620618.16066809</v>
      </c>
      <c r="AA18" t="n">
        <v>2653591.8952262</v>
      </c>
      <c r="AB18" t="n">
        <v>2808136.03169662</v>
      </c>
      <c r="AC18" t="n">
        <v>2926761.03442406</v>
      </c>
      <c r="AD18" t="n">
        <v>2806404.03294422</v>
      </c>
      <c r="AE18" t="n">
        <v>2879451.21275867</v>
      </c>
    </row>
    <row r="19">
      <c r="A19" t="s">
        <v>134</v>
      </c>
      <c r="B19" t="s">
        <v>306</v>
      </c>
      <c r="C19" t="s">
        <v>246</v>
      </c>
      <c r="D19" t="s">
        <v>307</v>
      </c>
      <c r="E19" t="s">
        <v>247</v>
      </c>
      <c r="F19" t="n">
        <v>128562.252724784</v>
      </c>
      <c r="G19" t="n">
        <v>138652.041601647</v>
      </c>
      <c r="H19" t="n">
        <v>146677.592442575</v>
      </c>
      <c r="I19" t="n">
        <v>152190.498514437</v>
      </c>
      <c r="J19" t="n">
        <v>159181.825539575</v>
      </c>
      <c r="K19" t="n">
        <v>165517.73450635</v>
      </c>
      <c r="L19" t="n">
        <v>166028.926990015</v>
      </c>
      <c r="M19" t="n">
        <v>163911.031713798</v>
      </c>
      <c r="N19" t="n">
        <v>163513.853987451</v>
      </c>
      <c r="O19" t="n">
        <v>156985.493341412</v>
      </c>
      <c r="P19" t="n">
        <v>156754.515076588</v>
      </c>
      <c r="Q19" t="n">
        <v>157179.897258066</v>
      </c>
      <c r="R19" t="n">
        <v>173414.172329655</v>
      </c>
      <c r="S19" t="n">
        <v>172205.977133002</v>
      </c>
      <c r="T19" t="n">
        <v>173643.721756448</v>
      </c>
      <c r="U19" t="n">
        <v>169725.434614555</v>
      </c>
      <c r="V19" t="n">
        <v>169073.899716097</v>
      </c>
      <c r="W19" t="n">
        <v>149269.610979803</v>
      </c>
      <c r="X19" t="n">
        <v>152030.194142057</v>
      </c>
      <c r="Y19" t="n">
        <v>152235.918693093</v>
      </c>
      <c r="Z19" t="n">
        <v>142846.001810039</v>
      </c>
      <c r="AA19" t="n">
        <v>132623.838755079</v>
      </c>
      <c r="AB19" t="n">
        <v>131152.25703892</v>
      </c>
      <c r="AC19" t="n">
        <v>134400.738800733</v>
      </c>
      <c r="AD19" t="n">
        <v>128059.422913059</v>
      </c>
      <c r="AE19" t="n">
        <v>128202.79701831</v>
      </c>
    </row>
    <row r="20">
      <c r="A20" t="s">
        <v>134</v>
      </c>
      <c r="B20" t="s">
        <v>308</v>
      </c>
      <c r="C20" t="s">
        <v>246</v>
      </c>
      <c r="D20" t="s">
        <v>309</v>
      </c>
      <c r="E20" t="s">
        <v>247</v>
      </c>
      <c r="F20" t="n">
        <v>105151.062155575</v>
      </c>
      <c r="G20" t="n">
        <v>111222.249642622</v>
      </c>
      <c r="H20" t="n">
        <v>115429.120720272</v>
      </c>
      <c r="I20" t="n">
        <v>115695.487101783</v>
      </c>
      <c r="J20" t="n">
        <v>119824.498841677</v>
      </c>
      <c r="K20" t="n">
        <v>122701.410275531</v>
      </c>
      <c r="L20" t="n">
        <v>118185.655318425</v>
      </c>
      <c r="M20" t="n">
        <v>114428.341040631</v>
      </c>
      <c r="N20" t="n">
        <v>111384.1706203</v>
      </c>
      <c r="O20" t="n">
        <v>103706.042703896</v>
      </c>
      <c r="P20" t="n">
        <v>100387.166780813</v>
      </c>
      <c r="Q20" t="n">
        <v>97518.9130184857</v>
      </c>
      <c r="R20" t="n">
        <v>105344.276535311</v>
      </c>
      <c r="S20" t="n">
        <v>102373.23282835</v>
      </c>
      <c r="T20" t="n">
        <v>101024.248357357</v>
      </c>
      <c r="U20" t="n">
        <v>97283.1795489493</v>
      </c>
      <c r="V20" t="n">
        <v>94698.2183331872</v>
      </c>
      <c r="W20" t="n">
        <v>81928.3804979576</v>
      </c>
      <c r="X20" t="n">
        <v>80652.8521591135</v>
      </c>
      <c r="Y20" t="n">
        <v>79375.5294717518</v>
      </c>
      <c r="Z20" t="n">
        <v>74936.5463350363</v>
      </c>
      <c r="AA20" t="n">
        <v>69733.8874303328</v>
      </c>
      <c r="AB20" t="n">
        <v>70186.086021612</v>
      </c>
      <c r="AC20" t="n">
        <v>70148.694362336</v>
      </c>
      <c r="AD20" t="n">
        <v>64557.8905126711</v>
      </c>
      <c r="AE20" t="n">
        <v>62047.3069266637</v>
      </c>
    </row>
    <row r="21">
      <c r="A21" t="s">
        <v>134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134</v>
      </c>
      <c r="B22" t="s">
        <v>312</v>
      </c>
      <c r="C22" t="s">
        <v>246</v>
      </c>
      <c r="D22" t="s">
        <v>313</v>
      </c>
      <c r="E22" t="s">
        <v>247</v>
      </c>
      <c r="F22" t="n">
        <v>432.097723566064</v>
      </c>
      <c r="G22" t="n">
        <v>366.690089961229</v>
      </c>
      <c r="H22" t="n">
        <v>307.520278208377</v>
      </c>
      <c r="I22" t="n">
        <v>252.87509145766</v>
      </c>
      <c r="J22" t="n">
        <v>212.839724201644</v>
      </c>
      <c r="K22" t="n">
        <v>180.769448427713</v>
      </c>
      <c r="L22" t="n">
        <v>147.697492435509</v>
      </c>
      <c r="M22" t="n">
        <v>121.662923646811</v>
      </c>
      <c r="N22" t="n">
        <v>101.574975966961</v>
      </c>
      <c r="O22" t="n">
        <v>82.4554523114921</v>
      </c>
      <c r="P22" t="n">
        <v>69.1277523719039</v>
      </c>
      <c r="Q22" t="n">
        <v>57.9161586250782</v>
      </c>
      <c r="R22" t="n">
        <v>53.3733653835343</v>
      </c>
      <c r="S22" t="n">
        <v>44.146320319481</v>
      </c>
      <c r="T22" t="n">
        <v>37.5003653444355</v>
      </c>
      <c r="U22" t="n">
        <v>31.2899830137456</v>
      </c>
      <c r="V22" t="n">
        <v>26.5813794753967</v>
      </c>
      <c r="W22" t="n">
        <v>20.0605209349152</v>
      </c>
      <c r="X22" t="n">
        <v>17.2499160713119</v>
      </c>
      <c r="Y22" t="n">
        <v>14.7885138134581</v>
      </c>
      <c r="Z22" t="n">
        <v>12.0761292442312</v>
      </c>
      <c r="AA22" t="n">
        <v>9.82711594580692</v>
      </c>
      <c r="AB22" t="n">
        <v>10.5992511292313</v>
      </c>
      <c r="AC22" t="n">
        <v>12.1924541238923</v>
      </c>
      <c r="AD22" t="n">
        <v>12.5382672324053</v>
      </c>
      <c r="AE22" t="n">
        <v>13.7519589695539</v>
      </c>
    </row>
    <row r="23">
      <c r="A23" t="s">
        <v>134</v>
      </c>
      <c r="B23" t="s">
        <v>314</v>
      </c>
      <c r="C23" t="s">
        <v>246</v>
      </c>
      <c r="D23" t="s">
        <v>315</v>
      </c>
      <c r="E23" t="s">
        <v>247</v>
      </c>
      <c r="F23" t="n">
        <v>223100.557825784</v>
      </c>
      <c r="G23" t="n">
        <v>235789.929745876</v>
      </c>
      <c r="H23" t="n">
        <v>244241.872550572</v>
      </c>
      <c r="I23" t="n">
        <v>239548.423245116</v>
      </c>
      <c r="J23" t="n">
        <v>239764.948520279</v>
      </c>
      <c r="K23" t="n">
        <v>240694.591085345</v>
      </c>
      <c r="L23" t="n">
        <v>227846.391955106</v>
      </c>
      <c r="M23" t="n">
        <v>215224.127934563</v>
      </c>
      <c r="N23" t="n">
        <v>206924.758416351</v>
      </c>
      <c r="O23" t="n">
        <v>191883.251721236</v>
      </c>
      <c r="P23" t="n">
        <v>184337.065101689</v>
      </c>
      <c r="Q23" t="n">
        <v>177080.90825022</v>
      </c>
      <c r="R23" t="n">
        <v>187780.752800866</v>
      </c>
      <c r="S23" t="n">
        <v>179044.352161019</v>
      </c>
      <c r="T23" t="n">
        <v>175208.788796353</v>
      </c>
      <c r="U23" t="n">
        <v>168189.764065359</v>
      </c>
      <c r="V23" t="n">
        <v>165246.674098535</v>
      </c>
      <c r="W23" t="n">
        <v>144596.371206377</v>
      </c>
      <c r="X23" t="n">
        <v>144109.165770316</v>
      </c>
      <c r="Y23" t="n">
        <v>141945.719655147</v>
      </c>
      <c r="Z23" t="n">
        <v>135561.339690822</v>
      </c>
      <c r="AA23" t="n">
        <v>132205.78363417</v>
      </c>
      <c r="AB23" t="n">
        <v>135524.415317108</v>
      </c>
      <c r="AC23" t="n">
        <v>139326.48158511</v>
      </c>
      <c r="AD23" t="n">
        <v>133365.991202559</v>
      </c>
      <c r="AE23" t="n">
        <v>134892.962937737</v>
      </c>
    </row>
    <row r="24">
      <c r="A24" t="s">
        <v>134</v>
      </c>
      <c r="B24" t="s">
        <v>316</v>
      </c>
      <c r="C24" t="s">
        <v>246</v>
      </c>
      <c r="D24" t="s">
        <v>317</v>
      </c>
      <c r="E24" t="s">
        <v>247</v>
      </c>
      <c r="F24" t="n">
        <v>43910.6449915797</v>
      </c>
      <c r="G24" t="n">
        <v>45996.0105246883</v>
      </c>
      <c r="H24" t="n">
        <v>47669.3441837748</v>
      </c>
      <c r="I24" t="n">
        <v>48279.9634095066</v>
      </c>
      <c r="J24" t="n">
        <v>49474.2503852668</v>
      </c>
      <c r="K24" t="n">
        <v>51088.8132370662</v>
      </c>
      <c r="L24" t="n">
        <v>50708.3643349062</v>
      </c>
      <c r="M24" t="n">
        <v>50944.248141244</v>
      </c>
      <c r="N24" t="n">
        <v>52214.594943189</v>
      </c>
      <c r="O24" t="n">
        <v>49129.5130612973</v>
      </c>
      <c r="P24" t="n">
        <v>48699.157182262</v>
      </c>
      <c r="Q24" t="n">
        <v>46392.3357499163</v>
      </c>
      <c r="R24" t="n">
        <v>49042.1627090358</v>
      </c>
      <c r="S24" t="n">
        <v>48398.4749014627</v>
      </c>
      <c r="T24" t="n">
        <v>49806.6572330459</v>
      </c>
      <c r="U24" t="n">
        <v>49645.6604702242</v>
      </c>
      <c r="V24" t="n">
        <v>49215.5149388277</v>
      </c>
      <c r="W24" t="n">
        <v>44689.4919967375</v>
      </c>
      <c r="X24" t="n">
        <v>47085.4331294965</v>
      </c>
      <c r="Y24" t="n">
        <v>50090.4049253296</v>
      </c>
      <c r="Z24" t="n">
        <v>51993.2212169928</v>
      </c>
      <c r="AA24" t="n">
        <v>56394.5516056268</v>
      </c>
      <c r="AB24" t="n">
        <v>62849.817468129</v>
      </c>
      <c r="AC24" t="n">
        <v>70125.2488192091</v>
      </c>
      <c r="AD24" t="n">
        <v>70528.1910013762</v>
      </c>
      <c r="AE24" t="n">
        <v>81007.7522368491</v>
      </c>
    </row>
    <row r="25">
      <c r="A25" t="s">
        <v>134</v>
      </c>
      <c r="B25" t="s">
        <v>318</v>
      </c>
      <c r="C25" t="s">
        <v>246</v>
      </c>
      <c r="D25" t="s">
        <v>319</v>
      </c>
      <c r="E25" t="s">
        <v>247</v>
      </c>
      <c r="F25" t="n">
        <v>1121.0798579087</v>
      </c>
      <c r="G25" t="n">
        <v>951.379380249334</v>
      </c>
      <c r="H25" t="n">
        <v>797.862963736649</v>
      </c>
      <c r="I25" t="n">
        <v>656.08579011462</v>
      </c>
      <c r="J25" t="n">
        <v>552.21375871668</v>
      </c>
      <c r="K25" t="n">
        <v>469.007288045558</v>
      </c>
      <c r="L25" t="n">
        <v>383.201923599208</v>
      </c>
      <c r="M25" t="n">
        <v>315.655083357085</v>
      </c>
      <c r="N25" t="n">
        <v>263.536813575049</v>
      </c>
      <c r="O25" t="n">
        <v>213.931111736137</v>
      </c>
      <c r="P25" t="n">
        <v>179.352318587192</v>
      </c>
      <c r="Q25" t="n">
        <v>150.263779275714</v>
      </c>
      <c r="R25" t="n">
        <v>138.477468382431</v>
      </c>
      <c r="S25" t="n">
        <v>114.537862796011</v>
      </c>
      <c r="T25" t="n">
        <v>97.2948933321432</v>
      </c>
      <c r="U25" t="n">
        <v>81.1820214110518</v>
      </c>
      <c r="V25" t="n">
        <v>68.9655271172453</v>
      </c>
      <c r="W25" t="n">
        <v>52.0471268422644</v>
      </c>
      <c r="X25" t="n">
        <v>44.7549972825596</v>
      </c>
      <c r="Y25" t="n">
        <v>38.3688770462882</v>
      </c>
      <c r="Z25" t="n">
        <v>31.3315808429527</v>
      </c>
      <c r="AA25" t="n">
        <v>1112.134750401</v>
      </c>
      <c r="AB25" t="n">
        <v>2038.24243889074</v>
      </c>
      <c r="AC25" t="n">
        <v>2848.24083006305</v>
      </c>
      <c r="AD25" t="n">
        <v>3389.85992671839</v>
      </c>
      <c r="AE25" t="n">
        <v>3976.06809779232</v>
      </c>
    </row>
    <row r="26">
      <c r="A26" t="s">
        <v>134</v>
      </c>
      <c r="B26" t="s">
        <v>320</v>
      </c>
      <c r="C26" t="s">
        <v>246</v>
      </c>
      <c r="D26" t="s">
        <v>321</v>
      </c>
      <c r="E26" t="s">
        <v>247</v>
      </c>
      <c r="F26" t="n">
        <v>37141.6556007174</v>
      </c>
      <c r="G26" t="n">
        <v>40251.6589670855</v>
      </c>
      <c r="H26" t="n">
        <v>42851.912037822</v>
      </c>
      <c r="I26" t="n">
        <v>44318.5706745702</v>
      </c>
      <c r="J26" t="n">
        <v>46140.0283417316</v>
      </c>
      <c r="K26" t="n">
        <v>48256.9851690997</v>
      </c>
      <c r="L26" t="n">
        <v>48394.6221645593</v>
      </c>
      <c r="M26" t="n">
        <v>49038.3483099148</v>
      </c>
      <c r="N26" t="n">
        <v>50623.3809757883</v>
      </c>
      <c r="O26" t="n">
        <v>47837.8143958927</v>
      </c>
      <c r="P26" t="n">
        <v>47616.2424338026</v>
      </c>
      <c r="Q26" t="n">
        <v>45485.0552285726</v>
      </c>
      <c r="R26" t="n">
        <v>48206.0469158733</v>
      </c>
      <c r="S26" t="n">
        <v>47706.9045827693</v>
      </c>
      <c r="T26" t="n">
        <v>49219.1985570543</v>
      </c>
      <c r="U26" t="n">
        <v>49155.4899851625</v>
      </c>
      <c r="V26" t="n">
        <v>48799.1066726908</v>
      </c>
      <c r="W26" t="n">
        <v>44375.235649211</v>
      </c>
      <c r="X26" t="n">
        <v>46815.2060884591</v>
      </c>
      <c r="Y26" t="n">
        <v>49858.736744384</v>
      </c>
      <c r="Z26" t="n">
        <v>51804.0436618905</v>
      </c>
      <c r="AA26" t="n">
        <v>55153.9675290313</v>
      </c>
      <c r="AB26" t="n">
        <v>60701.7116675216</v>
      </c>
      <c r="AC26" t="n">
        <v>67183.9908412201</v>
      </c>
      <c r="AD26" t="n">
        <v>67065.2372398769</v>
      </c>
      <c r="AE26" t="n">
        <v>76971.3223593214</v>
      </c>
    </row>
    <row r="27">
      <c r="A27" t="s">
        <v>134</v>
      </c>
      <c r="B27" t="s">
        <v>322</v>
      </c>
      <c r="C27" t="s">
        <v>246</v>
      </c>
      <c r="D27" t="s">
        <v>323</v>
      </c>
      <c r="E27" t="s">
        <v>247</v>
      </c>
      <c r="F27" t="n">
        <v>5647.90953295357</v>
      </c>
      <c r="G27" t="n">
        <v>4792.97217735346</v>
      </c>
      <c r="H27" t="n">
        <v>4019.5691822161</v>
      </c>
      <c r="I27" t="n">
        <v>3305.30694482175</v>
      </c>
      <c r="J27" t="n">
        <v>2782.00828481855</v>
      </c>
      <c r="K27" t="n">
        <v>2362.82077992097</v>
      </c>
      <c r="L27" t="n">
        <v>1930.54024674762</v>
      </c>
      <c r="M27" t="n">
        <v>1590.24474797208</v>
      </c>
      <c r="N27" t="n">
        <v>1327.67715382563</v>
      </c>
      <c r="O27" t="n">
        <v>1077.7675536685</v>
      </c>
      <c r="P27" t="n">
        <v>903.562429872193</v>
      </c>
      <c r="Q27" t="n">
        <v>757.016742067953</v>
      </c>
      <c r="R27" t="n">
        <v>697.638324780009</v>
      </c>
      <c r="S27" t="n">
        <v>577.032455897411</v>
      </c>
      <c r="T27" t="n">
        <v>490.16378265954</v>
      </c>
      <c r="U27" t="n">
        <v>408.988463650672</v>
      </c>
      <c r="V27" t="n">
        <v>347.442739019643</v>
      </c>
      <c r="W27" t="n">
        <v>262.209220684308</v>
      </c>
      <c r="X27" t="n">
        <v>225.472043754792</v>
      </c>
      <c r="Y27" t="n">
        <v>193.299303899304</v>
      </c>
      <c r="Z27" t="n">
        <v>157.845974259387</v>
      </c>
      <c r="AA27" t="n">
        <v>128.449326194492</v>
      </c>
      <c r="AB27" t="n">
        <v>109.863361716663</v>
      </c>
      <c r="AC27" t="n">
        <v>93.0171479258982</v>
      </c>
      <c r="AD27" t="n">
        <v>73.0938347808801</v>
      </c>
      <c r="AE27" t="n">
        <v>60.3617797353903</v>
      </c>
    </row>
    <row r="28">
      <c r="A28" t="s">
        <v>134</v>
      </c>
      <c r="B28" t="s">
        <v>324</v>
      </c>
      <c r="C28" t="s">
        <v>246</v>
      </c>
      <c r="D28" t="s">
        <v>325</v>
      </c>
      <c r="E28" t="s">
        <v>247</v>
      </c>
      <c r="F28" t="n">
        <v>13507.2784846585</v>
      </c>
      <c r="G28" t="n">
        <v>14058.2152125614</v>
      </c>
      <c r="H28" t="n">
        <v>14839.7983735795</v>
      </c>
      <c r="I28" t="n">
        <v>15283.6512856391</v>
      </c>
      <c r="J28" t="n">
        <v>16373.9337572885</v>
      </c>
      <c r="K28" t="n">
        <v>17897.211401499</v>
      </c>
      <c r="L28" t="n">
        <v>18521.2888380964</v>
      </c>
      <c r="M28" t="n">
        <v>20349.4643241314</v>
      </c>
      <c r="N28" t="n">
        <v>22002.7233036673</v>
      </c>
      <c r="O28" t="n">
        <v>22500.2644505488</v>
      </c>
      <c r="P28" t="n">
        <v>23300.8258776557</v>
      </c>
      <c r="Q28" t="n">
        <v>23949.7183615809</v>
      </c>
      <c r="R28" t="n">
        <v>28324.5563171983</v>
      </c>
      <c r="S28" t="n">
        <v>30765.3110197308</v>
      </c>
      <c r="T28" t="n">
        <v>33761.607025116</v>
      </c>
      <c r="U28" t="n">
        <v>34965.9453415581</v>
      </c>
      <c r="V28" t="n">
        <v>36531.4920439399</v>
      </c>
      <c r="W28" t="n">
        <v>34894.1544028625</v>
      </c>
      <c r="X28" t="n">
        <v>39101.8542625443</v>
      </c>
      <c r="Y28" t="n">
        <v>43949.9045525586</v>
      </c>
      <c r="Z28" t="n">
        <v>44799.1542986932</v>
      </c>
      <c r="AA28" t="n">
        <v>44665.0087907014</v>
      </c>
      <c r="AB28" t="n">
        <v>47575.1245343317</v>
      </c>
      <c r="AC28" t="n">
        <v>50311.4485188353</v>
      </c>
      <c r="AD28" t="n">
        <v>49376.5764099008</v>
      </c>
      <c r="AE28" t="n">
        <v>49328.178493753</v>
      </c>
    </row>
    <row r="29">
      <c r="A29" t="s">
        <v>134</v>
      </c>
      <c r="B29" t="s">
        <v>326</v>
      </c>
      <c r="C29" t="s">
        <v>246</v>
      </c>
      <c r="D29" t="s">
        <v>327</v>
      </c>
      <c r="E29" t="s">
        <v>247</v>
      </c>
      <c r="F29" t="n">
        <v>2979.31993011208</v>
      </c>
      <c r="G29" t="n">
        <v>4723.65737171818</v>
      </c>
      <c r="H29" t="n">
        <v>6623.04543430706</v>
      </c>
      <c r="I29" t="n">
        <v>8120.43124256845</v>
      </c>
      <c r="J29" t="n">
        <v>9856.53218252504</v>
      </c>
      <c r="K29" t="n">
        <v>11858.0649936637</v>
      </c>
      <c r="L29" t="n">
        <v>13085.0570294287</v>
      </c>
      <c r="M29" t="n">
        <v>15337.0150870391</v>
      </c>
      <c r="N29" t="n">
        <v>17240.7646417809</v>
      </c>
      <c r="O29" t="n">
        <v>18139.6179155628</v>
      </c>
      <c r="P29" t="n">
        <v>19188.6740717275</v>
      </c>
      <c r="Q29" t="n">
        <v>20136.4212908979</v>
      </c>
      <c r="R29" t="n">
        <v>24552.6258373723</v>
      </c>
      <c r="S29" t="n">
        <v>27371.1200915521</v>
      </c>
      <c r="T29" t="n">
        <v>30585.9905123378</v>
      </c>
      <c r="U29" t="n">
        <v>32085.1497611431</v>
      </c>
      <c r="V29" t="n">
        <v>33854.8237532736</v>
      </c>
      <c r="W29" t="n">
        <v>32615.2161034245</v>
      </c>
      <c r="X29" t="n">
        <v>36851.8977708004</v>
      </c>
      <c r="Y29" t="n">
        <v>41698.7625117583</v>
      </c>
      <c r="Z29" t="n">
        <v>42642.8764193076</v>
      </c>
      <c r="AA29" t="n">
        <v>42591.6075222966</v>
      </c>
      <c r="AB29" t="n">
        <v>45459.1799390996</v>
      </c>
      <c r="AC29" t="n">
        <v>48046.5797779941</v>
      </c>
      <c r="AD29" t="n">
        <v>47114.9946688823</v>
      </c>
      <c r="AE29" t="n">
        <v>46869.8997232115</v>
      </c>
    </row>
    <row r="30">
      <c r="A30" t="s">
        <v>134</v>
      </c>
      <c r="B30" t="s">
        <v>328</v>
      </c>
      <c r="C30" t="s">
        <v>246</v>
      </c>
      <c r="D30" t="s">
        <v>329</v>
      </c>
      <c r="E30" t="s">
        <v>247</v>
      </c>
      <c r="F30" t="n">
        <v>33.4922262276014</v>
      </c>
      <c r="G30" t="n">
        <v>60.3970623449402</v>
      </c>
      <c r="H30" t="n">
        <v>94.7109586273969</v>
      </c>
      <c r="I30" t="n">
        <v>123.438110387139</v>
      </c>
      <c r="J30" t="n">
        <v>160.532846870964</v>
      </c>
      <c r="K30" t="n">
        <v>200.763691194797</v>
      </c>
      <c r="L30" t="n">
        <v>221.6045695182</v>
      </c>
      <c r="M30" t="n">
        <v>265.634117939946</v>
      </c>
      <c r="N30" t="n">
        <v>309.143087634447</v>
      </c>
      <c r="O30" t="n">
        <v>328.416014062413</v>
      </c>
      <c r="P30" t="n">
        <v>350.137442179542</v>
      </c>
      <c r="Q30" t="n">
        <v>364.522918003379</v>
      </c>
      <c r="R30" t="n">
        <v>405.074322720805</v>
      </c>
      <c r="S30" t="n">
        <v>421.03060154143</v>
      </c>
      <c r="T30" t="n">
        <v>466.643376072639</v>
      </c>
      <c r="U30" t="n">
        <v>492.360363164467</v>
      </c>
      <c r="V30" t="n">
        <v>519.483831536934</v>
      </c>
      <c r="W30" t="n">
        <v>508.248581389117</v>
      </c>
      <c r="X30" t="n">
        <v>565.75192301674</v>
      </c>
      <c r="Y30" t="n">
        <v>613.306546143179</v>
      </c>
      <c r="Z30" t="n">
        <v>627.193626047308</v>
      </c>
      <c r="AA30" t="n">
        <v>631.831463380112</v>
      </c>
      <c r="AB30" t="n">
        <v>668.927245696057</v>
      </c>
      <c r="AC30" t="n">
        <v>778.424861433483</v>
      </c>
      <c r="AD30" t="n">
        <v>844.757832697345</v>
      </c>
      <c r="AE30" t="n">
        <v>967.117865107019</v>
      </c>
    </row>
    <row r="31">
      <c r="A31" t="s">
        <v>134</v>
      </c>
      <c r="B31" t="s">
        <v>330</v>
      </c>
      <c r="C31" t="s">
        <v>246</v>
      </c>
      <c r="D31" t="s">
        <v>331</v>
      </c>
      <c r="E31" t="s">
        <v>247</v>
      </c>
      <c r="F31" t="n">
        <v>18.3664715344414</v>
      </c>
      <c r="G31" t="n">
        <v>34.6685673728988</v>
      </c>
      <c r="H31" t="n">
        <v>53.1541792130564</v>
      </c>
      <c r="I31" t="n">
        <v>67.7594677037667</v>
      </c>
      <c r="J31" t="n">
        <v>80.792657956542</v>
      </c>
      <c r="K31" t="n">
        <v>100.576577078163</v>
      </c>
      <c r="L31" t="n">
        <v>109.369512733409</v>
      </c>
      <c r="M31" t="n">
        <v>130.580265500879</v>
      </c>
      <c r="N31" t="n">
        <v>150.373572909116</v>
      </c>
      <c r="O31" t="n">
        <v>162.025787463394</v>
      </c>
      <c r="P31" t="n">
        <v>167.13539652344</v>
      </c>
      <c r="Q31" t="n">
        <v>177.93400175649</v>
      </c>
      <c r="R31" t="n">
        <v>211.963519020269</v>
      </c>
      <c r="S31" t="n">
        <v>264.26637193714</v>
      </c>
      <c r="T31" t="n">
        <v>329.037487374029</v>
      </c>
      <c r="U31" t="n">
        <v>332.505962149795</v>
      </c>
      <c r="V31" t="n">
        <v>340.785426418825</v>
      </c>
      <c r="W31" t="n">
        <v>328.632481039088</v>
      </c>
      <c r="X31" t="n">
        <v>385.779665362734</v>
      </c>
      <c r="Y31" t="n">
        <v>432.870084393167</v>
      </c>
      <c r="Z31" t="n">
        <v>448.719494104652</v>
      </c>
      <c r="AA31" t="n">
        <v>469.339451224255</v>
      </c>
      <c r="AB31" t="n">
        <v>515.762192848135</v>
      </c>
      <c r="AC31" t="n">
        <v>617.659480052871</v>
      </c>
      <c r="AD31" t="n">
        <v>680.67613427748</v>
      </c>
      <c r="AE31" t="n">
        <v>811.454408722472</v>
      </c>
    </row>
    <row r="32">
      <c r="A32" t="s">
        <v>134</v>
      </c>
      <c r="B32" t="s">
        <v>332</v>
      </c>
      <c r="C32" t="s">
        <v>246</v>
      </c>
      <c r="D32" t="s">
        <v>333</v>
      </c>
      <c r="E32" t="s">
        <v>247</v>
      </c>
      <c r="F32" t="n">
        <v>423.136040596724</v>
      </c>
      <c r="G32" t="n">
        <v>708.269002583132</v>
      </c>
      <c r="H32" t="n">
        <v>914.278749569409</v>
      </c>
      <c r="I32" t="n">
        <v>1088.76013464428</v>
      </c>
      <c r="J32" t="n">
        <v>1324.25645094657</v>
      </c>
      <c r="K32" t="n">
        <v>1532.11684564077</v>
      </c>
      <c r="L32" t="n">
        <v>1669.0036629543</v>
      </c>
      <c r="M32" t="n">
        <v>1785.68775914119</v>
      </c>
      <c r="N32" t="n">
        <v>1939.25065314088</v>
      </c>
      <c r="O32" t="n">
        <v>1951.83838972124</v>
      </c>
      <c r="P32" t="n">
        <v>1986.58814344307</v>
      </c>
      <c r="Q32" t="n">
        <v>1923.39252655696</v>
      </c>
      <c r="R32" t="n">
        <v>1913.13529575506</v>
      </c>
      <c r="S32" t="n">
        <v>1681.80829943354</v>
      </c>
      <c r="T32" t="n">
        <v>1507.47137515387</v>
      </c>
      <c r="U32" t="n">
        <v>1327.9525425265</v>
      </c>
      <c r="V32" t="n">
        <v>1197.9703111758</v>
      </c>
      <c r="W32" t="n">
        <v>975.339454448244</v>
      </c>
      <c r="X32" t="n">
        <v>897.097202888561</v>
      </c>
      <c r="Y32" t="n">
        <v>860.903436990321</v>
      </c>
      <c r="Z32" t="n">
        <v>799.407711789823</v>
      </c>
      <c r="AA32" t="n">
        <v>743.597708186485</v>
      </c>
      <c r="AB32" t="n">
        <v>735.704499128802</v>
      </c>
      <c r="AC32" t="n">
        <v>703.219058327155</v>
      </c>
      <c r="AD32" t="n">
        <v>606.044827804858</v>
      </c>
      <c r="AE32" t="n">
        <v>572.265892728899</v>
      </c>
    </row>
    <row r="33">
      <c r="A33" t="s">
        <v>134</v>
      </c>
      <c r="B33" t="s">
        <v>334</v>
      </c>
      <c r="C33" t="s">
        <v>246</v>
      </c>
      <c r="D33" t="s">
        <v>335</v>
      </c>
      <c r="E33" t="s">
        <v>247</v>
      </c>
      <c r="F33" t="n">
        <v>10052.9638161876</v>
      </c>
      <c r="G33" t="n">
        <v>8531.22320854221</v>
      </c>
      <c r="H33" t="n">
        <v>7154.60905186261</v>
      </c>
      <c r="I33" t="n">
        <v>5883.26233033547</v>
      </c>
      <c r="J33" t="n">
        <v>4951.81961898936</v>
      </c>
      <c r="K33" t="n">
        <v>4205.68929392154</v>
      </c>
      <c r="L33" t="n">
        <v>3436.25406346179</v>
      </c>
      <c r="M33" t="n">
        <v>2830.54709451023</v>
      </c>
      <c r="N33" t="n">
        <v>2363.19134820195</v>
      </c>
      <c r="O33" t="n">
        <v>1918.36634373889</v>
      </c>
      <c r="P33" t="n">
        <v>1608.29082378208</v>
      </c>
      <c r="Q33" t="n">
        <v>1347.44762436614</v>
      </c>
      <c r="R33" t="n">
        <v>1241.75734232985</v>
      </c>
      <c r="S33" t="n">
        <v>1027.08565526665</v>
      </c>
      <c r="T33" t="n">
        <v>872.464274177641</v>
      </c>
      <c r="U33" t="n">
        <v>727.976712574218</v>
      </c>
      <c r="V33" t="n">
        <v>618.428721534802</v>
      </c>
      <c r="W33" t="n">
        <v>466.71778256149</v>
      </c>
      <c r="X33" t="n">
        <v>401.327700475906</v>
      </c>
      <c r="Y33" t="n">
        <v>344.061973273595</v>
      </c>
      <c r="Z33" t="n">
        <v>280.957047443762</v>
      </c>
      <c r="AA33" t="n">
        <v>228.632645614027</v>
      </c>
      <c r="AB33" t="n">
        <v>195.550657559195</v>
      </c>
      <c r="AC33" t="n">
        <v>165.565341027624</v>
      </c>
      <c r="AD33" t="n">
        <v>130.102946238819</v>
      </c>
      <c r="AE33" t="n">
        <v>107.440603983123</v>
      </c>
    </row>
    <row r="34">
      <c r="A34" t="s">
        <v>134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134</v>
      </c>
      <c r="B35" t="s">
        <v>338</v>
      </c>
      <c r="C35" t="s">
        <v>246</v>
      </c>
      <c r="D35" t="s">
        <v>339</v>
      </c>
      <c r="E35" t="s">
        <v>247</v>
      </c>
      <c r="F35" t="n">
        <v>355385.757829954</v>
      </c>
      <c r="G35" t="n">
        <v>377046.976856901</v>
      </c>
      <c r="H35" t="n">
        <v>394192.073953831</v>
      </c>
      <c r="I35" t="n">
        <v>425221.898907599</v>
      </c>
      <c r="J35" t="n">
        <v>473820.514412268</v>
      </c>
      <c r="K35" t="n">
        <v>516843.827784002</v>
      </c>
      <c r="L35" t="n">
        <v>528252.085708527</v>
      </c>
      <c r="M35" t="n">
        <v>538530.478635034</v>
      </c>
      <c r="N35" t="n">
        <v>558335.391493847</v>
      </c>
      <c r="O35" t="n">
        <v>562706.374088566</v>
      </c>
      <c r="P35" t="n">
        <v>573862.643509134</v>
      </c>
      <c r="Q35" t="n">
        <v>576443.7489986</v>
      </c>
      <c r="R35" t="n">
        <v>632343.17828277</v>
      </c>
      <c r="S35" t="n">
        <v>631372.442430646</v>
      </c>
      <c r="T35" t="n">
        <v>645426.404519756</v>
      </c>
      <c r="U35" t="n">
        <v>644205.534249854</v>
      </c>
      <c r="V35" t="n">
        <v>656145.185010261</v>
      </c>
      <c r="W35" t="n">
        <v>592198.872561205</v>
      </c>
      <c r="X35" t="n">
        <v>598159.878280834</v>
      </c>
      <c r="Y35" t="n">
        <v>629851.651892551</v>
      </c>
      <c r="Z35" t="n">
        <v>633725.822681631</v>
      </c>
      <c r="AA35" t="n">
        <v>622327.871838333</v>
      </c>
      <c r="AB35" t="n">
        <v>638865.89011199</v>
      </c>
      <c r="AC35" t="n">
        <v>646264.101588888</v>
      </c>
      <c r="AD35" t="n">
        <v>593209.432179596</v>
      </c>
      <c r="AE35" t="n">
        <v>566365.742599425</v>
      </c>
    </row>
    <row r="36">
      <c r="A36" t="s">
        <v>134</v>
      </c>
      <c r="B36" t="s">
        <v>340</v>
      </c>
      <c r="C36" t="s">
        <v>246</v>
      </c>
      <c r="D36" t="s">
        <v>341</v>
      </c>
      <c r="E36" t="s">
        <v>247</v>
      </c>
      <c r="F36" t="n">
        <v>22754.5973940171</v>
      </c>
      <c r="G36" t="n">
        <v>22773.9127199456</v>
      </c>
      <c r="H36" t="n">
        <v>22808.266413069</v>
      </c>
      <c r="I36" t="n">
        <v>22485.6817236194</v>
      </c>
      <c r="J36" t="n">
        <v>22731.1559561596</v>
      </c>
      <c r="K36" t="n">
        <v>23186.4275322778</v>
      </c>
      <c r="L36" t="n">
        <v>22909.6556929272</v>
      </c>
      <c r="M36" t="n">
        <v>23393.8424551085</v>
      </c>
      <c r="N36" t="n">
        <v>23797.1925699853</v>
      </c>
      <c r="O36" t="n">
        <v>23276.615663198</v>
      </c>
      <c r="P36" t="n">
        <v>23198.2819855453</v>
      </c>
      <c r="Q36" t="n">
        <v>22546.8170920482</v>
      </c>
      <c r="R36" t="n">
        <v>24076.1371062682</v>
      </c>
      <c r="S36" t="n">
        <v>23131.421707422</v>
      </c>
      <c r="T36" t="n">
        <v>22444.2057764069</v>
      </c>
      <c r="U36" t="n">
        <v>21351.2624435732</v>
      </c>
      <c r="V36" t="n">
        <v>20792.5397643123</v>
      </c>
      <c r="W36" t="n">
        <v>18323.1363019268</v>
      </c>
      <c r="X36" t="n">
        <v>18570.1119366642</v>
      </c>
      <c r="Y36" t="n">
        <v>18934.1925736873</v>
      </c>
      <c r="Z36" t="n">
        <v>18300.2500215778</v>
      </c>
      <c r="AA36" t="n">
        <v>17780.5180636125</v>
      </c>
      <c r="AB36" t="n">
        <v>18181.8887894779</v>
      </c>
      <c r="AC36" t="n">
        <v>18184.6316301128</v>
      </c>
      <c r="AD36" t="n">
        <v>16938.8813276897</v>
      </c>
      <c r="AE36" t="n">
        <v>16569.8266151617</v>
      </c>
    </row>
    <row r="37">
      <c r="A37" t="s">
        <v>134</v>
      </c>
      <c r="B37" t="s">
        <v>342</v>
      </c>
      <c r="C37" t="s">
        <v>246</v>
      </c>
      <c r="D37" t="s">
        <v>343</v>
      </c>
      <c r="E37" t="s">
        <v>247</v>
      </c>
      <c r="F37" t="n">
        <v>294973.059481089</v>
      </c>
      <c r="G37" t="n">
        <v>281871.834035698</v>
      </c>
      <c r="H37" t="n">
        <v>271258.023847693</v>
      </c>
      <c r="I37" t="n">
        <v>260918.780111332</v>
      </c>
      <c r="J37" t="n">
        <v>276012.029687957</v>
      </c>
      <c r="K37" t="n">
        <v>302598.446815196</v>
      </c>
      <c r="L37" t="n">
        <v>314546.543368985</v>
      </c>
      <c r="M37" t="n">
        <v>320991.982860523</v>
      </c>
      <c r="N37" t="n">
        <v>326148.261056126</v>
      </c>
      <c r="O37" t="n">
        <v>314709.195739148</v>
      </c>
      <c r="P37" t="n">
        <v>310926.371730471</v>
      </c>
      <c r="Q37" t="n">
        <v>306506.641738877</v>
      </c>
      <c r="R37" t="n">
        <v>333050.918135734</v>
      </c>
      <c r="S37" t="n">
        <v>333004.023502636</v>
      </c>
      <c r="T37" t="n">
        <v>340176.942106759</v>
      </c>
      <c r="U37" t="n">
        <v>333720.201134213</v>
      </c>
      <c r="V37" t="n">
        <v>336272.944968406</v>
      </c>
      <c r="W37" t="n">
        <v>305315.921813098</v>
      </c>
      <c r="X37" t="n">
        <v>312496.855269451</v>
      </c>
      <c r="Y37" t="n">
        <v>330418.823567809</v>
      </c>
      <c r="Z37" t="n">
        <v>335317.887328246</v>
      </c>
      <c r="AA37" t="n">
        <v>331817.430866262</v>
      </c>
      <c r="AB37" t="n">
        <v>336004.884242876</v>
      </c>
      <c r="AC37" t="n">
        <v>329801.987718888</v>
      </c>
      <c r="AD37" t="n">
        <v>299188.5285863</v>
      </c>
      <c r="AE37" t="n">
        <v>280291.029396499</v>
      </c>
    </row>
    <row r="38">
      <c r="A38" t="s">
        <v>134</v>
      </c>
      <c r="B38" t="s">
        <v>344</v>
      </c>
      <c r="C38" t="s">
        <v>246</v>
      </c>
      <c r="D38" t="s">
        <v>345</v>
      </c>
      <c r="E38" t="s">
        <v>247</v>
      </c>
      <c r="F38" t="n">
        <v>37658.1009548483</v>
      </c>
      <c r="G38" t="n">
        <v>72401.230101257</v>
      </c>
      <c r="H38" t="n">
        <v>100125.78369307</v>
      </c>
      <c r="I38" t="n">
        <v>141817.437072648</v>
      </c>
      <c r="J38" t="n">
        <v>175077.328768152</v>
      </c>
      <c r="K38" t="n">
        <v>191058.953436528</v>
      </c>
      <c r="L38" t="n">
        <v>190795.886646614</v>
      </c>
      <c r="M38" t="n">
        <v>194144.653319403</v>
      </c>
      <c r="N38" t="n">
        <v>208389.937867736</v>
      </c>
      <c r="O38" t="n">
        <v>224720.56268622</v>
      </c>
      <c r="P38" t="n">
        <v>239737.989793118</v>
      </c>
      <c r="Q38" t="n">
        <v>247390.290167675</v>
      </c>
      <c r="R38" t="n">
        <v>275216.123040768</v>
      </c>
      <c r="S38" t="n">
        <v>275236.997220588</v>
      </c>
      <c r="T38" t="n">
        <v>282805.25663659</v>
      </c>
      <c r="U38" t="n">
        <v>289134.070672068</v>
      </c>
      <c r="V38" t="n">
        <v>299079.700277543</v>
      </c>
      <c r="W38" t="n">
        <v>268559.81444618</v>
      </c>
      <c r="X38" t="n">
        <v>267092.911074718</v>
      </c>
      <c r="Y38" t="n">
        <v>280498.635751054</v>
      </c>
      <c r="Z38" t="n">
        <v>280107.685331807</v>
      </c>
      <c r="AA38" t="n">
        <v>272729.922908459</v>
      </c>
      <c r="AB38" t="n">
        <v>284679.117079637</v>
      </c>
      <c r="AC38" t="n">
        <v>298277.482239886</v>
      </c>
      <c r="AD38" t="n">
        <v>277082.022265606</v>
      </c>
      <c r="AE38" t="n">
        <v>269504.886587765</v>
      </c>
    </row>
    <row r="39">
      <c r="A39" t="s">
        <v>134</v>
      </c>
      <c r="B39" t="s">
        <v>346</v>
      </c>
      <c r="C39" t="s">
        <v>246</v>
      </c>
      <c r="D39" t="s">
        <v>347</v>
      </c>
      <c r="E39" t="s">
        <v>247</v>
      </c>
      <c r="F39" t="n">
        <v>1002.71427422404</v>
      </c>
      <c r="G39" t="n">
        <v>1054.86834617952</v>
      </c>
      <c r="H39" t="n">
        <v>1103.81752142468</v>
      </c>
      <c r="I39" t="n">
        <v>1122.61494712413</v>
      </c>
      <c r="J39" t="n">
        <v>1142.88182365594</v>
      </c>
      <c r="K39" t="n">
        <v>1188.33656980541</v>
      </c>
      <c r="L39" t="n">
        <v>1307.60842836778</v>
      </c>
      <c r="M39" t="n">
        <v>1600.36155036961</v>
      </c>
      <c r="N39" t="n">
        <v>1956.31183707042</v>
      </c>
      <c r="O39" t="n">
        <v>2184.53327269743</v>
      </c>
      <c r="P39" t="n">
        <v>2160.13189113348</v>
      </c>
      <c r="Q39" t="n">
        <v>2052.19485031992</v>
      </c>
      <c r="R39" t="n">
        <v>2209.19504679833</v>
      </c>
      <c r="S39" t="n">
        <v>2238.71975788169</v>
      </c>
      <c r="T39" t="n">
        <v>2335.50424771746</v>
      </c>
      <c r="U39" t="n">
        <v>2408.84008515529</v>
      </c>
      <c r="V39" t="n">
        <v>2615.29432112261</v>
      </c>
      <c r="W39" t="n">
        <v>2339.94119116303</v>
      </c>
      <c r="X39" t="n">
        <v>2370.1061216577</v>
      </c>
      <c r="Y39" t="n">
        <v>2555.74550357112</v>
      </c>
      <c r="Z39" t="n">
        <v>2691.61088251921</v>
      </c>
      <c r="AA39" t="n">
        <v>2718.95047767451</v>
      </c>
      <c r="AB39" t="n">
        <v>2981.63635519828</v>
      </c>
      <c r="AC39" t="n">
        <v>3344.90714438286</v>
      </c>
      <c r="AD39" t="n">
        <v>3364.39722805922</v>
      </c>
      <c r="AE39" t="n">
        <v>3792.08380356371</v>
      </c>
    </row>
    <row r="40">
      <c r="A40" t="s">
        <v>134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134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134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134</v>
      </c>
      <c r="B43" t="s">
        <v>354</v>
      </c>
      <c r="C43" t="s">
        <v>246</v>
      </c>
      <c r="D43" t="s">
        <v>355</v>
      </c>
      <c r="E43" t="s">
        <v>247</v>
      </c>
      <c r="F43" t="n">
        <v>1668836.05065357</v>
      </c>
      <c r="G43" t="n">
        <v>1738340.20407179</v>
      </c>
      <c r="H43" t="n">
        <v>1787446.17989057</v>
      </c>
      <c r="I43" t="n">
        <v>1805397.5001899</v>
      </c>
      <c r="J43" t="n">
        <v>1865906.92555139</v>
      </c>
      <c r="K43" t="n">
        <v>1941500.168077</v>
      </c>
      <c r="L43" t="n">
        <v>1939994.21605919</v>
      </c>
      <c r="M43" t="n">
        <v>1940428.56969814</v>
      </c>
      <c r="N43" t="n">
        <v>1954721.00027171</v>
      </c>
      <c r="O43" t="n">
        <v>1915200.74147961</v>
      </c>
      <c r="P43" t="n">
        <v>1920761.33059633</v>
      </c>
      <c r="Q43" t="n">
        <v>1919527.49587018</v>
      </c>
      <c r="R43" t="n">
        <v>2107680.40219418</v>
      </c>
      <c r="S43" t="n">
        <v>2074781.66272042</v>
      </c>
      <c r="T43" t="n">
        <v>2099958.0967473</v>
      </c>
      <c r="U43" t="n">
        <v>2073415.73028064</v>
      </c>
      <c r="V43" t="n">
        <v>2068294.86834398</v>
      </c>
      <c r="W43" t="n">
        <v>1835138.59171544</v>
      </c>
      <c r="X43" t="n">
        <v>1866001.48622647</v>
      </c>
      <c r="Y43" t="n">
        <v>1905226.1119391</v>
      </c>
      <c r="Z43" t="n">
        <v>1856741.44925813</v>
      </c>
      <c r="AA43" t="n">
        <v>1787059.55071396</v>
      </c>
      <c r="AB43" t="n">
        <v>1805592.09904281</v>
      </c>
      <c r="AC43" t="n">
        <v>1808920.45572673</v>
      </c>
      <c r="AD43" t="n">
        <v>1684977.29845166</v>
      </c>
      <c r="AE43" t="n">
        <v>1651769.94390698</v>
      </c>
    </row>
    <row r="44">
      <c r="A44" t="s">
        <v>134</v>
      </c>
      <c r="B44" t="s">
        <v>356</v>
      </c>
      <c r="C44" t="s">
        <v>246</v>
      </c>
      <c r="D44" t="s">
        <v>357</v>
      </c>
      <c r="E44" t="s">
        <v>247</v>
      </c>
      <c r="F44" t="n">
        <v>12107288.4197891</v>
      </c>
      <c r="G44" t="n">
        <v>12654527.8664788</v>
      </c>
      <c r="H44" t="n">
        <v>13072894.6712376</v>
      </c>
      <c r="I44" t="n">
        <v>13231856.9853408</v>
      </c>
      <c r="J44" t="n">
        <v>13576808.7027201</v>
      </c>
      <c r="K44" t="n">
        <v>14027827.7633159</v>
      </c>
      <c r="L44" t="n">
        <v>13927810.4565808</v>
      </c>
      <c r="M44" t="n">
        <v>13896814.5085387</v>
      </c>
      <c r="N44" t="n">
        <v>14013049.2902175</v>
      </c>
      <c r="O44" t="n">
        <v>13711131.3287685</v>
      </c>
      <c r="P44" t="n">
        <v>13931060.8410278</v>
      </c>
      <c r="Q44" t="n">
        <v>14166437.1390699</v>
      </c>
      <c r="R44" t="n">
        <v>15906505.0158371</v>
      </c>
      <c r="S44" t="n">
        <v>15943070.3593385</v>
      </c>
      <c r="T44" t="n">
        <v>16202212.4763484</v>
      </c>
      <c r="U44" t="n">
        <v>16055939.7226412</v>
      </c>
      <c r="V44" t="n">
        <v>16210869.1149827</v>
      </c>
      <c r="W44" t="n">
        <v>14537562.5353922</v>
      </c>
      <c r="X44" t="n">
        <v>14931680.3990637</v>
      </c>
      <c r="Y44" t="n">
        <v>15417148.6949334</v>
      </c>
      <c r="Z44" t="n">
        <v>15215833.4189386</v>
      </c>
      <c r="AA44" t="n">
        <v>14892719.7792535</v>
      </c>
      <c r="AB44" t="n">
        <v>15291720.1268303</v>
      </c>
      <c r="AC44" t="n">
        <v>15575345.6075683</v>
      </c>
      <c r="AD44" t="n">
        <v>14632772.1562584</v>
      </c>
      <c r="AE44" t="n">
        <v>14440458.0542186</v>
      </c>
    </row>
    <row r="45">
      <c r="A45" t="s">
        <v>134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134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134</v>
      </c>
      <c r="B47" t="s">
        <v>362</v>
      </c>
      <c r="C47" t="s">
        <v>246</v>
      </c>
      <c r="D47" t="s">
        <v>363</v>
      </c>
      <c r="E47" t="s">
        <v>247</v>
      </c>
      <c r="F47" t="n">
        <v>7415.24449184561</v>
      </c>
      <c r="G47" t="n">
        <v>8332.15401085174</v>
      </c>
      <c r="H47" t="n">
        <v>8960.14436504335</v>
      </c>
      <c r="I47" t="n">
        <v>9409.90585638599</v>
      </c>
      <c r="J47" t="n">
        <v>10530.1240814203</v>
      </c>
      <c r="K47" t="n">
        <v>14076.6599106685</v>
      </c>
      <c r="L47" t="n">
        <v>14283.3543016131</v>
      </c>
      <c r="M47" t="n">
        <v>13335.3676756476</v>
      </c>
      <c r="N47" t="n">
        <v>14165.5776771765</v>
      </c>
      <c r="O47" t="n">
        <v>14746.5709474577</v>
      </c>
      <c r="P47" t="n">
        <v>16833.2721898738</v>
      </c>
      <c r="Q47" t="n">
        <v>19274.4976992658</v>
      </c>
      <c r="R47" t="n">
        <v>22567.5211547555</v>
      </c>
      <c r="S47" t="n">
        <v>22951.990230875</v>
      </c>
      <c r="T47" t="n">
        <v>23889.0338435892</v>
      </c>
      <c r="U47" t="n">
        <v>24197.7213115199</v>
      </c>
      <c r="V47" t="n">
        <v>25090.1467151008</v>
      </c>
      <c r="W47" t="n">
        <v>21880.816007626</v>
      </c>
      <c r="X47" t="n">
        <v>20393.6533062475</v>
      </c>
      <c r="Y47" t="n">
        <v>18662.2905436116</v>
      </c>
      <c r="Z47" t="n">
        <v>16544.1147957318</v>
      </c>
      <c r="AA47" t="n">
        <v>14644.6104757475</v>
      </c>
      <c r="AB47" t="n">
        <v>13665.981444313</v>
      </c>
      <c r="AC47" t="n">
        <v>12685.0676930466</v>
      </c>
      <c r="AD47" t="n">
        <v>10963.7336579723</v>
      </c>
      <c r="AE47" t="n">
        <v>10053.4306712765</v>
      </c>
    </row>
    <row r="48">
      <c r="A48" t="s">
        <v>134</v>
      </c>
      <c r="B48" t="s">
        <v>364</v>
      </c>
      <c r="C48" t="s">
        <v>246</v>
      </c>
      <c r="D48" t="s">
        <v>365</v>
      </c>
      <c r="E48" t="s">
        <v>247</v>
      </c>
      <c r="F48" t="n">
        <v>1758363.48195456</v>
      </c>
      <c r="G48" t="n">
        <v>1818476.99764683</v>
      </c>
      <c r="H48" t="n">
        <v>1856476.10021874</v>
      </c>
      <c r="I48" t="n">
        <v>1861466.30347237</v>
      </c>
      <c r="J48" t="n">
        <v>1910377.73932092</v>
      </c>
      <c r="K48" t="n">
        <v>1976698.08550658</v>
      </c>
      <c r="L48" t="n">
        <v>1963079.11189042</v>
      </c>
      <c r="M48" t="n">
        <v>1963209.22212058</v>
      </c>
      <c r="N48" t="n">
        <v>1980836.44118906</v>
      </c>
      <c r="O48" t="n">
        <v>1934709.33259211</v>
      </c>
      <c r="P48" t="n">
        <v>1949784.44155853</v>
      </c>
      <c r="Q48" t="n">
        <v>1953484.62169075</v>
      </c>
      <c r="R48" t="n">
        <v>2145926.01703984</v>
      </c>
      <c r="S48" t="n">
        <v>2110734.23238599</v>
      </c>
      <c r="T48" t="n">
        <v>2151357.41591264</v>
      </c>
      <c r="U48" t="n">
        <v>2142886.14868453</v>
      </c>
      <c r="V48" t="n">
        <v>2169998.62773423</v>
      </c>
      <c r="W48" t="n">
        <v>1951386.87870603</v>
      </c>
      <c r="X48" t="n">
        <v>2002305.7121271</v>
      </c>
      <c r="Y48" t="n">
        <v>2051831.13854509</v>
      </c>
      <c r="Z48" t="n">
        <v>2005034.57746926</v>
      </c>
      <c r="AA48" t="n">
        <v>1949664.23234604</v>
      </c>
      <c r="AB48" t="n">
        <v>1984799.68809047</v>
      </c>
      <c r="AC48" t="n">
        <v>1999400.23007797</v>
      </c>
      <c r="AD48" t="n">
        <v>1868192.85118425</v>
      </c>
      <c r="AE48" t="n">
        <v>1831444.91023516</v>
      </c>
    </row>
    <row r="49">
      <c r="A49" t="s">
        <v>134</v>
      </c>
      <c r="B49" t="s">
        <v>366</v>
      </c>
      <c r="C49" t="s">
        <v>246</v>
      </c>
      <c r="D49" t="s">
        <v>367</v>
      </c>
      <c r="E49" t="s">
        <v>247</v>
      </c>
      <c r="F49" t="n">
        <v>1748861.92953137</v>
      </c>
      <c r="G49" t="n">
        <v>1806112.49540713</v>
      </c>
      <c r="H49" t="n">
        <v>1841723.46257423</v>
      </c>
      <c r="I49" t="n">
        <v>1844839.29221139</v>
      </c>
      <c r="J49" t="n">
        <v>1891397.12640738</v>
      </c>
      <c r="K49" t="n">
        <v>1953031.81996375</v>
      </c>
      <c r="L49" t="n">
        <v>1938479.78560953</v>
      </c>
      <c r="M49" t="n">
        <v>1938480.98683525</v>
      </c>
      <c r="N49" t="n">
        <v>1954075.37415449</v>
      </c>
      <c r="O49" t="n">
        <v>1905977.12290477</v>
      </c>
      <c r="P49" t="n">
        <v>1916755.83603873</v>
      </c>
      <c r="Q49" t="n">
        <v>1916245.80335621</v>
      </c>
      <c r="R49" t="n">
        <v>2101715.74531891</v>
      </c>
      <c r="S49" t="n">
        <v>2064857.98058595</v>
      </c>
      <c r="T49" t="n">
        <v>2102391.84826437</v>
      </c>
      <c r="U49" t="n">
        <v>2091995.64214942</v>
      </c>
      <c r="V49" t="n">
        <v>2115849.67116295</v>
      </c>
      <c r="W49" t="n">
        <v>1901843.68749979</v>
      </c>
      <c r="X49" t="n">
        <v>1951632.44011622</v>
      </c>
      <c r="Y49" t="n">
        <v>1999155.93886388</v>
      </c>
      <c r="Z49" t="n">
        <v>1952585.3849145</v>
      </c>
      <c r="AA49" t="n">
        <v>1897530.10083928</v>
      </c>
      <c r="AB49" t="n">
        <v>1930648.72569042</v>
      </c>
      <c r="AC49" t="n">
        <v>1943598.67461381</v>
      </c>
      <c r="AD49" t="n">
        <v>1814689.68009043</v>
      </c>
      <c r="AE49" t="n">
        <v>1776967.04553577</v>
      </c>
    </row>
    <row r="50">
      <c r="A50" t="s">
        <v>134</v>
      </c>
      <c r="B50" t="s">
        <v>368</v>
      </c>
      <c r="C50" t="s">
        <v>246</v>
      </c>
      <c r="D50" t="s">
        <v>369</v>
      </c>
      <c r="E50" t="s">
        <v>247</v>
      </c>
      <c r="F50" t="n">
        <v>2086.30793134308</v>
      </c>
      <c r="G50" t="n">
        <v>4032.34822885531</v>
      </c>
      <c r="H50" t="n">
        <v>5792.49327947323</v>
      </c>
      <c r="I50" t="n">
        <v>7217.10540459901</v>
      </c>
      <c r="J50" t="n">
        <v>8450.48883212141</v>
      </c>
      <c r="K50" t="n">
        <v>9589.60563215962</v>
      </c>
      <c r="L50" t="n">
        <v>10315.9719792801</v>
      </c>
      <c r="M50" t="n">
        <v>11392.8676096811</v>
      </c>
      <c r="N50" t="n">
        <v>12595.4893574003</v>
      </c>
      <c r="O50" t="n">
        <v>13985.6387398808</v>
      </c>
      <c r="P50" t="n">
        <v>16195.333329929</v>
      </c>
      <c r="Q50" t="n">
        <v>17964.3206352765</v>
      </c>
      <c r="R50" t="n">
        <v>21642.7505661798</v>
      </c>
      <c r="S50" t="n">
        <v>22924.2615691681</v>
      </c>
      <c r="T50" t="n">
        <v>25076.5338046803</v>
      </c>
      <c r="U50" t="n">
        <v>26692.7852235977</v>
      </c>
      <c r="V50" t="n">
        <v>29058.8098561763</v>
      </c>
      <c r="W50" t="n">
        <v>27662.3751986132</v>
      </c>
      <c r="X50" t="n">
        <v>30279.61870463</v>
      </c>
      <c r="Y50" t="n">
        <v>34012.9091376042</v>
      </c>
      <c r="Z50" t="n">
        <v>35905.0777590264</v>
      </c>
      <c r="AA50" t="n">
        <v>37489.5210310085</v>
      </c>
      <c r="AB50" t="n">
        <v>40484.980955735</v>
      </c>
      <c r="AC50" t="n">
        <v>43116.4877711116</v>
      </c>
      <c r="AD50" t="n">
        <v>42539.4374358543</v>
      </c>
      <c r="AE50" t="n">
        <v>44424.4340281097</v>
      </c>
    </row>
    <row r="51">
      <c r="A51" t="s">
        <v>134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134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134</v>
      </c>
      <c r="B53" t="s">
        <v>374</v>
      </c>
      <c r="C53" t="s">
        <v>246</v>
      </c>
      <c r="D53" t="s">
        <v>375</v>
      </c>
      <c r="E53" t="s">
        <v>247</v>
      </c>
      <c r="F53" t="n">
        <v>240.017713932371</v>
      </c>
      <c r="G53" t="n">
        <v>463.242184179673</v>
      </c>
      <c r="H53" t="n">
        <v>680.712201499766</v>
      </c>
      <c r="I53" t="n">
        <v>846.340996240003</v>
      </c>
      <c r="J53" t="n">
        <v>1000.34782862522</v>
      </c>
      <c r="K53" t="n">
        <v>1629.57269345065</v>
      </c>
      <c r="L53" t="n">
        <v>2341.47860935355</v>
      </c>
      <c r="M53" t="n">
        <v>3027.56092346599</v>
      </c>
      <c r="N53" t="n">
        <v>3664.68786727071</v>
      </c>
      <c r="O53" t="n">
        <v>4217.504832613</v>
      </c>
      <c r="P53" t="n">
        <v>4850.59171497294</v>
      </c>
      <c r="Q53" t="n">
        <v>5502.174131797</v>
      </c>
      <c r="R53" t="n">
        <v>7208.05683991188</v>
      </c>
      <c r="S53" t="n">
        <v>8156.31773327444</v>
      </c>
      <c r="T53" t="n">
        <v>9187.86083692659</v>
      </c>
      <c r="U53" t="n">
        <v>10232.3015885164</v>
      </c>
      <c r="V53" t="n">
        <v>11288.3194678654</v>
      </c>
      <c r="W53" t="n">
        <v>10700.5168210735</v>
      </c>
      <c r="X53" t="n">
        <v>11349.3396657037</v>
      </c>
      <c r="Y53" t="n">
        <v>12038.0268828964</v>
      </c>
      <c r="Z53" t="n">
        <v>12248.5885763346</v>
      </c>
      <c r="AA53" t="n">
        <v>11150.7546773234</v>
      </c>
      <c r="AB53" t="n">
        <v>10699.7690215329</v>
      </c>
      <c r="AC53" t="n">
        <v>10227.671137659</v>
      </c>
      <c r="AD53" t="n">
        <v>9107.56019992352</v>
      </c>
      <c r="AE53" t="n">
        <v>8514.67893467513</v>
      </c>
    </row>
    <row r="54">
      <c r="A54" t="s">
        <v>134</v>
      </c>
      <c r="B54" t="s">
        <v>376</v>
      </c>
      <c r="C54" t="s">
        <v>246</v>
      </c>
      <c r="D54" t="s">
        <v>377</v>
      </c>
      <c r="E54" t="s">
        <v>247</v>
      </c>
      <c r="F54" t="n">
        <v>240.017713932371</v>
      </c>
      <c r="G54" t="n">
        <v>463.242184179673</v>
      </c>
      <c r="H54" t="n">
        <v>680.712201499766</v>
      </c>
      <c r="I54" t="n">
        <v>846.340996240003</v>
      </c>
      <c r="J54" t="n">
        <v>1000.34782862522</v>
      </c>
      <c r="K54" t="n">
        <v>1629.57269345065</v>
      </c>
      <c r="L54" t="n">
        <v>2341.47860935355</v>
      </c>
      <c r="M54" t="n">
        <v>3027.56092346599</v>
      </c>
      <c r="N54" t="n">
        <v>3664.68786727071</v>
      </c>
      <c r="O54" t="n">
        <v>4217.504832613</v>
      </c>
      <c r="P54" t="n">
        <v>4850.59171497294</v>
      </c>
      <c r="Q54" t="n">
        <v>5502.174131797</v>
      </c>
      <c r="R54" t="n">
        <v>7208.05683991188</v>
      </c>
      <c r="S54" t="n">
        <v>8156.31773327444</v>
      </c>
      <c r="T54" t="n">
        <v>9187.86083692659</v>
      </c>
      <c r="U54" t="n">
        <v>10232.3015885164</v>
      </c>
      <c r="V54" t="n">
        <v>11288.3194678654</v>
      </c>
      <c r="W54" t="n">
        <v>10700.5168210735</v>
      </c>
      <c r="X54" t="n">
        <v>11349.3396657037</v>
      </c>
      <c r="Y54" t="n">
        <v>12038.0268828964</v>
      </c>
      <c r="Z54" t="n">
        <v>12248.5885763346</v>
      </c>
      <c r="AA54" t="n">
        <v>11150.7546773234</v>
      </c>
      <c r="AB54" t="n">
        <v>10699.7690215329</v>
      </c>
      <c r="AC54" t="n">
        <v>10227.671137659</v>
      </c>
      <c r="AD54" t="n">
        <v>9107.56019992352</v>
      </c>
      <c r="AE54" t="n">
        <v>8514.67893467513</v>
      </c>
    </row>
    <row r="55">
      <c r="A55" t="s">
        <v>134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134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134</v>
      </c>
      <c r="B57" t="s">
        <v>382</v>
      </c>
      <c r="C57" t="s">
        <v>246</v>
      </c>
      <c r="D57" t="s">
        <v>383</v>
      </c>
      <c r="E57" t="s">
        <v>247</v>
      </c>
      <c r="F57" t="n">
        <v>13865651.9017436</v>
      </c>
      <c r="G57" t="n">
        <v>14473004.8641257</v>
      </c>
      <c r="H57" t="n">
        <v>14929370.7714564</v>
      </c>
      <c r="I57" t="n">
        <v>15093323.2888131</v>
      </c>
      <c r="J57" t="n">
        <v>15487186.442041</v>
      </c>
      <c r="K57" t="n">
        <v>16004525.8488225</v>
      </c>
      <c r="L57" t="n">
        <v>15890889.5684712</v>
      </c>
      <c r="M57" t="n">
        <v>15860023.7306592</v>
      </c>
      <c r="N57" t="n">
        <v>15993885.7314066</v>
      </c>
      <c r="O57" t="n">
        <v>15645840.6613606</v>
      </c>
      <c r="P57" t="n">
        <v>15880845.2825863</v>
      </c>
      <c r="Q57" t="n">
        <v>16119921.7607607</v>
      </c>
      <c r="R57" t="n">
        <v>18052431.032877</v>
      </c>
      <c r="S57" t="n">
        <v>18053804.5917245</v>
      </c>
      <c r="T57" t="n">
        <v>18353569.892261</v>
      </c>
      <c r="U57" t="n">
        <v>18198825.8713258</v>
      </c>
      <c r="V57" t="n">
        <v>18380867.7427169</v>
      </c>
      <c r="W57" t="n">
        <v>16488949.4140982</v>
      </c>
      <c r="X57" t="n">
        <v>16933986.1111908</v>
      </c>
      <c r="Y57" t="n">
        <v>17468979.8334786</v>
      </c>
      <c r="Z57" t="n">
        <v>17220867.9964078</v>
      </c>
      <c r="AA57" t="n">
        <v>16842384.0115995</v>
      </c>
      <c r="AB57" t="n">
        <v>17276519.8149208</v>
      </c>
      <c r="AC57" t="n">
        <v>17574745.8376463</v>
      </c>
      <c r="AD57" t="n">
        <v>16500965.0074427</v>
      </c>
      <c r="AE57" t="n">
        <v>16271902.9644537</v>
      </c>
    </row>
    <row r="58">
      <c r="A58" t="s">
        <v>134</v>
      </c>
      <c r="B58" t="s">
        <v>384</v>
      </c>
      <c r="C58" t="s">
        <v>246</v>
      </c>
      <c r="D58" t="s">
        <v>385</v>
      </c>
      <c r="E58" t="s">
        <v>247</v>
      </c>
      <c r="F58" t="n">
        <v>13865651.9017436</v>
      </c>
      <c r="G58" t="n">
        <v>14473004.8641257</v>
      </c>
      <c r="H58" t="n">
        <v>14929370.7714564</v>
      </c>
      <c r="I58" t="n">
        <v>15093323.2888131</v>
      </c>
      <c r="J58" t="n">
        <v>15487186.442041</v>
      </c>
      <c r="K58" t="n">
        <v>16004525.8488225</v>
      </c>
      <c r="L58" t="n">
        <v>15890889.5684712</v>
      </c>
      <c r="M58" t="n">
        <v>15860023.7306592</v>
      </c>
      <c r="N58" t="n">
        <v>15993885.7314066</v>
      </c>
      <c r="O58" t="n">
        <v>15645840.6613606</v>
      </c>
      <c r="P58" t="n">
        <v>15880845.2825863</v>
      </c>
      <c r="Q58" t="n">
        <v>16119921.7607607</v>
      </c>
      <c r="R58" t="n">
        <v>18052431.032877</v>
      </c>
      <c r="S58" t="n">
        <v>18053804.5917245</v>
      </c>
      <c r="T58" t="n">
        <v>18353569.892261</v>
      </c>
      <c r="U58" t="n">
        <v>18198825.8713258</v>
      </c>
      <c r="V58" t="n">
        <v>18380867.7427169</v>
      </c>
      <c r="W58" t="n">
        <v>16488949.4140982</v>
      </c>
      <c r="X58" t="n">
        <v>16933986.1111908</v>
      </c>
      <c r="Y58" t="n">
        <v>17468979.8334786</v>
      </c>
      <c r="Z58" t="n">
        <v>17220867.9964078</v>
      </c>
      <c r="AA58" t="n">
        <v>16842384.0115995</v>
      </c>
      <c r="AB58" t="n">
        <v>17276519.8149208</v>
      </c>
      <c r="AC58" t="n">
        <v>17574745.8376463</v>
      </c>
      <c r="AD58" t="n">
        <v>16500965.0074427</v>
      </c>
      <c r="AE58" t="n">
        <v>16271902.9644537</v>
      </c>
    </row>
    <row r="59">
      <c r="A59" t="s">
        <v>134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136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136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136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136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136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136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136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136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136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136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136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136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136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136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136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136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136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136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136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136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136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136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136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136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136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136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136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136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136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136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136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136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136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136</v>
      </c>
      <c r="B35" t="s">
        <v>338</v>
      </c>
      <c r="C35" t="s">
        <v>246</v>
      </c>
      <c r="D35" t="s">
        <v>339</v>
      </c>
      <c r="E35" t="s">
        <v>247</v>
      </c>
      <c r="F35" t="n">
        <v>553804.812504013</v>
      </c>
      <c r="G35" t="n">
        <v>555642.039586762</v>
      </c>
      <c r="H35" t="n">
        <v>564008.409240217</v>
      </c>
      <c r="I35" t="n">
        <v>564308.716495994</v>
      </c>
      <c r="J35" t="n">
        <v>566109.653232469</v>
      </c>
      <c r="K35" t="n">
        <v>576482.064443984</v>
      </c>
      <c r="L35" t="n">
        <v>589663.443434948</v>
      </c>
      <c r="M35" t="n">
        <v>596718.914708882</v>
      </c>
      <c r="N35" t="n">
        <v>604006.592469318</v>
      </c>
      <c r="O35" t="n">
        <v>613339.729085544</v>
      </c>
      <c r="P35" t="n">
        <v>630598.157915113</v>
      </c>
      <c r="Q35" t="n">
        <v>647803.700701918</v>
      </c>
      <c r="R35" t="n">
        <v>661660.575331048</v>
      </c>
      <c r="S35" t="n">
        <v>669993.833787417</v>
      </c>
      <c r="T35" t="n">
        <v>667516.810796194</v>
      </c>
      <c r="U35" t="n">
        <v>671893.533231887</v>
      </c>
      <c r="V35" t="n">
        <v>668069.471865862</v>
      </c>
      <c r="W35" t="n">
        <v>652792.653830398</v>
      </c>
      <c r="X35" t="n">
        <v>645791.520227799</v>
      </c>
      <c r="Y35" t="n">
        <v>653249.35896438</v>
      </c>
      <c r="Z35" t="n">
        <v>645797.669251781</v>
      </c>
      <c r="AA35" t="n">
        <v>640733.245104092</v>
      </c>
      <c r="AB35" t="n">
        <v>646317.968986744</v>
      </c>
      <c r="AC35" t="n">
        <v>632943.474069055</v>
      </c>
      <c r="AD35" t="n">
        <v>631457.265807855</v>
      </c>
      <c r="AE35" t="n">
        <v>623745.447731798</v>
      </c>
    </row>
    <row r="36">
      <c r="A36" t="s">
        <v>136</v>
      </c>
      <c r="B36" t="s">
        <v>340</v>
      </c>
      <c r="C36" t="s">
        <v>246</v>
      </c>
      <c r="D36" t="s">
        <v>341</v>
      </c>
      <c r="E36" t="s">
        <v>247</v>
      </c>
      <c r="F36" t="n">
        <v>553804.812504013</v>
      </c>
      <c r="G36" t="n">
        <v>555642.039586762</v>
      </c>
      <c r="H36" t="n">
        <v>564008.409240217</v>
      </c>
      <c r="I36" t="n">
        <v>564308.716495994</v>
      </c>
      <c r="J36" t="n">
        <v>566109.653232469</v>
      </c>
      <c r="K36" t="n">
        <v>576482.064443984</v>
      </c>
      <c r="L36" t="n">
        <v>589663.443434948</v>
      </c>
      <c r="M36" t="n">
        <v>596718.914708882</v>
      </c>
      <c r="N36" t="n">
        <v>604006.592469318</v>
      </c>
      <c r="O36" t="n">
        <v>613339.729085544</v>
      </c>
      <c r="P36" t="n">
        <v>630598.157915113</v>
      </c>
      <c r="Q36" t="n">
        <v>647803.700701918</v>
      </c>
      <c r="R36" t="n">
        <v>661660.575331048</v>
      </c>
      <c r="S36" t="n">
        <v>669993.833787417</v>
      </c>
      <c r="T36" t="n">
        <v>667516.810796194</v>
      </c>
      <c r="U36" t="n">
        <v>671893.533231887</v>
      </c>
      <c r="V36" t="n">
        <v>668069.471865862</v>
      </c>
      <c r="W36" t="n">
        <v>652792.653830398</v>
      </c>
      <c r="X36" t="n">
        <v>645791.520227799</v>
      </c>
      <c r="Y36" t="n">
        <v>653249.35896438</v>
      </c>
      <c r="Z36" t="n">
        <v>645797.669251781</v>
      </c>
      <c r="AA36" t="n">
        <v>640733.245104092</v>
      </c>
      <c r="AB36" t="n">
        <v>646317.968986744</v>
      </c>
      <c r="AC36" t="n">
        <v>632943.474069055</v>
      </c>
      <c r="AD36" t="n">
        <v>631457.265807855</v>
      </c>
      <c r="AE36" t="n">
        <v>623745.447731798</v>
      </c>
    </row>
    <row r="37">
      <c r="A37" t="s">
        <v>136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136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136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136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136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136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136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136</v>
      </c>
      <c r="B44" t="s">
        <v>356</v>
      </c>
      <c r="C44" t="s">
        <v>246</v>
      </c>
      <c r="D44" t="s">
        <v>357</v>
      </c>
      <c r="E44" t="s">
        <v>247</v>
      </c>
      <c r="F44" t="n">
        <v>588413.783830047</v>
      </c>
      <c r="G44" t="n">
        <v>620064.810238095</v>
      </c>
      <c r="H44" t="n">
        <v>655063.00837179</v>
      </c>
      <c r="I44" t="n">
        <v>675585.046901883</v>
      </c>
      <c r="J44" t="n">
        <v>692983.267207232</v>
      </c>
      <c r="K44" t="n">
        <v>714697.472858371</v>
      </c>
      <c r="L44" t="n">
        <v>739278.545239427</v>
      </c>
      <c r="M44" t="n">
        <v>753935.247552319</v>
      </c>
      <c r="N44" t="n">
        <v>767264.711868548</v>
      </c>
      <c r="O44" t="n">
        <v>782724.82068795</v>
      </c>
      <c r="P44" t="n">
        <v>806179.841233059</v>
      </c>
      <c r="Q44" t="n">
        <v>828797.517231823</v>
      </c>
      <c r="R44" t="n">
        <v>847931.318286913</v>
      </c>
      <c r="S44" t="n">
        <v>860578.810263785</v>
      </c>
      <c r="T44" t="n">
        <v>858356.370856735</v>
      </c>
      <c r="U44" t="n">
        <v>862267.902376471</v>
      </c>
      <c r="V44" t="n">
        <v>856595.204729658</v>
      </c>
      <c r="W44" t="n">
        <v>837519.48577712</v>
      </c>
      <c r="X44" t="n">
        <v>830061.870367557</v>
      </c>
      <c r="Y44" t="n">
        <v>838883.877160151</v>
      </c>
      <c r="Z44" t="n">
        <v>829217.92644998</v>
      </c>
      <c r="AA44" t="n">
        <v>823722.559017541</v>
      </c>
      <c r="AB44" t="n">
        <v>832590.456907834</v>
      </c>
      <c r="AC44" t="n">
        <v>817604.339778079</v>
      </c>
      <c r="AD44" t="n">
        <v>819040.596731401</v>
      </c>
      <c r="AE44" t="n">
        <v>816798.959535165</v>
      </c>
    </row>
    <row r="45">
      <c r="A45" t="s">
        <v>136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136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136</v>
      </c>
      <c r="B47" t="s">
        <v>362</v>
      </c>
      <c r="C47" t="s">
        <v>246</v>
      </c>
      <c r="D47" t="s">
        <v>363</v>
      </c>
      <c r="E47" t="s">
        <v>247</v>
      </c>
      <c r="F47" t="n">
        <v>12038.1028409997</v>
      </c>
      <c r="G47" t="n">
        <v>12953.6849361482</v>
      </c>
      <c r="H47" t="n">
        <v>13465.8962590515</v>
      </c>
      <c r="I47" t="n">
        <v>13098.5484718994</v>
      </c>
      <c r="J47" t="n">
        <v>13583.3673250927</v>
      </c>
      <c r="K47" t="n">
        <v>13458.870173857</v>
      </c>
      <c r="L47" t="n">
        <v>12597.6950743519</v>
      </c>
      <c r="M47" t="n">
        <v>11686.5158479432</v>
      </c>
      <c r="N47" t="n">
        <v>10086.1882959696</v>
      </c>
      <c r="O47" t="n">
        <v>8819.21799177566</v>
      </c>
      <c r="P47" t="n">
        <v>7553.31582068403</v>
      </c>
      <c r="Q47" t="n">
        <v>6321.33129081645</v>
      </c>
      <c r="R47" t="n">
        <v>5749.95185677275</v>
      </c>
      <c r="S47" t="n">
        <v>7243.32290754792</v>
      </c>
      <c r="T47" t="n">
        <v>9163.90477611491</v>
      </c>
      <c r="U47" t="n">
        <v>9996.15332212434</v>
      </c>
      <c r="V47" t="n">
        <v>10718.2758882447</v>
      </c>
      <c r="W47" t="n">
        <v>10412.5288395626</v>
      </c>
      <c r="X47" t="n">
        <v>10597.3923113819</v>
      </c>
      <c r="Y47" t="n">
        <v>10536.1152009538</v>
      </c>
      <c r="Z47" t="n">
        <v>9773.4878378843</v>
      </c>
      <c r="AA47" t="n">
        <v>9905.16101614834</v>
      </c>
      <c r="AB47" t="n">
        <v>12313.010116509</v>
      </c>
      <c r="AC47" t="n">
        <v>14633.5130980661</v>
      </c>
      <c r="AD47" t="n">
        <v>17393.808838619</v>
      </c>
      <c r="AE47" t="n">
        <v>19203.0155562654</v>
      </c>
    </row>
    <row r="48">
      <c r="A48" t="s">
        <v>136</v>
      </c>
      <c r="B48" t="s">
        <v>364</v>
      </c>
      <c r="C48" t="s">
        <v>246</v>
      </c>
      <c r="D48" t="s">
        <v>365</v>
      </c>
      <c r="E48" t="s">
        <v>247</v>
      </c>
      <c r="F48" t="n">
        <v>12038.1028409997</v>
      </c>
      <c r="G48" t="n">
        <v>12953.6849361482</v>
      </c>
      <c r="H48" t="n">
        <v>13465.8962590515</v>
      </c>
      <c r="I48" t="n">
        <v>13098.5484718994</v>
      </c>
      <c r="J48" t="n">
        <v>13583.3673250927</v>
      </c>
      <c r="K48" t="n">
        <v>13458.870173857</v>
      </c>
      <c r="L48" t="n">
        <v>12597.6950743519</v>
      </c>
      <c r="M48" t="n">
        <v>11686.5158479432</v>
      </c>
      <c r="N48" t="n">
        <v>10086.1882959696</v>
      </c>
      <c r="O48" t="n">
        <v>8819.21799177566</v>
      </c>
      <c r="P48" t="n">
        <v>7553.31582068403</v>
      </c>
      <c r="Q48" t="n">
        <v>6321.33129081645</v>
      </c>
      <c r="R48" t="n">
        <v>5749.95185677275</v>
      </c>
      <c r="S48" t="n">
        <v>7243.32290754792</v>
      </c>
      <c r="T48" t="n">
        <v>9163.90477611491</v>
      </c>
      <c r="U48" t="n">
        <v>9996.15332212434</v>
      </c>
      <c r="V48" t="n">
        <v>10718.2758882447</v>
      </c>
      <c r="W48" t="n">
        <v>10412.5288395626</v>
      </c>
      <c r="X48" t="n">
        <v>10597.3923113819</v>
      </c>
      <c r="Y48" t="n">
        <v>10536.1152009538</v>
      </c>
      <c r="Z48" t="n">
        <v>9773.4878378843</v>
      </c>
      <c r="AA48" t="n">
        <v>9905.16101614834</v>
      </c>
      <c r="AB48" t="n">
        <v>12313.010116509</v>
      </c>
      <c r="AC48" t="n">
        <v>14633.5130980661</v>
      </c>
      <c r="AD48" t="n">
        <v>17393.808838619</v>
      </c>
      <c r="AE48" t="n">
        <v>19203.0155562654</v>
      </c>
    </row>
    <row r="49">
      <c r="A49" t="s">
        <v>136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136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136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136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136</v>
      </c>
      <c r="B53" t="s">
        <v>374</v>
      </c>
      <c r="C53" t="s">
        <v>246</v>
      </c>
      <c r="D53" t="s">
        <v>375</v>
      </c>
      <c r="E53" t="s">
        <v>247</v>
      </c>
      <c r="F53" t="n">
        <v>34608.9713260341</v>
      </c>
      <c r="G53" t="n">
        <v>64422.770651334</v>
      </c>
      <c r="H53" t="n">
        <v>91054.5991315726</v>
      </c>
      <c r="I53" t="n">
        <v>111276.330405889</v>
      </c>
      <c r="J53" t="n">
        <v>126873.613974764</v>
      </c>
      <c r="K53" t="n">
        <v>138215.408414388</v>
      </c>
      <c r="L53" t="n">
        <v>149615.101804479</v>
      </c>
      <c r="M53" t="n">
        <v>157216.332843438</v>
      </c>
      <c r="N53" t="n">
        <v>163258.11939923</v>
      </c>
      <c r="O53" t="n">
        <v>169385.091602407</v>
      </c>
      <c r="P53" t="n">
        <v>175581.683317946</v>
      </c>
      <c r="Q53" t="n">
        <v>180993.816529905</v>
      </c>
      <c r="R53" t="n">
        <v>186270.742955866</v>
      </c>
      <c r="S53" t="n">
        <v>190584.976476368</v>
      </c>
      <c r="T53" t="n">
        <v>190839.560060541</v>
      </c>
      <c r="U53" t="n">
        <v>190374.369144584</v>
      </c>
      <c r="V53" t="n">
        <v>188525.732863796</v>
      </c>
      <c r="W53" t="n">
        <v>184726.831946722</v>
      </c>
      <c r="X53" t="n">
        <v>184270.350139758</v>
      </c>
      <c r="Y53" t="n">
        <v>185634.518195771</v>
      </c>
      <c r="Z53" t="n">
        <v>183420.257198199</v>
      </c>
      <c r="AA53" t="n">
        <v>182989.31391345</v>
      </c>
      <c r="AB53" t="n">
        <v>186272.48792109</v>
      </c>
      <c r="AC53" t="n">
        <v>184660.865709024</v>
      </c>
      <c r="AD53" t="n">
        <v>187583.330923545</v>
      </c>
      <c r="AE53" t="n">
        <v>193053.511803367</v>
      </c>
    </row>
    <row r="54">
      <c r="A54" t="s">
        <v>136</v>
      </c>
      <c r="B54" t="s">
        <v>376</v>
      </c>
      <c r="C54" t="s">
        <v>246</v>
      </c>
      <c r="D54" t="s">
        <v>377</v>
      </c>
      <c r="E54" t="s">
        <v>247</v>
      </c>
      <c r="F54" t="n">
        <v>34608.9713260341</v>
      </c>
      <c r="G54" t="n">
        <v>64422.770651334</v>
      </c>
      <c r="H54" t="n">
        <v>91054.5991315726</v>
      </c>
      <c r="I54" t="n">
        <v>111276.330405889</v>
      </c>
      <c r="J54" t="n">
        <v>126873.613974764</v>
      </c>
      <c r="K54" t="n">
        <v>138215.408414388</v>
      </c>
      <c r="L54" t="n">
        <v>149615.101804479</v>
      </c>
      <c r="M54" t="n">
        <v>157216.332843438</v>
      </c>
      <c r="N54" t="n">
        <v>163258.11939923</v>
      </c>
      <c r="O54" t="n">
        <v>169385.091602407</v>
      </c>
      <c r="P54" t="n">
        <v>175581.683317946</v>
      </c>
      <c r="Q54" t="n">
        <v>180993.816529905</v>
      </c>
      <c r="R54" t="n">
        <v>186270.742955866</v>
      </c>
      <c r="S54" t="n">
        <v>190584.976476368</v>
      </c>
      <c r="T54" t="n">
        <v>190839.560060541</v>
      </c>
      <c r="U54" t="n">
        <v>190374.369144584</v>
      </c>
      <c r="V54" t="n">
        <v>188525.732863796</v>
      </c>
      <c r="W54" t="n">
        <v>184726.831946722</v>
      </c>
      <c r="X54" t="n">
        <v>184270.350139758</v>
      </c>
      <c r="Y54" t="n">
        <v>185634.518195771</v>
      </c>
      <c r="Z54" t="n">
        <v>183420.257198199</v>
      </c>
      <c r="AA54" t="n">
        <v>182989.31391345</v>
      </c>
      <c r="AB54" t="n">
        <v>186272.48792109</v>
      </c>
      <c r="AC54" t="n">
        <v>184660.865709024</v>
      </c>
      <c r="AD54" t="n">
        <v>187583.330923545</v>
      </c>
      <c r="AE54" t="n">
        <v>193053.511803367</v>
      </c>
    </row>
    <row r="55">
      <c r="A55" t="s">
        <v>136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136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136</v>
      </c>
      <c r="B57" t="s">
        <v>382</v>
      </c>
      <c r="C57" t="s">
        <v>246</v>
      </c>
      <c r="D57" t="s">
        <v>383</v>
      </c>
      <c r="E57" t="s">
        <v>247</v>
      </c>
      <c r="F57" t="n">
        <v>600451.886671047</v>
      </c>
      <c r="G57" t="n">
        <v>633018.495174244</v>
      </c>
      <c r="H57" t="n">
        <v>668528.904630841</v>
      </c>
      <c r="I57" t="n">
        <v>688683.595373782</v>
      </c>
      <c r="J57" t="n">
        <v>706566.634532325</v>
      </c>
      <c r="K57" t="n">
        <v>728156.343032228</v>
      </c>
      <c r="L57" t="n">
        <v>751876.240313779</v>
      </c>
      <c r="M57" t="n">
        <v>765621.763400263</v>
      </c>
      <c r="N57" t="n">
        <v>777350.900164518</v>
      </c>
      <c r="O57" t="n">
        <v>791544.038679726</v>
      </c>
      <c r="P57" t="n">
        <v>813733.157053743</v>
      </c>
      <c r="Q57" t="n">
        <v>835118.848522639</v>
      </c>
      <c r="R57" t="n">
        <v>853681.270143686</v>
      </c>
      <c r="S57" t="n">
        <v>867822.133171333</v>
      </c>
      <c r="T57" t="n">
        <v>867520.27563285</v>
      </c>
      <c r="U57" t="n">
        <v>872264.055698596</v>
      </c>
      <c r="V57" t="n">
        <v>867313.480617903</v>
      </c>
      <c r="W57" t="n">
        <v>847932.014616683</v>
      </c>
      <c r="X57" t="n">
        <v>840659.262678939</v>
      </c>
      <c r="Y57" t="n">
        <v>849419.992361105</v>
      </c>
      <c r="Z57" t="n">
        <v>838991.414287865</v>
      </c>
      <c r="AA57" t="n">
        <v>833627.72003369</v>
      </c>
      <c r="AB57" t="n">
        <v>844903.467024343</v>
      </c>
      <c r="AC57" t="n">
        <v>832237.852876145</v>
      </c>
      <c r="AD57" t="n">
        <v>836434.40557002</v>
      </c>
      <c r="AE57" t="n">
        <v>836001.975091431</v>
      </c>
    </row>
    <row r="58">
      <c r="A58" t="s">
        <v>136</v>
      </c>
      <c r="B58" t="s">
        <v>384</v>
      </c>
      <c r="C58" t="s">
        <v>246</v>
      </c>
      <c r="D58" t="s">
        <v>385</v>
      </c>
      <c r="E58" t="s">
        <v>247</v>
      </c>
      <c r="F58" t="n">
        <v>600451.886671047</v>
      </c>
      <c r="G58" t="n">
        <v>633018.495174244</v>
      </c>
      <c r="H58" t="n">
        <v>668528.904630841</v>
      </c>
      <c r="I58" t="n">
        <v>688683.595373782</v>
      </c>
      <c r="J58" t="n">
        <v>706566.634532325</v>
      </c>
      <c r="K58" t="n">
        <v>728156.343032228</v>
      </c>
      <c r="L58" t="n">
        <v>751876.240313779</v>
      </c>
      <c r="M58" t="n">
        <v>765621.763400263</v>
      </c>
      <c r="N58" t="n">
        <v>777350.900164518</v>
      </c>
      <c r="O58" t="n">
        <v>791544.038679726</v>
      </c>
      <c r="P58" t="n">
        <v>813733.157053743</v>
      </c>
      <c r="Q58" t="n">
        <v>835118.848522639</v>
      </c>
      <c r="R58" t="n">
        <v>853681.270143686</v>
      </c>
      <c r="S58" t="n">
        <v>867822.133171333</v>
      </c>
      <c r="T58" t="n">
        <v>867520.27563285</v>
      </c>
      <c r="U58" t="n">
        <v>872264.055698596</v>
      </c>
      <c r="V58" t="n">
        <v>867313.480617903</v>
      </c>
      <c r="W58" t="n">
        <v>847932.014616683</v>
      </c>
      <c r="X58" t="n">
        <v>840659.262678939</v>
      </c>
      <c r="Y58" t="n">
        <v>849419.992361105</v>
      </c>
      <c r="Z58" t="n">
        <v>838991.414287865</v>
      </c>
      <c r="AA58" t="n">
        <v>833627.72003369</v>
      </c>
      <c r="AB58" t="n">
        <v>844903.467024343</v>
      </c>
      <c r="AC58" t="n">
        <v>832237.852876145</v>
      </c>
      <c r="AD58" t="n">
        <v>836434.40557002</v>
      </c>
      <c r="AE58" t="n">
        <v>836001.975091431</v>
      </c>
    </row>
    <row r="59">
      <c r="A59" t="s">
        <v>136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138</v>
      </c>
      <c r="B2" t="s">
        <v>196</v>
      </c>
      <c r="C2" t="s">
        <v>246</v>
      </c>
      <c r="D2" t="s">
        <v>198</v>
      </c>
      <c r="E2" t="s">
        <v>247</v>
      </c>
      <c r="F2" t="n">
        <v>5725010.70661406</v>
      </c>
      <c r="G2" t="n">
        <v>5434097.45933889</v>
      </c>
      <c r="H2" t="n">
        <v>5261288.01220029</v>
      </c>
      <c r="I2" t="n">
        <v>4949126.85015372</v>
      </c>
      <c r="J2" t="n">
        <v>4662068.53921146</v>
      </c>
      <c r="K2" t="n">
        <v>4521705.37621486</v>
      </c>
      <c r="L2" t="n">
        <v>4277903.41550307</v>
      </c>
      <c r="M2" t="n">
        <v>3926402.81446427</v>
      </c>
      <c r="N2" t="n">
        <v>3650197.62782867</v>
      </c>
      <c r="O2" t="n">
        <v>3380514.7282497</v>
      </c>
      <c r="P2" t="n">
        <v>3223900.84619228</v>
      </c>
      <c r="Q2" t="n">
        <v>3007471.56811598</v>
      </c>
      <c r="R2" t="n">
        <v>2887661.94446424</v>
      </c>
      <c r="S2" t="n">
        <v>2759133.43113069</v>
      </c>
      <c r="T2" t="n">
        <v>2636028.60896113</v>
      </c>
      <c r="U2" t="n">
        <v>2479585.12925491</v>
      </c>
      <c r="V2" t="n">
        <v>2291970.39584143</v>
      </c>
      <c r="W2" t="n">
        <v>2152857.53079701</v>
      </c>
      <c r="X2" t="n">
        <v>2040438.48659424</v>
      </c>
      <c r="Y2" t="n">
        <v>1930412.95185167</v>
      </c>
      <c r="Z2" t="n">
        <v>1883964.63991202</v>
      </c>
      <c r="AA2" t="n">
        <v>1846279.69018755</v>
      </c>
      <c r="AB2" t="n">
        <v>1873433.19291931</v>
      </c>
      <c r="AC2" t="n">
        <v>1908677.27756854</v>
      </c>
      <c r="AD2" t="n">
        <v>1863645.99045131</v>
      </c>
      <c r="AE2" t="n">
        <v>1813852.53740195</v>
      </c>
    </row>
    <row r="3">
      <c r="A3" t="s">
        <v>138</v>
      </c>
      <c r="B3" t="s">
        <v>274</v>
      </c>
      <c r="C3" t="s">
        <v>246</v>
      </c>
      <c r="D3" t="s">
        <v>275</v>
      </c>
      <c r="E3" t="s">
        <v>247</v>
      </c>
      <c r="F3" t="n">
        <v>408054.461511176</v>
      </c>
      <c r="G3" t="n">
        <v>371848.918414249</v>
      </c>
      <c r="H3" t="n">
        <v>352712.958578465</v>
      </c>
      <c r="I3" t="n">
        <v>321290.869006315</v>
      </c>
      <c r="J3" t="n">
        <v>287622.335911092</v>
      </c>
      <c r="K3" t="n">
        <v>287269.549474172</v>
      </c>
      <c r="L3" t="n">
        <v>275935.450743131</v>
      </c>
      <c r="M3" t="n">
        <v>259563.372637453</v>
      </c>
      <c r="N3" t="n">
        <v>239209.85445329</v>
      </c>
      <c r="O3" t="n">
        <v>213865.126254007</v>
      </c>
      <c r="P3" t="n">
        <v>207704.277676233</v>
      </c>
      <c r="Q3" t="n">
        <v>194442.106503318</v>
      </c>
      <c r="R3" t="n">
        <v>201572.178935727</v>
      </c>
      <c r="S3" t="n">
        <v>203301.947546026</v>
      </c>
      <c r="T3" t="n">
        <v>197733.183402145</v>
      </c>
      <c r="U3" t="n">
        <v>186216.310491898</v>
      </c>
      <c r="V3" t="n">
        <v>174944.758207856</v>
      </c>
      <c r="W3" t="n">
        <v>166553.644834796</v>
      </c>
      <c r="X3" t="n">
        <v>163755.830686316</v>
      </c>
      <c r="Y3" t="n">
        <v>167080.332666522</v>
      </c>
      <c r="Z3" t="n">
        <v>165657.130464093</v>
      </c>
      <c r="AA3" t="n">
        <v>161250.606441827</v>
      </c>
      <c r="AB3" t="n">
        <v>160218.034292677</v>
      </c>
      <c r="AC3" t="n">
        <v>158118.595649389</v>
      </c>
      <c r="AD3" t="n">
        <v>149209.469501498</v>
      </c>
      <c r="AE3" t="n">
        <v>137367.714566098</v>
      </c>
    </row>
    <row r="4">
      <c r="A4" t="s">
        <v>138</v>
      </c>
      <c r="B4" t="s">
        <v>276</v>
      </c>
      <c r="C4" t="s">
        <v>246</v>
      </c>
      <c r="D4" t="s">
        <v>277</v>
      </c>
      <c r="E4" t="s">
        <v>247</v>
      </c>
      <c r="F4" t="n">
        <v>39041738.6784791</v>
      </c>
      <c r="G4" t="n">
        <v>39002427.6816012</v>
      </c>
      <c r="H4" t="n">
        <v>39710300.8372279</v>
      </c>
      <c r="I4" t="n">
        <v>39047775.6509105</v>
      </c>
      <c r="J4" t="n">
        <v>38042308.4491409</v>
      </c>
      <c r="K4" t="n">
        <v>38939561.893115</v>
      </c>
      <c r="L4" t="n">
        <v>39239081.8761946</v>
      </c>
      <c r="M4" t="n">
        <v>37791861.5895656</v>
      </c>
      <c r="N4" t="n">
        <v>36920851.845235</v>
      </c>
      <c r="O4" t="n">
        <v>35552373.1504986</v>
      </c>
      <c r="P4" t="n">
        <v>36288095.8073064</v>
      </c>
      <c r="Q4" t="n">
        <v>36121984.1084109</v>
      </c>
      <c r="R4" t="n">
        <v>38765488.4178732</v>
      </c>
      <c r="S4" t="n">
        <v>39616414.1203993</v>
      </c>
      <c r="T4" t="n">
        <v>39046805.0347369</v>
      </c>
      <c r="U4" t="n">
        <v>37570139.7589522</v>
      </c>
      <c r="V4" t="n">
        <v>36665118.7886168</v>
      </c>
      <c r="W4" t="n">
        <v>34220287.1292341</v>
      </c>
      <c r="X4" t="n">
        <v>33241986.4802903</v>
      </c>
      <c r="Y4" t="n">
        <v>33108927.761202</v>
      </c>
      <c r="Z4" t="n">
        <v>32772461.8093592</v>
      </c>
      <c r="AA4" t="n">
        <v>32520886.7775448</v>
      </c>
      <c r="AB4" t="n">
        <v>32816734.6949197</v>
      </c>
      <c r="AC4" t="n">
        <v>33754916.3625427</v>
      </c>
      <c r="AD4" t="n">
        <v>32863406.1436391</v>
      </c>
      <c r="AE4" t="n">
        <v>32403010.1131396</v>
      </c>
    </row>
    <row r="5">
      <c r="A5" t="s">
        <v>138</v>
      </c>
      <c r="B5" t="s">
        <v>278</v>
      </c>
      <c r="C5" t="s">
        <v>246</v>
      </c>
      <c r="D5" t="s">
        <v>279</v>
      </c>
      <c r="E5" t="s">
        <v>247</v>
      </c>
      <c r="F5" t="n">
        <v>2674994.86669543</v>
      </c>
      <c r="G5" t="n">
        <v>2642518.90424175</v>
      </c>
      <c r="H5" t="n">
        <v>2671918.62152146</v>
      </c>
      <c r="I5" t="n">
        <v>2597890.07359577</v>
      </c>
      <c r="J5" t="n">
        <v>2510219.5931244</v>
      </c>
      <c r="K5" t="n">
        <v>2550416.05933657</v>
      </c>
      <c r="L5" t="n">
        <v>2574929.49785312</v>
      </c>
      <c r="M5" t="n">
        <v>2518563.68284469</v>
      </c>
      <c r="N5" t="n">
        <v>2453335.66847241</v>
      </c>
      <c r="O5" t="n">
        <v>2353376.36550606</v>
      </c>
      <c r="P5" t="n">
        <v>2425069.87693504</v>
      </c>
      <c r="Q5" t="n">
        <v>2386195.73538335</v>
      </c>
      <c r="R5" t="n">
        <v>2498725.43336187</v>
      </c>
      <c r="S5" t="n">
        <v>2489105.31313272</v>
      </c>
      <c r="T5" t="n">
        <v>2450317.73409251</v>
      </c>
      <c r="U5" t="n">
        <v>2374097.1639461</v>
      </c>
      <c r="V5" t="n">
        <v>2337772.44065713</v>
      </c>
      <c r="W5" t="n">
        <v>2236053.8532939</v>
      </c>
      <c r="X5" t="n">
        <v>2128198.41074799</v>
      </c>
      <c r="Y5" t="n">
        <v>2093425.81221663</v>
      </c>
      <c r="Z5" t="n">
        <v>2041673.6892099</v>
      </c>
      <c r="AA5" t="n">
        <v>2034150.54661257</v>
      </c>
      <c r="AB5" t="n">
        <v>2051088.03292481</v>
      </c>
      <c r="AC5" t="n">
        <v>2124717.14382543</v>
      </c>
      <c r="AD5" t="n">
        <v>2099637.20821045</v>
      </c>
      <c r="AE5" t="n">
        <v>2049692.69128073</v>
      </c>
    </row>
    <row r="6">
      <c r="A6" t="s">
        <v>138</v>
      </c>
      <c r="B6" t="s">
        <v>280</v>
      </c>
      <c r="C6" t="s">
        <v>246</v>
      </c>
      <c r="D6" t="s">
        <v>281</v>
      </c>
      <c r="E6" t="s">
        <v>247</v>
      </c>
      <c r="F6" t="n">
        <v>1350430.38715038</v>
      </c>
      <c r="G6" t="n">
        <v>1232550.23257566</v>
      </c>
      <c r="H6" t="n">
        <v>1167493.14555124</v>
      </c>
      <c r="I6" t="n">
        <v>1068837.26225713</v>
      </c>
      <c r="J6" t="n">
        <v>966367.956517266</v>
      </c>
      <c r="K6" t="n">
        <v>913714.228375413</v>
      </c>
      <c r="L6" t="n">
        <v>857636.027308459</v>
      </c>
      <c r="M6" t="n">
        <v>776282.368453385</v>
      </c>
      <c r="N6" t="n">
        <v>699161.619297306</v>
      </c>
      <c r="O6" t="n">
        <v>625663.432249277</v>
      </c>
      <c r="P6" t="n">
        <v>603863.478346282</v>
      </c>
      <c r="Q6" t="n">
        <v>556955.860566663</v>
      </c>
      <c r="R6" t="n">
        <v>556607.035710229</v>
      </c>
      <c r="S6" t="n">
        <v>545742.496305096</v>
      </c>
      <c r="T6" t="n">
        <v>511103.269418311</v>
      </c>
      <c r="U6" t="n">
        <v>474092.587673429</v>
      </c>
      <c r="V6" t="n">
        <v>449759.420655802</v>
      </c>
      <c r="W6" t="n">
        <v>407021.777594654</v>
      </c>
      <c r="X6" t="n">
        <v>378717.988191598</v>
      </c>
      <c r="Y6" t="n">
        <v>361884.312369305</v>
      </c>
      <c r="Z6" t="n">
        <v>349356.625693871</v>
      </c>
      <c r="AA6" t="n">
        <v>336570.395041162</v>
      </c>
      <c r="AB6" t="n">
        <v>325339.525170313</v>
      </c>
      <c r="AC6" t="n">
        <v>321730.352534831</v>
      </c>
      <c r="AD6" t="n">
        <v>311533.174912949</v>
      </c>
      <c r="AE6" t="n">
        <v>294514.410731811</v>
      </c>
    </row>
    <row r="7">
      <c r="A7" t="s">
        <v>138</v>
      </c>
      <c r="B7" t="s">
        <v>282</v>
      </c>
      <c r="C7" t="s">
        <v>246</v>
      </c>
      <c r="D7" t="s">
        <v>283</v>
      </c>
      <c r="E7" t="s">
        <v>247</v>
      </c>
      <c r="F7" t="n">
        <v>1999142.63903126</v>
      </c>
      <c r="G7" t="n">
        <v>1963418.87231036</v>
      </c>
      <c r="H7" t="n">
        <v>1997531.3919114</v>
      </c>
      <c r="I7" t="n">
        <v>1928296.85771293</v>
      </c>
      <c r="J7" t="n">
        <v>1818453.65186918</v>
      </c>
      <c r="K7" t="n">
        <v>1815118.29487177</v>
      </c>
      <c r="L7" t="n">
        <v>1791585.00568528</v>
      </c>
      <c r="M7" t="n">
        <v>1687891.86746574</v>
      </c>
      <c r="N7" t="n">
        <v>1605481.25680843</v>
      </c>
      <c r="O7" t="n">
        <v>1491530.38772195</v>
      </c>
      <c r="P7" t="n">
        <v>1502883.63459564</v>
      </c>
      <c r="Q7" t="n">
        <v>1458602.43318417</v>
      </c>
      <c r="R7" t="n">
        <v>1521043.64773641</v>
      </c>
      <c r="S7" t="n">
        <v>1514545.48979281</v>
      </c>
      <c r="T7" t="n">
        <v>1454616.36417453</v>
      </c>
      <c r="U7" t="n">
        <v>1382349.60220995</v>
      </c>
      <c r="V7" t="n">
        <v>1301151.28366075</v>
      </c>
      <c r="W7" t="n">
        <v>1203274.16299194</v>
      </c>
      <c r="X7" t="n">
        <v>1134531.8514768</v>
      </c>
      <c r="Y7" t="n">
        <v>1100900.56234027</v>
      </c>
      <c r="Z7" t="n">
        <v>1058584.97083789</v>
      </c>
      <c r="AA7" t="n">
        <v>1030821.39741336</v>
      </c>
      <c r="AB7" t="n">
        <v>987762.549096485</v>
      </c>
      <c r="AC7" t="n">
        <v>987972.603424649</v>
      </c>
      <c r="AD7" t="n">
        <v>953455.301043726</v>
      </c>
      <c r="AE7" t="n">
        <v>928519.650691773</v>
      </c>
    </row>
    <row r="8">
      <c r="A8" t="s">
        <v>138</v>
      </c>
      <c r="B8" t="s">
        <v>284</v>
      </c>
      <c r="C8" t="s">
        <v>246</v>
      </c>
      <c r="D8" t="s">
        <v>285</v>
      </c>
      <c r="E8" t="s">
        <v>247</v>
      </c>
      <c r="F8" t="n">
        <v>876501.459421573</v>
      </c>
      <c r="G8" t="n">
        <v>832697.017897357</v>
      </c>
      <c r="H8" t="n">
        <v>784924.53053276</v>
      </c>
      <c r="I8" t="n">
        <v>709631.54302949</v>
      </c>
      <c r="J8" t="n">
        <v>639178.711555446</v>
      </c>
      <c r="K8" t="n">
        <v>623012.633373279</v>
      </c>
      <c r="L8" t="n">
        <v>596061.678421509</v>
      </c>
      <c r="M8" t="n">
        <v>559997.668935421</v>
      </c>
      <c r="N8" t="n">
        <v>543384.622668327</v>
      </c>
      <c r="O8" t="n">
        <v>517499.208505637</v>
      </c>
      <c r="P8" t="n">
        <v>538626.392610588</v>
      </c>
      <c r="Q8" t="n">
        <v>544242.366034298</v>
      </c>
      <c r="R8" t="n">
        <v>583250.324967597</v>
      </c>
      <c r="S8" t="n">
        <v>606524.199334253</v>
      </c>
      <c r="T8" t="n">
        <v>606178.719390441</v>
      </c>
      <c r="U8" t="n">
        <v>577961.727926827</v>
      </c>
      <c r="V8" t="n">
        <v>535473.053692745</v>
      </c>
      <c r="W8" t="n">
        <v>498972.408210876</v>
      </c>
      <c r="X8" t="n">
        <v>471591.574302397</v>
      </c>
      <c r="Y8" t="n">
        <v>457810.347940332</v>
      </c>
      <c r="Z8" t="n">
        <v>437893.261668411</v>
      </c>
      <c r="AA8" t="n">
        <v>412925.247834446</v>
      </c>
      <c r="AB8" t="n">
        <v>392659.247083384</v>
      </c>
      <c r="AC8" t="n">
        <v>390970.619220491</v>
      </c>
      <c r="AD8" t="n">
        <v>371682.009339342</v>
      </c>
      <c r="AE8" t="n">
        <v>362246.586716174</v>
      </c>
    </row>
    <row r="9">
      <c r="A9" t="s">
        <v>138</v>
      </c>
      <c r="B9" t="s">
        <v>286</v>
      </c>
      <c r="C9" t="s">
        <v>246</v>
      </c>
      <c r="D9" t="s">
        <v>287</v>
      </c>
      <c r="E9" t="s">
        <v>247</v>
      </c>
      <c r="F9" t="n">
        <v>3732326.70248661</v>
      </c>
      <c r="G9" t="n">
        <v>3673916.26235528</v>
      </c>
      <c r="H9" t="n">
        <v>3688506.12567044</v>
      </c>
      <c r="I9" t="n">
        <v>3568797.52323281</v>
      </c>
      <c r="J9" t="n">
        <v>3416526.59685138</v>
      </c>
      <c r="K9" t="n">
        <v>3432428.5109892</v>
      </c>
      <c r="L9" t="n">
        <v>3421968.15450574</v>
      </c>
      <c r="M9" t="n">
        <v>3301207.66862122</v>
      </c>
      <c r="N9" t="n">
        <v>3232527.08892703</v>
      </c>
      <c r="O9" t="n">
        <v>3046743.69599064</v>
      </c>
      <c r="P9" t="n">
        <v>3130634.02844474</v>
      </c>
      <c r="Q9" t="n">
        <v>3074027.71352789</v>
      </c>
      <c r="R9" t="n">
        <v>3328182.22960128</v>
      </c>
      <c r="S9" t="n">
        <v>3428127.22414722</v>
      </c>
      <c r="T9" t="n">
        <v>3414524.18155687</v>
      </c>
      <c r="U9" t="n">
        <v>3324347.99747444</v>
      </c>
      <c r="V9" t="n">
        <v>3272168.43317566</v>
      </c>
      <c r="W9" t="n">
        <v>3027208.99537976</v>
      </c>
      <c r="X9" t="n">
        <v>2941800.38915427</v>
      </c>
      <c r="Y9" t="n">
        <v>2921661.28052766</v>
      </c>
      <c r="Z9" t="n">
        <v>2826628.90594434</v>
      </c>
      <c r="AA9" t="n">
        <v>2738776.61634793</v>
      </c>
      <c r="AB9" t="n">
        <v>2722505.92335952</v>
      </c>
      <c r="AC9" t="n">
        <v>2814746.95976216</v>
      </c>
      <c r="AD9" t="n">
        <v>2773110.36703609</v>
      </c>
      <c r="AE9" t="n">
        <v>2751049.48146359</v>
      </c>
    </row>
    <row r="10">
      <c r="A10" t="s">
        <v>138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138</v>
      </c>
      <c r="B11" t="s">
        <v>290</v>
      </c>
      <c r="C11" t="s">
        <v>246</v>
      </c>
      <c r="D11" t="s">
        <v>291</v>
      </c>
      <c r="E11" t="s">
        <v>247</v>
      </c>
      <c r="F11" t="n">
        <v>1467044.43500845</v>
      </c>
      <c r="G11" t="n">
        <v>1450821.22757749</v>
      </c>
      <c r="H11" t="n">
        <v>1474448.21310546</v>
      </c>
      <c r="I11" t="n">
        <v>1454433.71690053</v>
      </c>
      <c r="J11" t="n">
        <v>1433090.56583687</v>
      </c>
      <c r="K11" t="n">
        <v>1517165.13358632</v>
      </c>
      <c r="L11" t="n">
        <v>1561815.63691322</v>
      </c>
      <c r="M11" t="n">
        <v>1581589.46719448</v>
      </c>
      <c r="N11" t="n">
        <v>1603422.70299857</v>
      </c>
      <c r="O11" t="n">
        <v>1553206.30061884</v>
      </c>
      <c r="P11" t="n">
        <v>1586701.44944757</v>
      </c>
      <c r="Q11" t="n">
        <v>1607282.41097475</v>
      </c>
      <c r="R11" t="n">
        <v>1742954.68588134</v>
      </c>
      <c r="S11" t="n">
        <v>1761556.60064418</v>
      </c>
      <c r="T11" t="n">
        <v>1802564.59501234</v>
      </c>
      <c r="U11" t="n">
        <v>1802793.98330134</v>
      </c>
      <c r="V11" t="n">
        <v>1822065.43075162</v>
      </c>
      <c r="W11" t="n">
        <v>1778493.574676</v>
      </c>
      <c r="X11" t="n">
        <v>1848791.90723721</v>
      </c>
      <c r="Y11" t="n">
        <v>1911831.69434998</v>
      </c>
      <c r="Z11" t="n">
        <v>1892001.6822215</v>
      </c>
      <c r="AA11" t="n">
        <v>1921759.50559094</v>
      </c>
      <c r="AB11" t="n">
        <v>1971885.05478829</v>
      </c>
      <c r="AC11" t="n">
        <v>2027076.49670768</v>
      </c>
      <c r="AD11" t="n">
        <v>1953657.38969356</v>
      </c>
      <c r="AE11" t="n">
        <v>1940169.7449118</v>
      </c>
    </row>
    <row r="12">
      <c r="A12" t="s">
        <v>138</v>
      </c>
      <c r="B12" t="s">
        <v>292</v>
      </c>
      <c r="C12" t="s">
        <v>246</v>
      </c>
      <c r="D12" t="s">
        <v>293</v>
      </c>
      <c r="E12" t="s">
        <v>247</v>
      </c>
      <c r="F12" t="n">
        <v>2968317.06931852</v>
      </c>
      <c r="G12" t="n">
        <v>2923950.043194</v>
      </c>
      <c r="H12" t="n">
        <v>2953923.28024453</v>
      </c>
      <c r="I12" t="n">
        <v>2869021.63210652</v>
      </c>
      <c r="J12" t="n">
        <v>2734673.17532965</v>
      </c>
      <c r="K12" t="n">
        <v>2771704.50647892</v>
      </c>
      <c r="L12" t="n">
        <v>2773800.22241128</v>
      </c>
      <c r="M12" t="n">
        <v>2606557.39580085</v>
      </c>
      <c r="N12" t="n">
        <v>2544623.99680951</v>
      </c>
      <c r="O12" t="n">
        <v>2446325.16767719</v>
      </c>
      <c r="P12" t="n">
        <v>2476554.93392855</v>
      </c>
      <c r="Q12" t="n">
        <v>2471593.46488213</v>
      </c>
      <c r="R12" t="n">
        <v>2601922.47274306</v>
      </c>
      <c r="S12" t="n">
        <v>2621927.90821348</v>
      </c>
      <c r="T12" t="n">
        <v>2570738.02566634</v>
      </c>
      <c r="U12" t="n">
        <v>2464963.21208493</v>
      </c>
      <c r="V12" t="n">
        <v>2381265.11533852</v>
      </c>
      <c r="W12" t="n">
        <v>2244018.14609915</v>
      </c>
      <c r="X12" t="n">
        <v>2169127.72625731</v>
      </c>
      <c r="Y12" t="n">
        <v>2153939.63206037</v>
      </c>
      <c r="Z12" t="n">
        <v>2132332.15845154</v>
      </c>
      <c r="AA12" t="n">
        <v>2104641.02649921</v>
      </c>
      <c r="AB12" t="n">
        <v>2100877.87979677</v>
      </c>
      <c r="AC12" t="n">
        <v>2164378.73432756</v>
      </c>
      <c r="AD12" t="n">
        <v>2112590.12073455</v>
      </c>
      <c r="AE12" t="n">
        <v>2088473.99414614</v>
      </c>
    </row>
    <row r="13">
      <c r="A13" t="s">
        <v>138</v>
      </c>
      <c r="B13" t="s">
        <v>294</v>
      </c>
      <c r="C13" t="s">
        <v>246</v>
      </c>
      <c r="D13" t="s">
        <v>295</v>
      </c>
      <c r="E13" t="s">
        <v>247</v>
      </c>
      <c r="F13" t="n">
        <v>5394079.34054454</v>
      </c>
      <c r="G13" t="n">
        <v>5152489.52715583</v>
      </c>
      <c r="H13" t="n">
        <v>5029540.69418072</v>
      </c>
      <c r="I13" t="n">
        <v>4682466.62024951</v>
      </c>
      <c r="J13" t="n">
        <v>4351882.81337934</v>
      </c>
      <c r="K13" t="n">
        <v>4359374.65405183</v>
      </c>
      <c r="L13" t="n">
        <v>4300437.79487798</v>
      </c>
      <c r="M13" t="n">
        <v>3996186.8176403</v>
      </c>
      <c r="N13" t="n">
        <v>3725385.40359</v>
      </c>
      <c r="O13" t="n">
        <v>3463048.08669474</v>
      </c>
      <c r="P13" t="n">
        <v>3491969.33392367</v>
      </c>
      <c r="Q13" t="n">
        <v>3432188.66815478</v>
      </c>
      <c r="R13" t="n">
        <v>3671801.37245177</v>
      </c>
      <c r="S13" t="n">
        <v>3782218.40942789</v>
      </c>
      <c r="T13" t="n">
        <v>3733741.23573116</v>
      </c>
      <c r="U13" t="n">
        <v>3611595.80705271</v>
      </c>
      <c r="V13" t="n">
        <v>3499255.77417112</v>
      </c>
      <c r="W13" t="n">
        <v>3325299.29458425</v>
      </c>
      <c r="X13" t="n">
        <v>3143068.54060465</v>
      </c>
      <c r="Y13" t="n">
        <v>3090493.78761435</v>
      </c>
      <c r="Z13" t="n">
        <v>3051303.55549492</v>
      </c>
      <c r="AA13" t="n">
        <v>3013698.2101758</v>
      </c>
      <c r="AB13" t="n">
        <v>3040412.93581608</v>
      </c>
      <c r="AC13" t="n">
        <v>3115390.85892022</v>
      </c>
      <c r="AD13" t="n">
        <v>3085870.52541861</v>
      </c>
      <c r="AE13" t="n">
        <v>3023324.19598183</v>
      </c>
    </row>
    <row r="14">
      <c r="A14" t="s">
        <v>138</v>
      </c>
      <c r="B14" t="s">
        <v>296</v>
      </c>
      <c r="C14" t="s">
        <v>246</v>
      </c>
      <c r="D14" t="s">
        <v>297</v>
      </c>
      <c r="E14" t="s">
        <v>247</v>
      </c>
      <c r="F14" t="n">
        <v>6190374.89665047</v>
      </c>
      <c r="G14" t="n">
        <v>6504936.59493814</v>
      </c>
      <c r="H14" t="n">
        <v>6785816.26386711</v>
      </c>
      <c r="I14" t="n">
        <v>6910146.54953043</v>
      </c>
      <c r="J14" t="n">
        <v>6945136.73749138</v>
      </c>
      <c r="K14" t="n">
        <v>7326703.24037175</v>
      </c>
      <c r="L14" t="n">
        <v>7477705.42282113</v>
      </c>
      <c r="M14" t="n">
        <v>7208773.67780565</v>
      </c>
      <c r="N14" t="n">
        <v>7028207.68965355</v>
      </c>
      <c r="O14" t="n">
        <v>6877238.79255159</v>
      </c>
      <c r="P14" t="n">
        <v>6908406.86214117</v>
      </c>
      <c r="Q14" t="n">
        <v>6954952.15935545</v>
      </c>
      <c r="R14" t="n">
        <v>7491854.3425879</v>
      </c>
      <c r="S14" t="n">
        <v>7663582.30471216</v>
      </c>
      <c r="T14" t="n">
        <v>7523697.97053342</v>
      </c>
      <c r="U14" t="n">
        <v>7209667.65883069</v>
      </c>
      <c r="V14" t="n">
        <v>7024477.07330825</v>
      </c>
      <c r="W14" t="n">
        <v>6402314.68122056</v>
      </c>
      <c r="X14" t="n">
        <v>6164357.34852922</v>
      </c>
      <c r="Y14" t="n">
        <v>6073931.4345876</v>
      </c>
      <c r="Z14" t="n">
        <v>5943034.7338356</v>
      </c>
      <c r="AA14" t="n">
        <v>5777906.86628103</v>
      </c>
      <c r="AB14" t="n">
        <v>5781580.136525</v>
      </c>
      <c r="AC14" t="n">
        <v>5932010.99526824</v>
      </c>
      <c r="AD14" t="n">
        <v>5666849.34590471</v>
      </c>
      <c r="AE14" t="n">
        <v>5609430.15267948</v>
      </c>
    </row>
    <row r="15">
      <c r="A15" t="s">
        <v>138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138</v>
      </c>
      <c r="B16" t="s">
        <v>300</v>
      </c>
      <c r="C16" t="s">
        <v>246</v>
      </c>
      <c r="D16" t="s">
        <v>301</v>
      </c>
      <c r="E16" t="s">
        <v>247</v>
      </c>
      <c r="F16" t="n">
        <v>3139881.01873361</v>
      </c>
      <c r="G16" t="n">
        <v>3350961.06040316</v>
      </c>
      <c r="H16" t="n">
        <v>3590539.31173644</v>
      </c>
      <c r="I16" t="n">
        <v>3639713.97736221</v>
      </c>
      <c r="J16" t="n">
        <v>3709969.31642453</v>
      </c>
      <c r="K16" t="n">
        <v>3949888.51652037</v>
      </c>
      <c r="L16" t="n">
        <v>4114049.64201296</v>
      </c>
      <c r="M16" t="n">
        <v>4046237.71964329</v>
      </c>
      <c r="N16" t="n">
        <v>3998256.83381695</v>
      </c>
      <c r="O16" t="n">
        <v>3895368.55245852</v>
      </c>
      <c r="P16" t="n">
        <v>3928143.96218553</v>
      </c>
      <c r="Q16" t="n">
        <v>3895590.23775847</v>
      </c>
      <c r="R16" t="n">
        <v>4138817.91452351</v>
      </c>
      <c r="S16" t="n">
        <v>4152986.49879496</v>
      </c>
      <c r="T16" t="n">
        <v>4030985.85432553</v>
      </c>
      <c r="U16" t="n">
        <v>3877762.99979087</v>
      </c>
      <c r="V16" t="n">
        <v>3794824.62094933</v>
      </c>
      <c r="W16" t="n">
        <v>3517035.60370681</v>
      </c>
      <c r="X16" t="n">
        <v>3427735.19140324</v>
      </c>
      <c r="Y16" t="n">
        <v>3404073.20312584</v>
      </c>
      <c r="Z16" t="n">
        <v>3344287.52449824</v>
      </c>
      <c r="AA16" t="n">
        <v>3314067.70962826</v>
      </c>
      <c r="AB16" t="n">
        <v>3391823.78558452</v>
      </c>
      <c r="AC16" t="n">
        <v>3463348.11814864</v>
      </c>
      <c r="AD16" t="n">
        <v>3385370.13281559</v>
      </c>
      <c r="AE16" t="n">
        <v>3304759.04530027</v>
      </c>
    </row>
    <row r="17">
      <c r="A17" t="s">
        <v>138</v>
      </c>
      <c r="B17" t="s">
        <v>302</v>
      </c>
      <c r="C17" t="s">
        <v>246</v>
      </c>
      <c r="D17" t="s">
        <v>303</v>
      </c>
      <c r="E17" t="s">
        <v>247</v>
      </c>
      <c r="F17" t="n">
        <v>2929086.17765429</v>
      </c>
      <c r="G17" t="n">
        <v>2987529.65928247</v>
      </c>
      <c r="H17" t="n">
        <v>3094685.43853053</v>
      </c>
      <c r="I17" t="n">
        <v>3139458.14131572</v>
      </c>
      <c r="J17" t="n">
        <v>3132028.70972939</v>
      </c>
      <c r="K17" t="n">
        <v>3231848.69486566</v>
      </c>
      <c r="L17" t="n">
        <v>3267035.61628783</v>
      </c>
      <c r="M17" t="n">
        <v>3168128.0749031</v>
      </c>
      <c r="N17" t="n">
        <v>3123459.13421107</v>
      </c>
      <c r="O17" t="n">
        <v>3111543.47752753</v>
      </c>
      <c r="P17" t="n">
        <v>3270261.08922708</v>
      </c>
      <c r="Q17" t="n">
        <v>3267181.42289692</v>
      </c>
      <c r="R17" t="n">
        <v>3599113.05565238</v>
      </c>
      <c r="S17" t="n">
        <v>3803485.81133333</v>
      </c>
      <c r="T17" t="n">
        <v>3796065.70418536</v>
      </c>
      <c r="U17" t="n">
        <v>3618450.49922374</v>
      </c>
      <c r="V17" t="n">
        <v>3550356.96964743</v>
      </c>
      <c r="W17" t="n">
        <v>3337919.01342104</v>
      </c>
      <c r="X17" t="n">
        <v>3246998.30266591</v>
      </c>
      <c r="Y17" t="n">
        <v>3242721.04348088</v>
      </c>
      <c r="Z17" t="n">
        <v>3262789.24418804</v>
      </c>
      <c r="AA17" t="n">
        <v>3241842.37807303</v>
      </c>
      <c r="AB17" t="n">
        <v>3234901.71177415</v>
      </c>
      <c r="AC17" t="n">
        <v>3328351.91815873</v>
      </c>
      <c r="AD17" t="n">
        <v>3231240.27537082</v>
      </c>
      <c r="AE17" t="n">
        <v>3125373.73105914</v>
      </c>
    </row>
    <row r="18">
      <c r="A18" t="s">
        <v>138</v>
      </c>
      <c r="B18" t="s">
        <v>304</v>
      </c>
      <c r="C18" t="s">
        <v>246</v>
      </c>
      <c r="D18" t="s">
        <v>305</v>
      </c>
      <c r="E18" t="s">
        <v>247</v>
      </c>
      <c r="F18" t="n">
        <v>5486242.77996053</v>
      </c>
      <c r="G18" t="n">
        <v>5445645.22053025</v>
      </c>
      <c r="H18" t="n">
        <v>5612811.37815333</v>
      </c>
      <c r="I18" t="n">
        <v>5626159.21148078</v>
      </c>
      <c r="J18" t="n">
        <v>5553064.90922792</v>
      </c>
      <c r="K18" t="n">
        <v>5620455.90143891</v>
      </c>
      <c r="L18" t="n">
        <v>5658939.16839344</v>
      </c>
      <c r="M18" t="n">
        <v>5538340.38756885</v>
      </c>
      <c r="N18" t="n">
        <v>5569296.8842319</v>
      </c>
      <c r="O18" t="n">
        <v>5420571.02306654</v>
      </c>
      <c r="P18" t="n">
        <v>5659936.22984406</v>
      </c>
      <c r="Q18" t="n">
        <v>5716881.30284586</v>
      </c>
      <c r="R18" t="n">
        <v>6232906.86020484</v>
      </c>
      <c r="S18" t="n">
        <v>6449671.1696332</v>
      </c>
      <c r="T18" t="n">
        <v>6371015.45365616</v>
      </c>
      <c r="U18" t="n">
        <v>6091395.07426052</v>
      </c>
      <c r="V18" t="n">
        <v>5953307.88103582</v>
      </c>
      <c r="W18" t="n">
        <v>5557620.54356798</v>
      </c>
      <c r="X18" t="n">
        <v>5524063.06371641</v>
      </c>
      <c r="Y18" t="n">
        <v>5645721.5550404</v>
      </c>
      <c r="Z18" t="n">
        <v>5793991.89339437</v>
      </c>
      <c r="AA18" t="n">
        <v>5969432.81873077</v>
      </c>
      <c r="AB18" t="n">
        <v>6212572.88763215</v>
      </c>
      <c r="AC18" t="n">
        <v>6488377.79109297</v>
      </c>
      <c r="AD18" t="n">
        <v>6344212.71889816</v>
      </c>
      <c r="AE18" t="n">
        <v>6364739.49935295</v>
      </c>
    </row>
    <row r="19">
      <c r="A19" t="s">
        <v>138</v>
      </c>
      <c r="B19" t="s">
        <v>306</v>
      </c>
      <c r="C19" t="s">
        <v>246</v>
      </c>
      <c r="D19" t="s">
        <v>307</v>
      </c>
      <c r="E19" t="s">
        <v>247</v>
      </c>
      <c r="F19" t="n">
        <v>833316.905823419</v>
      </c>
      <c r="G19" t="n">
        <v>840993.059139491</v>
      </c>
      <c r="H19" t="n">
        <v>858162.442222499</v>
      </c>
      <c r="I19" t="n">
        <v>852922.542136641</v>
      </c>
      <c r="J19" t="n">
        <v>831715.711804141</v>
      </c>
      <c r="K19" t="n">
        <v>827731.518855025</v>
      </c>
      <c r="L19" t="n">
        <v>843118.008702704</v>
      </c>
      <c r="M19" t="n">
        <v>802104.792688584</v>
      </c>
      <c r="N19" t="n">
        <v>794308.943749895</v>
      </c>
      <c r="O19" t="n">
        <v>750258.659930128</v>
      </c>
      <c r="P19" t="n">
        <v>765044.535676488</v>
      </c>
      <c r="Q19" t="n">
        <v>756290.332846181</v>
      </c>
      <c r="R19" t="n">
        <v>798309.042450968</v>
      </c>
      <c r="S19" t="n">
        <v>796940.694927956</v>
      </c>
      <c r="T19" t="n">
        <v>781255.926993897</v>
      </c>
      <c r="U19" t="n">
        <v>760661.445176619</v>
      </c>
      <c r="V19" t="n">
        <v>743241.29157262</v>
      </c>
      <c r="W19" t="n">
        <v>685055.074487198</v>
      </c>
      <c r="X19" t="n">
        <v>663004.186003288</v>
      </c>
      <c r="Y19" t="n">
        <v>650533.095548352</v>
      </c>
      <c r="Z19" t="n">
        <v>638583.563920543</v>
      </c>
      <c r="AA19" t="n">
        <v>624294.059316315</v>
      </c>
      <c r="AB19" t="n">
        <v>603325.025368253</v>
      </c>
      <c r="AC19" t="n">
        <v>595843.771151073</v>
      </c>
      <c r="AD19" t="n">
        <v>574197.574260505</v>
      </c>
      <c r="AE19" t="n">
        <v>560716.928823871</v>
      </c>
    </row>
    <row r="20">
      <c r="A20" t="s">
        <v>138</v>
      </c>
      <c r="B20" t="s">
        <v>308</v>
      </c>
      <c r="C20" t="s">
        <v>246</v>
      </c>
      <c r="D20" t="s">
        <v>309</v>
      </c>
      <c r="E20" t="s">
        <v>247</v>
      </c>
      <c r="F20" t="n">
        <v>9367837.71736944</v>
      </c>
      <c r="G20" t="n">
        <v>9010751.72841432</v>
      </c>
      <c r="H20" t="n">
        <v>9071750.93257342</v>
      </c>
      <c r="I20" t="n">
        <v>8522123.43668109</v>
      </c>
      <c r="J20" t="n">
        <v>7832911.74526669</v>
      </c>
      <c r="K20" t="n">
        <v>8129272.5087729</v>
      </c>
      <c r="L20" t="n">
        <v>8126402.63017978</v>
      </c>
      <c r="M20" t="n">
        <v>7520382.08414646</v>
      </c>
      <c r="N20" t="n">
        <v>7301941.01017951</v>
      </c>
      <c r="O20" t="n">
        <v>6726221.60213198</v>
      </c>
      <c r="P20" t="n">
        <v>7109683.69480184</v>
      </c>
      <c r="Q20" t="n">
        <v>6764069.52707579</v>
      </c>
      <c r="R20" t="n">
        <v>7093905.1750507</v>
      </c>
      <c r="S20" t="n">
        <v>7057096.10655882</v>
      </c>
      <c r="T20" t="n">
        <v>6854602.40169269</v>
      </c>
      <c r="U20" t="n">
        <v>6615935.87250092</v>
      </c>
      <c r="V20" t="n">
        <v>6345693.77522687</v>
      </c>
      <c r="W20" t="n">
        <v>6167797.71156778</v>
      </c>
      <c r="X20" t="n">
        <v>5786289.97902106</v>
      </c>
      <c r="Y20" t="n">
        <v>5572407.28512942</v>
      </c>
      <c r="Z20" t="n">
        <v>5388525.20583886</v>
      </c>
      <c r="AA20" t="n">
        <v>5189124.43819294</v>
      </c>
      <c r="AB20" t="n">
        <v>4725534.28734531</v>
      </c>
      <c r="AC20" t="n">
        <v>4897570.86698265</v>
      </c>
      <c r="AD20" t="n">
        <v>4809874.3298381</v>
      </c>
      <c r="AE20" t="n">
        <v>4553398.02297328</v>
      </c>
    </row>
    <row r="21">
      <c r="A21" t="s">
        <v>138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138</v>
      </c>
      <c r="B22" t="s">
        <v>312</v>
      </c>
      <c r="C22" t="s">
        <v>246</v>
      </c>
      <c r="D22" t="s">
        <v>313</v>
      </c>
      <c r="E22" t="s">
        <v>247</v>
      </c>
      <c r="F22" t="n">
        <v>4290198.97572505</v>
      </c>
      <c r="G22" t="n">
        <v>3881585.13630365</v>
      </c>
      <c r="H22" t="n">
        <v>3774374.30502209</v>
      </c>
      <c r="I22" t="n">
        <v>3379657.5125974</v>
      </c>
      <c r="J22" t="n">
        <v>2887639.0110814</v>
      </c>
      <c r="K22" t="n">
        <v>3110026.63926248</v>
      </c>
      <c r="L22" t="n">
        <v>3165348.25158013</v>
      </c>
      <c r="M22" t="n">
        <v>2890728.08314134</v>
      </c>
      <c r="N22" t="n">
        <v>2869059.28070643</v>
      </c>
      <c r="O22" t="n">
        <v>2645519.2096004</v>
      </c>
      <c r="P22" t="n">
        <v>3049386.06370516</v>
      </c>
      <c r="Q22" t="n">
        <v>2942278.99239871</v>
      </c>
      <c r="R22" t="n">
        <v>3217116.36554811</v>
      </c>
      <c r="S22" t="n">
        <v>3162190.29519426</v>
      </c>
      <c r="T22" t="n">
        <v>3018342.40851287</v>
      </c>
      <c r="U22" t="n">
        <v>2909318.46264824</v>
      </c>
      <c r="V22" t="n">
        <v>2791748.14718881</v>
      </c>
      <c r="W22" t="n">
        <v>2765359.8019714</v>
      </c>
      <c r="X22" t="n">
        <v>2607257.00007874</v>
      </c>
      <c r="Y22" t="n">
        <v>2519998.13544598</v>
      </c>
      <c r="Z22" t="n">
        <v>2420448.47595066</v>
      </c>
      <c r="AA22" t="n">
        <v>2319420.96267494</v>
      </c>
      <c r="AB22" t="n">
        <v>2009114.61593469</v>
      </c>
      <c r="AC22" t="n">
        <v>2135339.17009038</v>
      </c>
      <c r="AD22" t="n">
        <v>2181195.41483728</v>
      </c>
      <c r="AE22" t="n">
        <v>2082712.27225123</v>
      </c>
    </row>
    <row r="23">
      <c r="A23" t="s">
        <v>138</v>
      </c>
      <c r="B23" t="s">
        <v>314</v>
      </c>
      <c r="C23" t="s">
        <v>246</v>
      </c>
      <c r="D23" t="s">
        <v>315</v>
      </c>
      <c r="E23" t="s">
        <v>247</v>
      </c>
      <c r="F23" t="n">
        <v>4569154.44098349</v>
      </c>
      <c r="G23" t="n">
        <v>4621467.38278841</v>
      </c>
      <c r="H23" t="n">
        <v>4618539.96036304</v>
      </c>
      <c r="I23" t="n">
        <v>4358420.83618264</v>
      </c>
      <c r="J23" t="n">
        <v>4139651.89857328</v>
      </c>
      <c r="K23" t="n">
        <v>4178756.70148691</v>
      </c>
      <c r="L23" t="n">
        <v>4080029.3975704</v>
      </c>
      <c r="M23" t="n">
        <v>3822488.01182849</v>
      </c>
      <c r="N23" t="n">
        <v>3514273.28047941</v>
      </c>
      <c r="O23" t="n">
        <v>3243271.87716392</v>
      </c>
      <c r="P23" t="n">
        <v>3123367.58251279</v>
      </c>
      <c r="Q23" t="n">
        <v>2946653.27410597</v>
      </c>
      <c r="R23" t="n">
        <v>3063104.87813205</v>
      </c>
      <c r="S23" t="n">
        <v>3009820.75585052</v>
      </c>
      <c r="T23" t="n">
        <v>2904032.33157541</v>
      </c>
      <c r="U23" t="n">
        <v>2851620.61365442</v>
      </c>
      <c r="V23" t="n">
        <v>2752418.88388208</v>
      </c>
      <c r="W23" t="n">
        <v>2656321.47310639</v>
      </c>
      <c r="X23" t="n">
        <v>2641200.34465444</v>
      </c>
      <c r="Y23" t="n">
        <v>2683897.27912556</v>
      </c>
      <c r="Z23" t="n">
        <v>2697188.04522843</v>
      </c>
      <c r="AA23" t="n">
        <v>2728210.0632554</v>
      </c>
      <c r="AB23" t="n">
        <v>2828979.84821032</v>
      </c>
      <c r="AC23" t="n">
        <v>2917624.77631127</v>
      </c>
      <c r="AD23" t="n">
        <v>2907547.02794903</v>
      </c>
      <c r="AE23" t="n">
        <v>2961840.57082665</v>
      </c>
    </row>
    <row r="24">
      <c r="A24" t="s">
        <v>138</v>
      </c>
      <c r="B24" t="s">
        <v>316</v>
      </c>
      <c r="C24" t="s">
        <v>246</v>
      </c>
      <c r="D24" t="s">
        <v>317</v>
      </c>
      <c r="E24" t="s">
        <v>247</v>
      </c>
      <c r="F24" t="n">
        <v>11055421.7738407</v>
      </c>
      <c r="G24" t="n">
        <v>11169404.6947899</v>
      </c>
      <c r="H24" t="n">
        <v>11375584.8612567</v>
      </c>
      <c r="I24" t="n">
        <v>10792169.6868048</v>
      </c>
      <c r="J24" t="n">
        <v>10258881.8886416</v>
      </c>
      <c r="K24" t="n">
        <v>10568271.9242991</v>
      </c>
      <c r="L24" t="n">
        <v>10529067.1590957</v>
      </c>
      <c r="M24" t="n">
        <v>10137998.2141389</v>
      </c>
      <c r="N24" t="n">
        <v>9819256.75130952</v>
      </c>
      <c r="O24" t="n">
        <v>9638482.92563883</v>
      </c>
      <c r="P24" t="n">
        <v>9895802.44672165</v>
      </c>
      <c r="Q24" t="n">
        <v>9869784.79712856</v>
      </c>
      <c r="R24" t="n">
        <v>10129630.6759711</v>
      </c>
      <c r="S24" t="n">
        <v>10233321.299099</v>
      </c>
      <c r="T24" t="n">
        <v>10095295.9683601</v>
      </c>
      <c r="U24" t="n">
        <v>9880100.72019015</v>
      </c>
      <c r="V24" t="n">
        <v>9565665.01772603</v>
      </c>
      <c r="W24" t="n">
        <v>9298514.4587185</v>
      </c>
      <c r="X24" t="n">
        <v>9028808.71952398</v>
      </c>
      <c r="Y24" t="n">
        <v>8986094.84903358</v>
      </c>
      <c r="Z24" t="n">
        <v>8878457.86147446</v>
      </c>
      <c r="AA24" t="n">
        <v>8868458.14400124</v>
      </c>
      <c r="AB24" t="n">
        <v>8798741.91068346</v>
      </c>
      <c r="AC24" t="n">
        <v>8819066.10851034</v>
      </c>
      <c r="AD24" t="n">
        <v>8793671.59802967</v>
      </c>
      <c r="AE24" t="n">
        <v>8693027.20231487</v>
      </c>
    </row>
    <row r="25">
      <c r="A25" t="s">
        <v>138</v>
      </c>
      <c r="B25" t="s">
        <v>318</v>
      </c>
      <c r="C25" t="s">
        <v>246</v>
      </c>
      <c r="D25" t="s">
        <v>319</v>
      </c>
      <c r="E25" t="s">
        <v>247</v>
      </c>
      <c r="F25" t="n">
        <v>315983.3635801</v>
      </c>
      <c r="G25" t="n">
        <v>394464.380905464</v>
      </c>
      <c r="H25" t="n">
        <v>457924.552785766</v>
      </c>
      <c r="I25" t="n">
        <v>425009.729874245</v>
      </c>
      <c r="J25" t="n">
        <v>441707.056911862</v>
      </c>
      <c r="K25" t="n">
        <v>493888.828702942</v>
      </c>
      <c r="L25" t="n">
        <v>520663.589916567</v>
      </c>
      <c r="M25" t="n">
        <v>493610.616639973</v>
      </c>
      <c r="N25" t="n">
        <v>484738.867371081</v>
      </c>
      <c r="O25" t="n">
        <v>486020.292788981</v>
      </c>
      <c r="P25" t="n">
        <v>508836.480824907</v>
      </c>
      <c r="Q25" t="n">
        <v>507795.504078403</v>
      </c>
      <c r="R25" t="n">
        <v>498762.666220662</v>
      </c>
      <c r="S25" t="n">
        <v>544736.45595327</v>
      </c>
      <c r="T25" t="n">
        <v>545546.925420502</v>
      </c>
      <c r="U25" t="n">
        <v>485226.599457958</v>
      </c>
      <c r="V25" t="n">
        <v>424972.210948179</v>
      </c>
      <c r="W25" t="n">
        <v>371838.61200847</v>
      </c>
      <c r="X25" t="n">
        <v>333178.887710983</v>
      </c>
      <c r="Y25" t="n">
        <v>328591.85597731</v>
      </c>
      <c r="Z25" t="n">
        <v>311001.005390749</v>
      </c>
      <c r="AA25" t="n">
        <v>291969.530854008</v>
      </c>
      <c r="AB25" t="n">
        <v>280549.311654156</v>
      </c>
      <c r="AC25" t="n">
        <v>263769.98303722</v>
      </c>
      <c r="AD25" t="n">
        <v>283673.631925014</v>
      </c>
      <c r="AE25" t="n">
        <v>273048.763655494</v>
      </c>
    </row>
    <row r="26">
      <c r="A26" t="s">
        <v>138</v>
      </c>
      <c r="B26" t="s">
        <v>320</v>
      </c>
      <c r="C26" t="s">
        <v>246</v>
      </c>
      <c r="D26" t="s">
        <v>321</v>
      </c>
      <c r="E26" t="s">
        <v>247</v>
      </c>
      <c r="F26" t="n">
        <v>5121116.90204151</v>
      </c>
      <c r="G26" t="n">
        <v>5161268.12625699</v>
      </c>
      <c r="H26" t="n">
        <v>5371489.47051248</v>
      </c>
      <c r="I26" t="n">
        <v>5100015.85194549</v>
      </c>
      <c r="J26" t="n">
        <v>4806582.70212158</v>
      </c>
      <c r="K26" t="n">
        <v>4848552.38976566</v>
      </c>
      <c r="L26" t="n">
        <v>4746354.24624243</v>
      </c>
      <c r="M26" t="n">
        <v>4554939.25811951</v>
      </c>
      <c r="N26" t="n">
        <v>4402354.40184027</v>
      </c>
      <c r="O26" t="n">
        <v>4235298.57015961</v>
      </c>
      <c r="P26" t="n">
        <v>4340386.03018127</v>
      </c>
      <c r="Q26" t="n">
        <v>4321248.36355963</v>
      </c>
      <c r="R26" t="n">
        <v>4486865.47591035</v>
      </c>
      <c r="S26" t="n">
        <v>4563841.38346529</v>
      </c>
      <c r="T26" t="n">
        <v>4502974.69548194</v>
      </c>
      <c r="U26" t="n">
        <v>4423782.55523907</v>
      </c>
      <c r="V26" t="n">
        <v>4299235.50054154</v>
      </c>
      <c r="W26" t="n">
        <v>4175662.45613009</v>
      </c>
      <c r="X26" t="n">
        <v>4027283.99980631</v>
      </c>
      <c r="Y26" t="n">
        <v>3941028.34792144</v>
      </c>
      <c r="Z26" t="n">
        <v>3839086.20810635</v>
      </c>
      <c r="AA26" t="n">
        <v>3778270.92370779</v>
      </c>
      <c r="AB26" t="n">
        <v>3713274.96257847</v>
      </c>
      <c r="AC26" t="n">
        <v>3677071.24064896</v>
      </c>
      <c r="AD26" t="n">
        <v>3597033.37700943</v>
      </c>
      <c r="AE26" t="n">
        <v>3511468.64087285</v>
      </c>
    </row>
    <row r="27">
      <c r="A27" t="s">
        <v>138</v>
      </c>
      <c r="B27" t="s">
        <v>322</v>
      </c>
      <c r="C27" t="s">
        <v>246</v>
      </c>
      <c r="D27" t="s">
        <v>323</v>
      </c>
      <c r="E27" t="s">
        <v>247</v>
      </c>
      <c r="F27" t="n">
        <v>5618321.5082191</v>
      </c>
      <c r="G27" t="n">
        <v>5613672.18762743</v>
      </c>
      <c r="H27" t="n">
        <v>5546170.83795843</v>
      </c>
      <c r="I27" t="n">
        <v>5267144.10498508</v>
      </c>
      <c r="J27" t="n">
        <v>5010592.12960812</v>
      </c>
      <c r="K27" t="n">
        <v>5225830.70583053</v>
      </c>
      <c r="L27" t="n">
        <v>5262049.32293666</v>
      </c>
      <c r="M27" t="n">
        <v>5089448.33937937</v>
      </c>
      <c r="N27" t="n">
        <v>4932163.48209817</v>
      </c>
      <c r="O27" t="n">
        <v>4917164.06269024</v>
      </c>
      <c r="P27" t="n">
        <v>5046579.93571547</v>
      </c>
      <c r="Q27" t="n">
        <v>5040740.92949053</v>
      </c>
      <c r="R27" t="n">
        <v>5144002.53384007</v>
      </c>
      <c r="S27" t="n">
        <v>5124743.45968042</v>
      </c>
      <c r="T27" t="n">
        <v>5046774.34745763</v>
      </c>
      <c r="U27" t="n">
        <v>4971091.56549312</v>
      </c>
      <c r="V27" t="n">
        <v>4841457.30623631</v>
      </c>
      <c r="W27" t="n">
        <v>4751013.39057994</v>
      </c>
      <c r="X27" t="n">
        <v>4668345.83200669</v>
      </c>
      <c r="Y27" t="n">
        <v>4716474.64513483</v>
      </c>
      <c r="Z27" t="n">
        <v>4728370.64797736</v>
      </c>
      <c r="AA27" t="n">
        <v>4798217.68943944</v>
      </c>
      <c r="AB27" t="n">
        <v>4804917.63645084</v>
      </c>
      <c r="AC27" t="n">
        <v>4878224.88482416</v>
      </c>
      <c r="AD27" t="n">
        <v>4912964.58909523</v>
      </c>
      <c r="AE27" t="n">
        <v>4908509.79778653</v>
      </c>
    </row>
    <row r="28">
      <c r="A28" t="s">
        <v>138</v>
      </c>
      <c r="B28" t="s">
        <v>324</v>
      </c>
      <c r="C28" t="s">
        <v>246</v>
      </c>
      <c r="D28" t="s">
        <v>325</v>
      </c>
      <c r="E28" t="s">
        <v>247</v>
      </c>
      <c r="F28" t="n">
        <v>11282664.0576706</v>
      </c>
      <c r="G28" t="n">
        <v>10533737.7861399</v>
      </c>
      <c r="H28" t="n">
        <v>10498034.5696971</v>
      </c>
      <c r="I28" t="n">
        <v>9586914.30693104</v>
      </c>
      <c r="J28" t="n">
        <v>8641240.23414512</v>
      </c>
      <c r="K28" t="n">
        <v>8895654.01141253</v>
      </c>
      <c r="L28" t="n">
        <v>8792623.00348038</v>
      </c>
      <c r="M28" t="n">
        <v>8077652.47712844</v>
      </c>
      <c r="N28" t="n">
        <v>7992461.65231622</v>
      </c>
      <c r="O28" t="n">
        <v>7619065.14977435</v>
      </c>
      <c r="P28" t="n">
        <v>8235339.69154994</v>
      </c>
      <c r="Q28" t="n">
        <v>8020647.50139895</v>
      </c>
      <c r="R28" t="n">
        <v>8642099.84436036</v>
      </c>
      <c r="S28" t="n">
        <v>8756746.06539564</v>
      </c>
      <c r="T28" t="n">
        <v>8611068.76833767</v>
      </c>
      <c r="U28" t="n">
        <v>8414109.40456885</v>
      </c>
      <c r="V28" t="n">
        <v>7980752.58265606</v>
      </c>
      <c r="W28" t="n">
        <v>7880121.83270566</v>
      </c>
      <c r="X28" t="n">
        <v>7447534.38260295</v>
      </c>
      <c r="Y28" t="n">
        <v>7292773.8378552</v>
      </c>
      <c r="Z28" t="n">
        <v>7046048.32119902</v>
      </c>
      <c r="AA28" t="n">
        <v>6875140.57629793</v>
      </c>
      <c r="AB28" t="n">
        <v>6437616.03959173</v>
      </c>
      <c r="AC28" t="n">
        <v>6757225.6271529</v>
      </c>
      <c r="AD28" t="n">
        <v>6838383.55534984</v>
      </c>
      <c r="AE28" t="n">
        <v>6626349.21852548</v>
      </c>
    </row>
    <row r="29">
      <c r="A29" t="s">
        <v>138</v>
      </c>
      <c r="B29" t="s">
        <v>326</v>
      </c>
      <c r="C29" t="s">
        <v>246</v>
      </c>
      <c r="D29" t="s">
        <v>327</v>
      </c>
      <c r="E29" t="s">
        <v>247</v>
      </c>
      <c r="F29" t="n">
        <v>6448623.57143404</v>
      </c>
      <c r="G29" t="n">
        <v>6012673.08069334</v>
      </c>
      <c r="H29" t="n">
        <v>6058664.15427457</v>
      </c>
      <c r="I29" t="n">
        <v>5498838.77741185</v>
      </c>
      <c r="J29" t="n">
        <v>4886161.54262823</v>
      </c>
      <c r="K29" t="n">
        <v>5040852.65091865</v>
      </c>
      <c r="L29" t="n">
        <v>4927879.75237095</v>
      </c>
      <c r="M29" t="n">
        <v>4497422.14118502</v>
      </c>
      <c r="N29" t="n">
        <v>4407081.87062606</v>
      </c>
      <c r="O29" t="n">
        <v>4178426.98598978</v>
      </c>
      <c r="P29" t="n">
        <v>4511954.56882868</v>
      </c>
      <c r="Q29" t="n">
        <v>4369805.44734683</v>
      </c>
      <c r="R29" t="n">
        <v>4579934.14092294</v>
      </c>
      <c r="S29" t="n">
        <v>4597579.0984718</v>
      </c>
      <c r="T29" t="n">
        <v>4464953.18622405</v>
      </c>
      <c r="U29" t="n">
        <v>4345694.84996969</v>
      </c>
      <c r="V29" t="n">
        <v>4140087.31270093</v>
      </c>
      <c r="W29" t="n">
        <v>4068293.45301713</v>
      </c>
      <c r="X29" t="n">
        <v>3844842.29809026</v>
      </c>
      <c r="Y29" t="n">
        <v>3771807.11731375</v>
      </c>
      <c r="Z29" t="n">
        <v>3624042.87742212</v>
      </c>
      <c r="AA29" t="n">
        <v>3509378.02423859</v>
      </c>
      <c r="AB29" t="n">
        <v>3249898.51458191</v>
      </c>
      <c r="AC29" t="n">
        <v>3438024.61640377</v>
      </c>
      <c r="AD29" t="n">
        <v>3533755.77314417</v>
      </c>
      <c r="AE29" t="n">
        <v>3440467.83022233</v>
      </c>
    </row>
    <row r="30">
      <c r="A30" t="s">
        <v>138</v>
      </c>
      <c r="B30" t="s">
        <v>328</v>
      </c>
      <c r="C30" t="s">
        <v>246</v>
      </c>
      <c r="D30" t="s">
        <v>329</v>
      </c>
      <c r="E30" t="s">
        <v>247</v>
      </c>
      <c r="F30" t="n">
        <v>1096388.57921686</v>
      </c>
      <c r="G30" t="n">
        <v>981819.888366725</v>
      </c>
      <c r="H30" t="n">
        <v>890777.834306873</v>
      </c>
      <c r="I30" t="n">
        <v>793728.110711848</v>
      </c>
      <c r="J30" t="n">
        <v>701788.247715895</v>
      </c>
      <c r="K30" t="n">
        <v>680245.994998937</v>
      </c>
      <c r="L30" t="n">
        <v>677314.624902955</v>
      </c>
      <c r="M30" t="n">
        <v>660095.606406216</v>
      </c>
      <c r="N30" t="n">
        <v>692338.570975487</v>
      </c>
      <c r="O30" t="n">
        <v>689262.769615812</v>
      </c>
      <c r="P30" t="n">
        <v>704161.022559239</v>
      </c>
      <c r="Q30" t="n">
        <v>663641.933884241</v>
      </c>
      <c r="R30" t="n">
        <v>671106.262659087</v>
      </c>
      <c r="S30" t="n">
        <v>675380.062241384</v>
      </c>
      <c r="T30" t="n">
        <v>689314.59532744</v>
      </c>
      <c r="U30" t="n">
        <v>666355.110847119</v>
      </c>
      <c r="V30" t="n">
        <v>652579.457922379</v>
      </c>
      <c r="W30" t="n">
        <v>645731.490531494</v>
      </c>
      <c r="X30" t="n">
        <v>621618.351196943</v>
      </c>
      <c r="Y30" t="n">
        <v>610325.421644281</v>
      </c>
      <c r="Z30" t="n">
        <v>607707.501234414</v>
      </c>
      <c r="AA30" t="n">
        <v>634921.091950273</v>
      </c>
      <c r="AB30" t="n">
        <v>642222.732353009</v>
      </c>
      <c r="AC30" t="n">
        <v>677168.644250508</v>
      </c>
      <c r="AD30" t="n">
        <v>659694.318319754</v>
      </c>
      <c r="AE30" t="n">
        <v>609825.045854826</v>
      </c>
    </row>
    <row r="31">
      <c r="A31" t="s">
        <v>138</v>
      </c>
      <c r="B31" t="s">
        <v>330</v>
      </c>
      <c r="C31" t="s">
        <v>246</v>
      </c>
      <c r="D31" t="s">
        <v>331</v>
      </c>
      <c r="E31" t="s">
        <v>247</v>
      </c>
      <c r="F31" t="n">
        <v>715715.614248118</v>
      </c>
      <c r="G31" t="n">
        <v>656176.696666714</v>
      </c>
      <c r="H31" t="n">
        <v>674492.667794299</v>
      </c>
      <c r="I31" t="n">
        <v>627347.165620827</v>
      </c>
      <c r="J31" t="n">
        <v>567766.138077294</v>
      </c>
      <c r="K31" t="n">
        <v>560283.445177757</v>
      </c>
      <c r="L31" t="n">
        <v>543765.87814777</v>
      </c>
      <c r="M31" t="n">
        <v>496872.188208546</v>
      </c>
      <c r="N31" t="n">
        <v>494334.282849249</v>
      </c>
      <c r="O31" t="n">
        <v>484550.104222663</v>
      </c>
      <c r="P31" t="n">
        <v>543162.010613676</v>
      </c>
      <c r="Q31" t="n">
        <v>555564.026812878</v>
      </c>
      <c r="R31" t="n">
        <v>649919.655661464</v>
      </c>
      <c r="S31" t="n">
        <v>781910.111471015</v>
      </c>
      <c r="T31" t="n">
        <v>844995.067495757</v>
      </c>
      <c r="U31" t="n">
        <v>858302.016890355</v>
      </c>
      <c r="V31" t="n">
        <v>778152.863720247</v>
      </c>
      <c r="W31" t="n">
        <v>782443.312067448</v>
      </c>
      <c r="X31" t="n">
        <v>779567.130821824</v>
      </c>
      <c r="Y31" t="n">
        <v>778822.216638975</v>
      </c>
      <c r="Z31" t="n">
        <v>765274.341328316</v>
      </c>
      <c r="AA31" t="n">
        <v>779689.218074953</v>
      </c>
      <c r="AB31" t="n">
        <v>794574.095025465</v>
      </c>
      <c r="AC31" t="n">
        <v>812220.772408813</v>
      </c>
      <c r="AD31" t="n">
        <v>798556.590308224</v>
      </c>
      <c r="AE31" t="n">
        <v>831562.919958172</v>
      </c>
    </row>
    <row r="32">
      <c r="A32" t="s">
        <v>138</v>
      </c>
      <c r="B32" t="s">
        <v>332</v>
      </c>
      <c r="C32" t="s">
        <v>246</v>
      </c>
      <c r="D32" t="s">
        <v>333</v>
      </c>
      <c r="E32" t="s">
        <v>247</v>
      </c>
      <c r="F32" t="n">
        <v>2696904.12909207</v>
      </c>
      <c r="G32" t="n">
        <v>2517625.99674807</v>
      </c>
      <c r="H32" t="n">
        <v>2441530.3524617</v>
      </c>
      <c r="I32" t="n">
        <v>2236289.6088432</v>
      </c>
      <c r="J32" t="n">
        <v>2051321.88510037</v>
      </c>
      <c r="K32" t="n">
        <v>2177003.55393775</v>
      </c>
      <c r="L32" t="n">
        <v>2214353.60287752</v>
      </c>
      <c r="M32" t="n">
        <v>2028993.37357948</v>
      </c>
      <c r="N32" t="n">
        <v>2012295.65866357</v>
      </c>
      <c r="O32" t="n">
        <v>1884983.16763824</v>
      </c>
      <c r="P32" t="n">
        <v>2078230.80828864</v>
      </c>
      <c r="Q32" t="n">
        <v>1996922.87511249</v>
      </c>
      <c r="R32" t="n">
        <v>2159793.94640096</v>
      </c>
      <c r="S32" t="n">
        <v>2163185.23393461</v>
      </c>
      <c r="T32" t="n">
        <v>2126724.95392632</v>
      </c>
      <c r="U32" t="n">
        <v>2094890.89153167</v>
      </c>
      <c r="V32" t="n">
        <v>2023348.63654455</v>
      </c>
      <c r="W32" t="n">
        <v>2016534.99045688</v>
      </c>
      <c r="X32" t="n">
        <v>1886306.95415101</v>
      </c>
      <c r="Y32" t="n">
        <v>1848488.44963016</v>
      </c>
      <c r="Z32" t="n">
        <v>1784072.74402375</v>
      </c>
      <c r="AA32" t="n">
        <v>1700768.54426498</v>
      </c>
      <c r="AB32" t="n">
        <v>1523098.90034603</v>
      </c>
      <c r="AC32" t="n">
        <v>1612421.73014789</v>
      </c>
      <c r="AD32" t="n">
        <v>1644628.11057616</v>
      </c>
      <c r="AE32" t="n">
        <v>1563380.0412707</v>
      </c>
    </row>
    <row r="33">
      <c r="A33" t="s">
        <v>138</v>
      </c>
      <c r="B33" t="s">
        <v>334</v>
      </c>
      <c r="C33" t="s">
        <v>246</v>
      </c>
      <c r="D33" t="s">
        <v>335</v>
      </c>
      <c r="E33" t="s">
        <v>247</v>
      </c>
      <c r="F33" t="n">
        <v>325032.163679533</v>
      </c>
      <c r="G33" t="n">
        <v>365442.123665</v>
      </c>
      <c r="H33" t="n">
        <v>432569.560859624</v>
      </c>
      <c r="I33" t="n">
        <v>430710.644343314</v>
      </c>
      <c r="J33" t="n">
        <v>434202.42062333</v>
      </c>
      <c r="K33" t="n">
        <v>437268.366379437</v>
      </c>
      <c r="L33" t="n">
        <v>429309.145181181</v>
      </c>
      <c r="M33" t="n">
        <v>394269.167749184</v>
      </c>
      <c r="N33" t="n">
        <v>386411.269201857</v>
      </c>
      <c r="O33" t="n">
        <v>381842.122307855</v>
      </c>
      <c r="P33" t="n">
        <v>397831.281259707</v>
      </c>
      <c r="Q33" t="n">
        <v>434713.21824252</v>
      </c>
      <c r="R33" t="n">
        <v>581345.838715904</v>
      </c>
      <c r="S33" t="n">
        <v>538691.559276838</v>
      </c>
      <c r="T33" t="n">
        <v>485080.9653641</v>
      </c>
      <c r="U33" t="n">
        <v>448866.535330013</v>
      </c>
      <c r="V33" t="n">
        <v>386584.311767962</v>
      </c>
      <c r="W33" t="n">
        <v>367118.586632713</v>
      </c>
      <c r="X33" t="n">
        <v>315199.64834291</v>
      </c>
      <c r="Y33" t="n">
        <v>283330.632628033</v>
      </c>
      <c r="Z33" t="n">
        <v>264950.857190423</v>
      </c>
      <c r="AA33" t="n">
        <v>250383.697769144</v>
      </c>
      <c r="AB33" t="n">
        <v>227821.797285318</v>
      </c>
      <c r="AC33" t="n">
        <v>217389.863941917</v>
      </c>
      <c r="AD33" t="n">
        <v>201748.763001534</v>
      </c>
      <c r="AE33" t="n">
        <v>181113.381219457</v>
      </c>
    </row>
    <row r="34">
      <c r="A34" t="s">
        <v>138</v>
      </c>
      <c r="B34" t="s">
        <v>336</v>
      </c>
      <c r="C34" t="s">
        <v>246</v>
      </c>
      <c r="D34" t="s">
        <v>337</v>
      </c>
      <c r="E34" t="s">
        <v>247</v>
      </c>
      <c r="F34" t="n">
        <v>2507592.48978213</v>
      </c>
      <c r="G34" t="n">
        <v>2475495.20685361</v>
      </c>
      <c r="H34" t="n">
        <v>2499628.53864516</v>
      </c>
      <c r="I34" t="n">
        <v>2383048.9253248</v>
      </c>
      <c r="J34" t="n">
        <v>2302517.37606595</v>
      </c>
      <c r="K34" t="n">
        <v>2398083.69544988</v>
      </c>
      <c r="L34" t="n">
        <v>2454579.09047297</v>
      </c>
      <c r="M34" t="n">
        <v>2373736.38987972</v>
      </c>
      <c r="N34" t="n">
        <v>2276427.31570546</v>
      </c>
      <c r="O34" t="n">
        <v>2178592.91150785</v>
      </c>
      <c r="P34" t="n">
        <v>2172201.13638174</v>
      </c>
      <c r="Q34" t="n">
        <v>2242159.47172357</v>
      </c>
      <c r="R34" t="n">
        <v>2401948.89901698</v>
      </c>
      <c r="S34" t="n">
        <v>2412593.33726656</v>
      </c>
      <c r="T34" t="n">
        <v>2329537.24804488</v>
      </c>
      <c r="U34" t="n">
        <v>2230992.88546414</v>
      </c>
      <c r="V34" t="n">
        <v>2119071.15511063</v>
      </c>
      <c r="W34" t="n">
        <v>2051539.26303681</v>
      </c>
      <c r="X34" t="n">
        <v>1902255.33640405</v>
      </c>
      <c r="Y34" t="n">
        <v>1844250.84499597</v>
      </c>
      <c r="Z34" t="n">
        <v>1782019.0804685</v>
      </c>
      <c r="AA34" t="n">
        <v>1704091.04716463</v>
      </c>
      <c r="AB34" t="n">
        <v>1628428.68975918</v>
      </c>
      <c r="AC34" t="n">
        <v>1605871.43569612</v>
      </c>
      <c r="AD34" t="n">
        <v>1545773.94450302</v>
      </c>
      <c r="AE34" t="n">
        <v>1460480.54394466</v>
      </c>
    </row>
    <row r="35">
      <c r="A35" t="s">
        <v>138</v>
      </c>
      <c r="B35" t="s">
        <v>338</v>
      </c>
      <c r="C35" t="s">
        <v>246</v>
      </c>
      <c r="D35" t="s">
        <v>339</v>
      </c>
      <c r="E35" t="s">
        <v>247</v>
      </c>
      <c r="F35" t="n">
        <v>5665864.28075172</v>
      </c>
      <c r="G35" t="n">
        <v>6317785.6911965</v>
      </c>
      <c r="H35" t="n">
        <v>6852435.25680106</v>
      </c>
      <c r="I35" t="n">
        <v>6989777.35802913</v>
      </c>
      <c r="J35" t="n">
        <v>7167031.29435648</v>
      </c>
      <c r="K35" t="n">
        <v>7678445.69954096</v>
      </c>
      <c r="L35" t="n">
        <v>7898307.37906974</v>
      </c>
      <c r="M35" t="n">
        <v>7892960.18722595</v>
      </c>
      <c r="N35" t="n">
        <v>8209078.06962967</v>
      </c>
      <c r="O35" t="n">
        <v>8426857.3120027</v>
      </c>
      <c r="P35" t="n">
        <v>8655566.50065882</v>
      </c>
      <c r="Q35" t="n">
        <v>8853533.74811176</v>
      </c>
      <c r="R35" t="n">
        <v>9061810.72330343</v>
      </c>
      <c r="S35" t="n">
        <v>9089955.76248876</v>
      </c>
      <c r="T35" t="n">
        <v>8852439.04171763</v>
      </c>
      <c r="U35" t="n">
        <v>8740552.88609569</v>
      </c>
      <c r="V35" t="n">
        <v>8308042.13209148</v>
      </c>
      <c r="W35" t="n">
        <v>7966654.7676735</v>
      </c>
      <c r="X35" t="n">
        <v>7557616.4418317</v>
      </c>
      <c r="Y35" t="n">
        <v>7246026.03546097</v>
      </c>
      <c r="Z35" t="n">
        <v>6801229.64187521</v>
      </c>
      <c r="AA35" t="n">
        <v>6624058.54179186</v>
      </c>
      <c r="AB35" t="n">
        <v>6575117.25911022</v>
      </c>
      <c r="AC35" t="n">
        <v>6643295.71928183</v>
      </c>
      <c r="AD35" t="n">
        <v>6639917.59113538</v>
      </c>
      <c r="AE35" t="n">
        <v>6587401.94704058</v>
      </c>
    </row>
    <row r="36">
      <c r="A36" t="s">
        <v>138</v>
      </c>
      <c r="B36" t="s">
        <v>340</v>
      </c>
      <c r="C36" t="s">
        <v>246</v>
      </c>
      <c r="D36" t="s">
        <v>341</v>
      </c>
      <c r="E36" t="s">
        <v>247</v>
      </c>
      <c r="F36" t="n">
        <v>1097230.75297544</v>
      </c>
      <c r="G36" t="n">
        <v>1452222.35694387</v>
      </c>
      <c r="H36" t="n">
        <v>1573111.56552976</v>
      </c>
      <c r="I36" t="n">
        <v>1538044.747362</v>
      </c>
      <c r="J36" t="n">
        <v>1552355.13203655</v>
      </c>
      <c r="K36" t="n">
        <v>1547200.09591616</v>
      </c>
      <c r="L36" t="n">
        <v>1568746.67270319</v>
      </c>
      <c r="M36" t="n">
        <v>1552023.93798847</v>
      </c>
      <c r="N36" t="n">
        <v>1589286.26733757</v>
      </c>
      <c r="O36" t="n">
        <v>1532311.95169386</v>
      </c>
      <c r="P36" t="n">
        <v>1548832.08733678</v>
      </c>
      <c r="Q36" t="n">
        <v>1555859.28227285</v>
      </c>
      <c r="R36" t="n">
        <v>1560200.28851843</v>
      </c>
      <c r="S36" t="n">
        <v>1525373.12603124</v>
      </c>
      <c r="T36" t="n">
        <v>1497244.80494427</v>
      </c>
      <c r="U36" t="n">
        <v>1478675.69358581</v>
      </c>
      <c r="V36" t="n">
        <v>1421311.70456924</v>
      </c>
      <c r="W36" t="n">
        <v>1368522.58291126</v>
      </c>
      <c r="X36" t="n">
        <v>1317967.28471196</v>
      </c>
      <c r="Y36" t="n">
        <v>1303379.46624163</v>
      </c>
      <c r="Z36" t="n">
        <v>1244332.31424073</v>
      </c>
      <c r="AA36" t="n">
        <v>1212261.07979896</v>
      </c>
      <c r="AB36" t="n">
        <v>1193467.27360594</v>
      </c>
      <c r="AC36" t="n">
        <v>1165370.56107915</v>
      </c>
      <c r="AD36" t="n">
        <v>1171803.0462979</v>
      </c>
      <c r="AE36" t="n">
        <v>1146346.73360939</v>
      </c>
    </row>
    <row r="37">
      <c r="A37" t="s">
        <v>138</v>
      </c>
      <c r="B37" t="s">
        <v>342</v>
      </c>
      <c r="C37" t="s">
        <v>246</v>
      </c>
      <c r="D37" t="s">
        <v>343</v>
      </c>
      <c r="E37" t="s">
        <v>247</v>
      </c>
      <c r="F37" t="n">
        <v>2933040.73750881</v>
      </c>
      <c r="G37" t="n">
        <v>3264561.64104951</v>
      </c>
      <c r="H37" t="n">
        <v>3641591.92231134</v>
      </c>
      <c r="I37" t="n">
        <v>3783902.88227344</v>
      </c>
      <c r="J37" t="n">
        <v>3882211.86858451</v>
      </c>
      <c r="K37" t="n">
        <v>4220416.23910904</v>
      </c>
      <c r="L37" t="n">
        <v>4188230.93261702</v>
      </c>
      <c r="M37" t="n">
        <v>3973159.05692444</v>
      </c>
      <c r="N37" t="n">
        <v>4042199.45052974</v>
      </c>
      <c r="O37" t="n">
        <v>4122783.85271266</v>
      </c>
      <c r="P37" t="n">
        <v>4240003.56057689</v>
      </c>
      <c r="Q37" t="n">
        <v>4474595.16881622</v>
      </c>
      <c r="R37" t="n">
        <v>4662909.27304213</v>
      </c>
      <c r="S37" t="n">
        <v>4708648.15342087</v>
      </c>
      <c r="T37" t="n">
        <v>4569634.66773056</v>
      </c>
      <c r="U37" t="n">
        <v>4463326.73318486</v>
      </c>
      <c r="V37" t="n">
        <v>4175194.98175729</v>
      </c>
      <c r="W37" t="n">
        <v>4077875.69023062</v>
      </c>
      <c r="X37" t="n">
        <v>3769844.30237207</v>
      </c>
      <c r="Y37" t="n">
        <v>3505258.50318764</v>
      </c>
      <c r="Z37" t="n">
        <v>3089901.31307795</v>
      </c>
      <c r="AA37" t="n">
        <v>2972744.20760338</v>
      </c>
      <c r="AB37" t="n">
        <v>2904740.80763101</v>
      </c>
      <c r="AC37" t="n">
        <v>2920252.81252775</v>
      </c>
      <c r="AD37" t="n">
        <v>2904120.43192317</v>
      </c>
      <c r="AE37" t="n">
        <v>2903875.27353228</v>
      </c>
    </row>
    <row r="38">
      <c r="A38" t="s">
        <v>138</v>
      </c>
      <c r="B38" t="s">
        <v>344</v>
      </c>
      <c r="C38" t="s">
        <v>246</v>
      </c>
      <c r="D38" t="s">
        <v>345</v>
      </c>
      <c r="E38" t="s">
        <v>247</v>
      </c>
      <c r="F38" t="n">
        <v>1635592.79026747</v>
      </c>
      <c r="G38" t="n">
        <v>1601001.69320312</v>
      </c>
      <c r="H38" t="n">
        <v>1637731.76895996</v>
      </c>
      <c r="I38" t="n">
        <v>1667829.72839369</v>
      </c>
      <c r="J38" t="n">
        <v>1732464.29373543</v>
      </c>
      <c r="K38" t="n">
        <v>1910829.36451577</v>
      </c>
      <c r="L38" t="n">
        <v>2141329.77374953</v>
      </c>
      <c r="M38" t="n">
        <v>2367777.19231304</v>
      </c>
      <c r="N38" t="n">
        <v>2577592.35176236</v>
      </c>
      <c r="O38" t="n">
        <v>2771761.50759618</v>
      </c>
      <c r="P38" t="n">
        <v>2866730.85274515</v>
      </c>
      <c r="Q38" t="n">
        <v>2823079.29702269</v>
      </c>
      <c r="R38" t="n">
        <v>2838701.16174287</v>
      </c>
      <c r="S38" t="n">
        <v>2855934.48303665</v>
      </c>
      <c r="T38" t="n">
        <v>2785559.56904279</v>
      </c>
      <c r="U38" t="n">
        <v>2798550.45932502</v>
      </c>
      <c r="V38" t="n">
        <v>2711535.44576495</v>
      </c>
      <c r="W38" t="n">
        <v>2520256.49453162</v>
      </c>
      <c r="X38" t="n">
        <v>2469804.85474767</v>
      </c>
      <c r="Y38" t="n">
        <v>2437388.06603169</v>
      </c>
      <c r="Z38" t="n">
        <v>2466996.01455653</v>
      </c>
      <c r="AA38" t="n">
        <v>2439053.25438952</v>
      </c>
      <c r="AB38" t="n">
        <v>2476909.17787326</v>
      </c>
      <c r="AC38" t="n">
        <v>2557672.34567493</v>
      </c>
      <c r="AD38" t="n">
        <v>2563994.11291431</v>
      </c>
      <c r="AE38" t="n">
        <v>2537179.9398989</v>
      </c>
    </row>
    <row r="39">
      <c r="A39" t="s">
        <v>138</v>
      </c>
      <c r="B39" t="s">
        <v>346</v>
      </c>
      <c r="C39" t="s">
        <v>246</v>
      </c>
      <c r="D39" t="s">
        <v>347</v>
      </c>
      <c r="E39" t="s">
        <v>247</v>
      </c>
      <c r="F39" t="n">
        <v>2111905.39446967</v>
      </c>
      <c r="G39" t="n">
        <v>2302205.82196765</v>
      </c>
      <c r="H39" t="n">
        <v>2437496.35821226</v>
      </c>
      <c r="I39" t="n">
        <v>2499136.87434133</v>
      </c>
      <c r="J39" t="n">
        <v>2483036.07336053</v>
      </c>
      <c r="K39" t="n">
        <v>2560775.71730139</v>
      </c>
      <c r="L39" t="n">
        <v>2790025.37764969</v>
      </c>
      <c r="M39" t="n">
        <v>2906645.4005056</v>
      </c>
      <c r="N39" t="n">
        <v>3030986.31340264</v>
      </c>
      <c r="O39" t="n">
        <v>3073972.01633953</v>
      </c>
      <c r="P39" t="n">
        <v>2934272.97798417</v>
      </c>
      <c r="Q39" t="n">
        <v>2753890.8752258</v>
      </c>
      <c r="R39" t="n">
        <v>2769765.69249618</v>
      </c>
      <c r="S39" t="n">
        <v>2773708.50826228</v>
      </c>
      <c r="T39" t="n">
        <v>2936626.6513566</v>
      </c>
      <c r="U39" t="n">
        <v>2956872.45507772</v>
      </c>
      <c r="V39" t="n">
        <v>2778249.87133035</v>
      </c>
      <c r="W39" t="n">
        <v>2543659.13455317</v>
      </c>
      <c r="X39" t="n">
        <v>2437327.8486348</v>
      </c>
      <c r="Y39" t="n">
        <v>2416023.19872516</v>
      </c>
      <c r="Z39" t="n">
        <v>2383915.71170188</v>
      </c>
      <c r="AA39" t="n">
        <v>2354059.90707106</v>
      </c>
      <c r="AB39" t="n">
        <v>2395513.95394009</v>
      </c>
      <c r="AC39" t="n">
        <v>2393410.88155233</v>
      </c>
      <c r="AD39" t="n">
        <v>2411026.40520216</v>
      </c>
      <c r="AE39" t="n">
        <v>2427102.20850164</v>
      </c>
    </row>
    <row r="40">
      <c r="A40" t="s">
        <v>138</v>
      </c>
      <c r="B40" t="s">
        <v>348</v>
      </c>
      <c r="C40" t="s">
        <v>246</v>
      </c>
      <c r="D40" t="s">
        <v>349</v>
      </c>
      <c r="E40" t="s">
        <v>247</v>
      </c>
      <c r="F40" t="n">
        <v>39605754.5590842</v>
      </c>
      <c r="G40" t="n">
        <v>42765074.6099742</v>
      </c>
      <c r="H40" t="n">
        <v>43254865.967807</v>
      </c>
      <c r="I40" t="n">
        <v>40031082.2371681</v>
      </c>
      <c r="J40" t="n">
        <v>40156931.3482072</v>
      </c>
      <c r="K40" t="n">
        <v>42586050.9149947</v>
      </c>
      <c r="L40" t="n">
        <v>39340008.8406671</v>
      </c>
      <c r="M40" t="n">
        <v>36629651.7582293</v>
      </c>
      <c r="N40" t="n">
        <v>35749673.3744915</v>
      </c>
      <c r="O40" t="n">
        <v>32232425.1429044</v>
      </c>
      <c r="P40" t="n">
        <v>29161421.7863779</v>
      </c>
      <c r="Q40" t="n">
        <v>26245704.215835</v>
      </c>
      <c r="R40" t="n">
        <v>29934943.9313532</v>
      </c>
      <c r="S40" t="n">
        <v>31282707.3251321</v>
      </c>
      <c r="T40" t="n">
        <v>32264714.9778177</v>
      </c>
      <c r="U40" t="n">
        <v>34385294.9854767</v>
      </c>
      <c r="V40" t="n">
        <v>34168467.2606245</v>
      </c>
      <c r="W40" t="n">
        <v>26868827.8931197</v>
      </c>
      <c r="X40" t="n">
        <v>23952208.3894207</v>
      </c>
      <c r="Y40" t="n">
        <v>24024974.33652</v>
      </c>
      <c r="Z40" t="n">
        <v>20546636.4934629</v>
      </c>
      <c r="AA40" t="n">
        <v>20164670.7895587</v>
      </c>
      <c r="AB40" t="n">
        <v>21916944.6582502</v>
      </c>
      <c r="AC40" t="n">
        <v>21587170.7987961</v>
      </c>
      <c r="AD40" t="n">
        <v>15357578.1976105</v>
      </c>
      <c r="AE40" t="n">
        <v>11754547.5247833</v>
      </c>
    </row>
    <row r="41">
      <c r="A41" t="s">
        <v>138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138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138</v>
      </c>
      <c r="B43" t="s">
        <v>354</v>
      </c>
      <c r="C43" t="s">
        <v>246</v>
      </c>
      <c r="D43" t="s">
        <v>355</v>
      </c>
      <c r="E43" t="s">
        <v>247</v>
      </c>
      <c r="F43" t="n">
        <v>5052094.08397425</v>
      </c>
      <c r="G43" t="n">
        <v>5206417.03990723</v>
      </c>
      <c r="H43" t="n">
        <v>5719402.31459144</v>
      </c>
      <c r="I43" t="n">
        <v>5615747.83091403</v>
      </c>
      <c r="J43" t="n">
        <v>5375221.16343727</v>
      </c>
      <c r="K43" t="n">
        <v>5287325.1200535</v>
      </c>
      <c r="L43" t="n">
        <v>5263940.52989983</v>
      </c>
      <c r="M43" t="n">
        <v>5512046.51783157</v>
      </c>
      <c r="N43" t="n">
        <v>5714934.76600298</v>
      </c>
      <c r="O43" t="n">
        <v>5800782.22641126</v>
      </c>
      <c r="P43" t="n">
        <v>5980478.15254947</v>
      </c>
      <c r="Q43" t="n">
        <v>6491143.99829292</v>
      </c>
      <c r="R43" t="n">
        <v>6898722.69948611</v>
      </c>
      <c r="S43" t="n">
        <v>6819869.5570782</v>
      </c>
      <c r="T43" t="n">
        <v>6768937.23874753</v>
      </c>
      <c r="U43" t="n">
        <v>6611814.9068747</v>
      </c>
      <c r="V43" t="n">
        <v>6481139.05759159</v>
      </c>
      <c r="W43" t="n">
        <v>6043441.00242413</v>
      </c>
      <c r="X43" t="n">
        <v>6007244.44783977</v>
      </c>
      <c r="Y43" t="n">
        <v>6016247.27150669</v>
      </c>
      <c r="Z43" t="n">
        <v>6082630.41094894</v>
      </c>
      <c r="AA43" t="n">
        <v>6186312.18837001</v>
      </c>
      <c r="AB43" t="n">
        <v>6453417.77197521</v>
      </c>
      <c r="AC43" t="n">
        <v>6681002.10703934</v>
      </c>
      <c r="AD43" t="n">
        <v>6692309.06462439</v>
      </c>
      <c r="AE43" t="n">
        <v>6682093.70606719</v>
      </c>
    </row>
    <row r="44">
      <c r="A44" t="s">
        <v>138</v>
      </c>
      <c r="B44" t="s">
        <v>356</v>
      </c>
      <c r="C44" t="s">
        <v>246</v>
      </c>
      <c r="D44" t="s">
        <v>357</v>
      </c>
      <c r="E44" t="s">
        <v>247</v>
      </c>
      <c r="F44" t="n">
        <v>105616069.013157</v>
      </c>
      <c r="G44" t="n">
        <v>104914848.601287</v>
      </c>
      <c r="H44" t="n">
        <v>106964510.685007</v>
      </c>
      <c r="I44" t="n">
        <v>103094087.450278</v>
      </c>
      <c r="J44" t="n">
        <v>98666959.7381949</v>
      </c>
      <c r="K44" t="n">
        <v>101410611.571781</v>
      </c>
      <c r="L44" t="n">
        <v>101982593.69018</v>
      </c>
      <c r="M44" t="n">
        <v>98047092.047214</v>
      </c>
      <c r="N44" t="n">
        <v>96521930.4906902</v>
      </c>
      <c r="O44" t="n">
        <v>93569406.6956255</v>
      </c>
      <c r="P44" t="n">
        <v>96170087.2176936</v>
      </c>
      <c r="Q44" t="n">
        <v>95480076.2342553</v>
      </c>
      <c r="R44" t="n">
        <v>100452782.293458</v>
      </c>
      <c r="S44" t="n">
        <v>101300890.980811</v>
      </c>
      <c r="T44" t="n">
        <v>99516612.1461452</v>
      </c>
      <c r="U44" t="n">
        <v>96515155.916368</v>
      </c>
      <c r="V44" t="n">
        <v>93064727.0125273</v>
      </c>
      <c r="W44" t="n">
        <v>88469091.4088472</v>
      </c>
      <c r="X44" t="n">
        <v>85199154.6364569</v>
      </c>
      <c r="Y44" t="n">
        <v>83985210.8636929</v>
      </c>
      <c r="Z44" t="n">
        <v>82395149.6920249</v>
      </c>
      <c r="AA44" t="n">
        <v>81334716.412451</v>
      </c>
      <c r="AB44" t="n">
        <v>80522143.6464082</v>
      </c>
      <c r="AC44" t="n">
        <v>82512054.0362615</v>
      </c>
      <c r="AD44" t="n">
        <v>81430025.3179213</v>
      </c>
      <c r="AE44" t="n">
        <v>79993464.5380365</v>
      </c>
    </row>
    <row r="45">
      <c r="A45" t="s">
        <v>138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138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138</v>
      </c>
      <c r="B47" t="s">
        <v>362</v>
      </c>
      <c r="C47" t="s">
        <v>246</v>
      </c>
      <c r="D47" t="s">
        <v>363</v>
      </c>
      <c r="E47" t="s">
        <v>247</v>
      </c>
      <c r="F47" t="n">
        <v>21586504.187125</v>
      </c>
      <c r="G47" t="n">
        <v>19961216.8495085</v>
      </c>
      <c r="H47" t="n">
        <v>19704629.2174797</v>
      </c>
      <c r="I47" t="n">
        <v>17664212.2753756</v>
      </c>
      <c r="J47" t="n">
        <v>15440372.3718213</v>
      </c>
      <c r="K47" t="n">
        <v>16703918.5802371</v>
      </c>
      <c r="L47" t="n">
        <v>16869846.4118394</v>
      </c>
      <c r="M47" t="n">
        <v>15498859.0594385</v>
      </c>
      <c r="N47" t="n">
        <v>15335983.9580452</v>
      </c>
      <c r="O47" t="n">
        <v>14268796.5485211</v>
      </c>
      <c r="P47" t="n">
        <v>16122722.9742106</v>
      </c>
      <c r="Q47" t="n">
        <v>15691093.4074109</v>
      </c>
      <c r="R47" t="n">
        <v>16971749.0715493</v>
      </c>
      <c r="S47" t="n">
        <v>16534524.7593411</v>
      </c>
      <c r="T47" t="n">
        <v>15940977.8021328</v>
      </c>
      <c r="U47" t="n">
        <v>15492914.6141572</v>
      </c>
      <c r="V47" t="n">
        <v>14641063.3350448</v>
      </c>
      <c r="W47" t="n">
        <v>14187788.0223411</v>
      </c>
      <c r="X47" t="n">
        <v>13191833.4644551</v>
      </c>
      <c r="Y47" t="n">
        <v>12599853.653733</v>
      </c>
      <c r="Z47" t="n">
        <v>11956474.7643217</v>
      </c>
      <c r="AA47" t="n">
        <v>11439104.1706431</v>
      </c>
      <c r="AB47" t="n">
        <v>10098114.6992838</v>
      </c>
      <c r="AC47" t="n">
        <v>10731848.448985</v>
      </c>
      <c r="AD47" t="n">
        <v>11005587.2872056</v>
      </c>
      <c r="AE47" t="n">
        <v>10555176.7165623</v>
      </c>
    </row>
    <row r="48">
      <c r="A48" t="s">
        <v>138</v>
      </c>
      <c r="B48" t="s">
        <v>364</v>
      </c>
      <c r="C48" t="s">
        <v>246</v>
      </c>
      <c r="D48" t="s">
        <v>365</v>
      </c>
      <c r="E48" t="s">
        <v>247</v>
      </c>
      <c r="F48" t="n">
        <v>30723689.9708397</v>
      </c>
      <c r="G48" t="n">
        <v>29290172.077293</v>
      </c>
      <c r="H48" t="n">
        <v>29285411.7794794</v>
      </c>
      <c r="I48" t="n">
        <v>27136789.6893156</v>
      </c>
      <c r="J48" t="n">
        <v>24912411.9043253</v>
      </c>
      <c r="K48" t="n">
        <v>26535458.3609561</v>
      </c>
      <c r="L48" t="n">
        <v>26859047.9548985</v>
      </c>
      <c r="M48" t="n">
        <v>25397482.6395591</v>
      </c>
      <c r="N48" t="n">
        <v>25147984.5819957</v>
      </c>
      <c r="O48" t="n">
        <v>23864502.7614275</v>
      </c>
      <c r="P48" t="n">
        <v>25964861.5443714</v>
      </c>
      <c r="Q48" t="n">
        <v>25369074.5219849</v>
      </c>
      <c r="R48" t="n">
        <v>26976251.2954213</v>
      </c>
      <c r="S48" t="n">
        <v>26445709.1294089</v>
      </c>
      <c r="T48" t="n">
        <v>25838461.6343257</v>
      </c>
      <c r="U48" t="n">
        <v>25367317.2893329</v>
      </c>
      <c r="V48" t="n">
        <v>24492896.2941064</v>
      </c>
      <c r="W48" t="n">
        <v>23731505.2230298</v>
      </c>
      <c r="X48" t="n">
        <v>22705853.4441832</v>
      </c>
      <c r="Y48" t="n">
        <v>22171474.9706753</v>
      </c>
      <c r="Z48" t="n">
        <v>21394557.9138268</v>
      </c>
      <c r="AA48" t="n">
        <v>20722333.1527998</v>
      </c>
      <c r="AB48" t="n">
        <v>19261702.3947599</v>
      </c>
      <c r="AC48" t="n">
        <v>19934207.0642149</v>
      </c>
      <c r="AD48" t="n">
        <v>20011519.1677953</v>
      </c>
      <c r="AE48" t="n">
        <v>19421856.8619114</v>
      </c>
    </row>
    <row r="49">
      <c r="A49" t="s">
        <v>138</v>
      </c>
      <c r="B49" t="s">
        <v>366</v>
      </c>
      <c r="C49" t="s">
        <v>246</v>
      </c>
      <c r="D49" t="s">
        <v>367</v>
      </c>
      <c r="E49" t="s">
        <v>247</v>
      </c>
      <c r="F49" t="n">
        <v>5436930.7759595</v>
      </c>
      <c r="G49" t="n">
        <v>5353607.78126192</v>
      </c>
      <c r="H49" t="n">
        <v>5340443.17731067</v>
      </c>
      <c r="I49" t="n">
        <v>5160527.50028169</v>
      </c>
      <c r="J49" t="n">
        <v>5017754.4919108</v>
      </c>
      <c r="K49" t="n">
        <v>5104917.20475858</v>
      </c>
      <c r="L49" t="n">
        <v>5075887.44045668</v>
      </c>
      <c r="M49" t="n">
        <v>4941178.29085222</v>
      </c>
      <c r="N49" t="n">
        <v>4884693.22819844</v>
      </c>
      <c r="O49" t="n">
        <v>4725169.70346632</v>
      </c>
      <c r="P49" t="n">
        <v>4836276.65751509</v>
      </c>
      <c r="Q49" t="n">
        <v>4789847.77343697</v>
      </c>
      <c r="R49" t="n">
        <v>5057287.1008283</v>
      </c>
      <c r="S49" t="n">
        <v>5012980.25389455</v>
      </c>
      <c r="T49" t="n">
        <v>5054791.99893633</v>
      </c>
      <c r="U49" t="n">
        <v>5045587.31709404</v>
      </c>
      <c r="V49" t="n">
        <v>5007567.23188336</v>
      </c>
      <c r="W49" t="n">
        <v>4739180.67787144</v>
      </c>
      <c r="X49" t="n">
        <v>4741487.05892086</v>
      </c>
      <c r="Y49" t="n">
        <v>4752912.4208211</v>
      </c>
      <c r="Z49" t="n">
        <v>4616907.18696144</v>
      </c>
      <c r="AA49" t="n">
        <v>4467994.19460412</v>
      </c>
      <c r="AB49" t="n">
        <v>4360454.85922908</v>
      </c>
      <c r="AC49" t="n">
        <v>4369673.6163276</v>
      </c>
      <c r="AD49" t="n">
        <v>4228865.05243373</v>
      </c>
      <c r="AE49" t="n">
        <v>4170822.13798456</v>
      </c>
    </row>
    <row r="50">
      <c r="A50" t="s">
        <v>138</v>
      </c>
      <c r="B50" t="s">
        <v>368</v>
      </c>
      <c r="C50" t="s">
        <v>246</v>
      </c>
      <c r="D50" t="s">
        <v>369</v>
      </c>
      <c r="E50" t="s">
        <v>247</v>
      </c>
      <c r="F50" t="n">
        <v>3700255.00775513</v>
      </c>
      <c r="G50" t="n">
        <v>3975347.4465226</v>
      </c>
      <c r="H50" t="n">
        <v>4240339.38468898</v>
      </c>
      <c r="I50" t="n">
        <v>4312049.9136583</v>
      </c>
      <c r="J50" t="n">
        <v>4454285.04059319</v>
      </c>
      <c r="K50" t="n">
        <v>4726622.57596038</v>
      </c>
      <c r="L50" t="n">
        <v>4913314.10260242</v>
      </c>
      <c r="M50" t="n">
        <v>4957445.28926847</v>
      </c>
      <c r="N50" t="n">
        <v>4927307.39575199</v>
      </c>
      <c r="O50" t="n">
        <v>4870536.50944004</v>
      </c>
      <c r="P50" t="n">
        <v>5005861.9126457</v>
      </c>
      <c r="Q50" t="n">
        <v>4888133.34113706</v>
      </c>
      <c r="R50" t="n">
        <v>4947215.12304372</v>
      </c>
      <c r="S50" t="n">
        <v>4898204.11617327</v>
      </c>
      <c r="T50" t="n">
        <v>4842691.83325658</v>
      </c>
      <c r="U50" t="n">
        <v>4828815.35808168</v>
      </c>
      <c r="V50" t="n">
        <v>4844265.72717822</v>
      </c>
      <c r="W50" t="n">
        <v>4804536.52281723</v>
      </c>
      <c r="X50" t="n">
        <v>4772532.92080719</v>
      </c>
      <c r="Y50" t="n">
        <v>4818708.89612125</v>
      </c>
      <c r="Z50" t="n">
        <v>4821175.96254368</v>
      </c>
      <c r="AA50" t="n">
        <v>4815234.78755262</v>
      </c>
      <c r="AB50" t="n">
        <v>4803132.8362471</v>
      </c>
      <c r="AC50" t="n">
        <v>4832684.99890228</v>
      </c>
      <c r="AD50" t="n">
        <v>4777066.828156</v>
      </c>
      <c r="AE50" t="n">
        <v>4695858.00736455</v>
      </c>
    </row>
    <row r="51">
      <c r="A51" t="s">
        <v>138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138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138</v>
      </c>
      <c r="B53" t="s">
        <v>374</v>
      </c>
      <c r="C53" t="s">
        <v>246</v>
      </c>
      <c r="D53" t="s">
        <v>375</v>
      </c>
      <c r="E53" t="s">
        <v>247</v>
      </c>
      <c r="F53" t="n">
        <v>3205505.46788251</v>
      </c>
      <c r="G53" t="n">
        <v>3206545.49347703</v>
      </c>
      <c r="H53" t="n">
        <v>3334651.58368661</v>
      </c>
      <c r="I53" t="n">
        <v>3236964.98233126</v>
      </c>
      <c r="J53" t="n">
        <v>3145459.90883221</v>
      </c>
      <c r="K53" t="n">
        <v>3291457.03677141</v>
      </c>
      <c r="L53" t="n">
        <v>3491408.04587603</v>
      </c>
      <c r="M53" t="n">
        <v>3434408.48878808</v>
      </c>
      <c r="N53" t="n">
        <v>3491988.00234787</v>
      </c>
      <c r="O53" t="n">
        <v>3534486.85170924</v>
      </c>
      <c r="P53" t="n">
        <v>3685037.01639756</v>
      </c>
      <c r="Q53" t="n">
        <v>3676886.2195502</v>
      </c>
      <c r="R53" t="n">
        <v>3683189.15337616</v>
      </c>
      <c r="S53" t="n">
        <v>3729047.66016968</v>
      </c>
      <c r="T53" t="n">
        <v>3638320.4027321</v>
      </c>
      <c r="U53" t="n">
        <v>3484516.71996954</v>
      </c>
      <c r="V53" t="n">
        <v>3316453.55905678</v>
      </c>
      <c r="W53" t="n">
        <v>3146180.20817724</v>
      </c>
      <c r="X53" t="n">
        <v>2980254.39392139</v>
      </c>
      <c r="Y53" t="n">
        <v>2892197.99359433</v>
      </c>
      <c r="Z53" t="n">
        <v>2824471.17877715</v>
      </c>
      <c r="AA53" t="n">
        <v>2721749.85617298</v>
      </c>
      <c r="AB53" t="n">
        <v>2608885.90285153</v>
      </c>
      <c r="AC53" t="n">
        <v>2603391.87906411</v>
      </c>
      <c r="AD53" t="n">
        <v>2509823.95901543</v>
      </c>
      <c r="AE53" t="n">
        <v>2328264.04325311</v>
      </c>
    </row>
    <row r="54">
      <c r="A54" t="s">
        <v>138</v>
      </c>
      <c r="B54" t="s">
        <v>376</v>
      </c>
      <c r="C54" t="s">
        <v>246</v>
      </c>
      <c r="D54" t="s">
        <v>377</v>
      </c>
      <c r="E54" t="s">
        <v>247</v>
      </c>
      <c r="F54" t="n">
        <v>4538531.95198572</v>
      </c>
      <c r="G54" t="n">
        <v>4587624.05357182</v>
      </c>
      <c r="H54" t="n">
        <v>4792961.77983792</v>
      </c>
      <c r="I54" t="n">
        <v>4648897.31240159</v>
      </c>
      <c r="J54" t="n">
        <v>4586829.72900314</v>
      </c>
      <c r="K54" t="n">
        <v>4855462.73539696</v>
      </c>
      <c r="L54" t="n">
        <v>5089350.12874044</v>
      </c>
      <c r="M54" t="n">
        <v>4934626.90472037</v>
      </c>
      <c r="N54" t="n">
        <v>4983252.7234414</v>
      </c>
      <c r="O54" t="n">
        <v>5069888.46005231</v>
      </c>
      <c r="P54" t="n">
        <v>5294288.03965311</v>
      </c>
      <c r="Q54" t="n">
        <v>5272016.26576305</v>
      </c>
      <c r="R54" t="n">
        <v>5319954.79881969</v>
      </c>
      <c r="S54" t="n">
        <v>5406739.79454058</v>
      </c>
      <c r="T54" t="n">
        <v>5265163.26069962</v>
      </c>
      <c r="U54" t="n">
        <v>5067896.5105942</v>
      </c>
      <c r="V54" t="n">
        <v>4809912.4470573</v>
      </c>
      <c r="W54" t="n">
        <v>4555983.65822396</v>
      </c>
      <c r="X54" t="n">
        <v>4337439.33829461</v>
      </c>
      <c r="Y54" t="n">
        <v>4201071.08069427</v>
      </c>
      <c r="Z54" t="n">
        <v>4092603.3576036</v>
      </c>
      <c r="AA54" t="n">
        <v>3957423.46945675</v>
      </c>
      <c r="AB54" t="n">
        <v>3819293.34772629</v>
      </c>
      <c r="AC54" t="n">
        <v>3839935.10788382</v>
      </c>
      <c r="AD54" t="n">
        <v>3734064.78286052</v>
      </c>
      <c r="AE54" t="n">
        <v>3564828.48048325</v>
      </c>
    </row>
    <row r="55">
      <c r="A55" t="s">
        <v>138</v>
      </c>
      <c r="B55" t="s">
        <v>378</v>
      </c>
      <c r="C55" t="s">
        <v>246</v>
      </c>
      <c r="D55" t="s">
        <v>379</v>
      </c>
      <c r="E55" t="s">
        <v>247</v>
      </c>
      <c r="F55" t="n">
        <v>1333026.48410322</v>
      </c>
      <c r="G55" t="n">
        <v>1381078.56009479</v>
      </c>
      <c r="H55" t="n">
        <v>1458310.1961513</v>
      </c>
      <c r="I55" t="n">
        <v>1411932.33007033</v>
      </c>
      <c r="J55" t="n">
        <v>1441369.82017093</v>
      </c>
      <c r="K55" t="n">
        <v>1564005.69862556</v>
      </c>
      <c r="L55" t="n">
        <v>1597942.08286441</v>
      </c>
      <c r="M55" t="n">
        <v>1500218.41593229</v>
      </c>
      <c r="N55" t="n">
        <v>1491264.72109353</v>
      </c>
      <c r="O55" t="n">
        <v>1535401.60834307</v>
      </c>
      <c r="P55" t="n">
        <v>1609251.02325555</v>
      </c>
      <c r="Q55" t="n">
        <v>1595130.04621285</v>
      </c>
      <c r="R55" t="n">
        <v>1636765.64544353</v>
      </c>
      <c r="S55" t="n">
        <v>1677692.1343709</v>
      </c>
      <c r="T55" t="n">
        <v>1626842.85796752</v>
      </c>
      <c r="U55" t="n">
        <v>1583379.79062466</v>
      </c>
      <c r="V55" t="n">
        <v>1493458.88800052</v>
      </c>
      <c r="W55" t="n">
        <v>1409803.45004672</v>
      </c>
      <c r="X55" t="n">
        <v>1357184.94437322</v>
      </c>
      <c r="Y55" t="n">
        <v>1308873.08709994</v>
      </c>
      <c r="Z55" t="n">
        <v>1268132.17882646</v>
      </c>
      <c r="AA55" t="n">
        <v>1235673.61328377</v>
      </c>
      <c r="AB55" t="n">
        <v>1210407.44487476</v>
      </c>
      <c r="AC55" t="n">
        <v>1236543.2288197</v>
      </c>
      <c r="AD55" t="n">
        <v>1224240.8238451</v>
      </c>
      <c r="AE55" t="n">
        <v>1236564.43723014</v>
      </c>
    </row>
    <row r="56">
      <c r="A56" t="s">
        <v>138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138</v>
      </c>
      <c r="B57" t="s">
        <v>382</v>
      </c>
      <c r="C57" t="s">
        <v>246</v>
      </c>
      <c r="D57" t="s">
        <v>383</v>
      </c>
      <c r="E57" t="s">
        <v>247</v>
      </c>
      <c r="F57" t="n">
        <v>175945513.543081</v>
      </c>
      <c r="G57" t="n">
        <v>176970095.288554</v>
      </c>
      <c r="H57" t="n">
        <v>179504788.432293</v>
      </c>
      <c r="I57" t="n">
        <v>170261959.376762</v>
      </c>
      <c r="J57" t="n">
        <v>163736302.990727</v>
      </c>
      <c r="K57" t="n">
        <v>170532120.847732</v>
      </c>
      <c r="L57" t="n">
        <v>168181650.485745</v>
      </c>
      <c r="M57" t="n">
        <v>160074226.445002</v>
      </c>
      <c r="N57" t="n">
        <v>157419588.447177</v>
      </c>
      <c r="O57" t="n">
        <v>149666334.599957</v>
      </c>
      <c r="P57" t="n">
        <v>151296370.548443</v>
      </c>
      <c r="Q57" t="n">
        <v>147094854.972075</v>
      </c>
      <c r="R57" t="n">
        <v>157363977.520232</v>
      </c>
      <c r="S57" t="n">
        <v>159029307.435352</v>
      </c>
      <c r="T57" t="n">
        <v>157619788.758289</v>
      </c>
      <c r="U57" t="n">
        <v>156267768.191178</v>
      </c>
      <c r="V57" t="n">
        <v>151726090.567258</v>
      </c>
      <c r="W57" t="n">
        <v>139069424.524997</v>
      </c>
      <c r="X57" t="n">
        <v>131857216.470061</v>
      </c>
      <c r="Y57" t="n">
        <v>130181660.170888</v>
      </c>
      <c r="Z57" t="n">
        <v>124336344.099315</v>
      </c>
      <c r="AA57" t="n">
        <v>122221720.354809</v>
      </c>
      <c r="AB57" t="n">
        <v>121700790.699418</v>
      </c>
      <c r="AC57" t="n">
        <v>124033431.899273</v>
      </c>
      <c r="AD57" t="n">
        <v>116799122.683327</v>
      </c>
      <c r="AE57" t="n">
        <v>111169868.924731</v>
      </c>
    </row>
    <row r="58">
      <c r="A58" t="s">
        <v>138</v>
      </c>
      <c r="B58" t="s">
        <v>384</v>
      </c>
      <c r="C58" t="s">
        <v>246</v>
      </c>
      <c r="D58" t="s">
        <v>385</v>
      </c>
      <c r="E58" t="s">
        <v>247</v>
      </c>
      <c r="F58" t="n">
        <v>175945513.543081</v>
      </c>
      <c r="G58" t="n">
        <v>176970095.288554</v>
      </c>
      <c r="H58" t="n">
        <v>179504788.432293</v>
      </c>
      <c r="I58" t="n">
        <v>170261959.376762</v>
      </c>
      <c r="J58" t="n">
        <v>163736302.990727</v>
      </c>
      <c r="K58" t="n">
        <v>170532120.847732</v>
      </c>
      <c r="L58" t="n">
        <v>168181650.485745</v>
      </c>
      <c r="M58" t="n">
        <v>160074226.445002</v>
      </c>
      <c r="N58" t="n">
        <v>157419588.447177</v>
      </c>
      <c r="O58" t="n">
        <v>149666334.599957</v>
      </c>
      <c r="P58" t="n">
        <v>151296370.548443</v>
      </c>
      <c r="Q58" t="n">
        <v>147094854.972075</v>
      </c>
      <c r="R58" t="n">
        <v>157363977.520232</v>
      </c>
      <c r="S58" t="n">
        <v>159029307.435352</v>
      </c>
      <c r="T58" t="n">
        <v>157619788.758289</v>
      </c>
      <c r="U58" t="n">
        <v>156267768.191178</v>
      </c>
      <c r="V58" t="n">
        <v>151726090.567258</v>
      </c>
      <c r="W58" t="n">
        <v>139069424.524997</v>
      </c>
      <c r="X58" t="n">
        <v>131857216.470061</v>
      </c>
      <c r="Y58" t="n">
        <v>130181660.170888</v>
      </c>
      <c r="Z58" t="n">
        <v>124336344.099315</v>
      </c>
      <c r="AA58" t="n">
        <v>122221720.354809</v>
      </c>
      <c r="AB58" t="n">
        <v>121700790.699418</v>
      </c>
      <c r="AC58" t="n">
        <v>124033431.899273</v>
      </c>
      <c r="AD58" t="n">
        <v>116799122.683327</v>
      </c>
      <c r="AE58" t="n">
        <v>111169868.924731</v>
      </c>
    </row>
    <row r="59">
      <c r="A59" t="s">
        <v>138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49</v>
      </c>
      <c r="B2" t="s">
        <v>196</v>
      </c>
      <c r="C2" t="s">
        <v>246</v>
      </c>
      <c r="D2" t="s">
        <v>198</v>
      </c>
      <c r="E2" t="s">
        <v>247</v>
      </c>
      <c r="F2" t="n">
        <v>21422.3401470777</v>
      </c>
      <c r="G2" t="n">
        <v>23096.9214965963</v>
      </c>
      <c r="H2" t="n">
        <v>26359.4732370203</v>
      </c>
      <c r="I2" t="n">
        <v>30525.4528534352</v>
      </c>
      <c r="J2" t="n">
        <v>27152.6384006294</v>
      </c>
      <c r="K2" t="n">
        <v>17431.6714973701</v>
      </c>
      <c r="L2" t="n">
        <v>16352.0171621684</v>
      </c>
      <c r="M2" t="n">
        <v>13686.0114487853</v>
      </c>
      <c r="N2" t="n">
        <v>11356.2614261598</v>
      </c>
      <c r="O2" t="n">
        <v>9965.92383759267</v>
      </c>
      <c r="P2" t="n">
        <v>6620.63628415905</v>
      </c>
      <c r="Q2" t="n">
        <v>5211.75494669078</v>
      </c>
      <c r="R2" t="n">
        <v>6351.49593049484</v>
      </c>
      <c r="S2" t="n">
        <v>5960.09929102909</v>
      </c>
      <c r="T2" t="n">
        <v>6438.26320915774</v>
      </c>
      <c r="U2" t="n">
        <v>8573.35428155937</v>
      </c>
      <c r="V2" t="n">
        <v>10067.707123987</v>
      </c>
      <c r="W2" t="n">
        <v>8476.80562505545</v>
      </c>
      <c r="X2" t="n">
        <v>10957.2155693286</v>
      </c>
      <c r="Y2" t="n">
        <v>9812.2279510561</v>
      </c>
      <c r="Z2" t="n">
        <v>11363.3140647341</v>
      </c>
      <c r="AA2" t="n">
        <v>5772.81972540784</v>
      </c>
      <c r="AB2" t="n">
        <v>11930.4713165162</v>
      </c>
      <c r="AC2" t="n">
        <v>7665.37196859901</v>
      </c>
      <c r="AD2" t="n">
        <v>7430.66403079269</v>
      </c>
      <c r="AE2" t="n">
        <v>9937.52631481938</v>
      </c>
    </row>
    <row r="3">
      <c r="A3" t="s">
        <v>49</v>
      </c>
      <c r="B3" t="s">
        <v>274</v>
      </c>
      <c r="C3" t="s">
        <v>246</v>
      </c>
      <c r="D3" t="s">
        <v>275</v>
      </c>
      <c r="E3" t="s">
        <v>247</v>
      </c>
      <c r="F3" t="n">
        <v>1036.37376630845</v>
      </c>
      <c r="G3" t="n">
        <v>877.805242634249</v>
      </c>
      <c r="H3" t="n">
        <v>1028.28600618771</v>
      </c>
      <c r="I3" t="n">
        <v>1096.47549758721</v>
      </c>
      <c r="J3" t="n">
        <v>806.389448549109</v>
      </c>
      <c r="K3" t="n">
        <v>973.910830329944</v>
      </c>
      <c r="L3" t="n">
        <v>791.466598923853</v>
      </c>
      <c r="M3" t="n">
        <v>1218.42927091172</v>
      </c>
      <c r="N3" t="n">
        <v>681.674943950404</v>
      </c>
      <c r="O3" t="n">
        <v>587.137430232582</v>
      </c>
      <c r="P3" t="n">
        <v>595.703356303716</v>
      </c>
      <c r="Q3" t="n">
        <v>632.070348970633</v>
      </c>
      <c r="R3" t="n">
        <v>1355.94329482814</v>
      </c>
      <c r="S3" t="n">
        <v>1341.72013825121</v>
      </c>
      <c r="T3" t="n">
        <v>1362.49782127378</v>
      </c>
      <c r="U3" t="n">
        <v>1225.92719342736</v>
      </c>
      <c r="V3" t="n">
        <v>825.09814020386</v>
      </c>
      <c r="W3" t="n">
        <v>548.637462987939</v>
      </c>
      <c r="X3" t="n">
        <v>1002.80793191939</v>
      </c>
      <c r="Y3" t="n">
        <v>1402.49462733914</v>
      </c>
      <c r="Z3" t="n">
        <v>1138.77047874289</v>
      </c>
      <c r="AA3" t="n">
        <v>612.817915883773</v>
      </c>
      <c r="AB3" t="n">
        <v>1179.04385655463</v>
      </c>
      <c r="AC3" t="n">
        <v>623.311580690739</v>
      </c>
      <c r="AD3" t="n">
        <v>593.444684532178</v>
      </c>
      <c r="AE3" t="n">
        <v>661.048794215548</v>
      </c>
    </row>
    <row r="4">
      <c r="A4" t="s">
        <v>49</v>
      </c>
      <c r="B4" t="s">
        <v>276</v>
      </c>
      <c r="C4" t="s">
        <v>246</v>
      </c>
      <c r="D4" t="s">
        <v>277</v>
      </c>
      <c r="E4" t="s">
        <v>247</v>
      </c>
      <c r="F4" t="n">
        <v>451196.695546883</v>
      </c>
      <c r="G4" t="n">
        <v>547616.372832561</v>
      </c>
      <c r="H4" t="n">
        <v>560600.58927915</v>
      </c>
      <c r="I4" t="n">
        <v>573860.180776677</v>
      </c>
      <c r="J4" t="n">
        <v>530564.938111454</v>
      </c>
      <c r="K4" t="n">
        <v>568832.554329453</v>
      </c>
      <c r="L4" t="n">
        <v>595962.015389527</v>
      </c>
      <c r="M4" t="n">
        <v>441368.588258299</v>
      </c>
      <c r="N4" t="n">
        <v>439143.353711004</v>
      </c>
      <c r="O4" t="n">
        <v>448635.786411399</v>
      </c>
      <c r="P4" t="n">
        <v>542888.545634961</v>
      </c>
      <c r="Q4" t="n">
        <v>388817.188679374</v>
      </c>
      <c r="R4" t="n">
        <v>661340.828204939</v>
      </c>
      <c r="S4" t="n">
        <v>708266.113412178</v>
      </c>
      <c r="T4" t="n">
        <v>519406.976864145</v>
      </c>
      <c r="U4" t="n">
        <v>590813.904871576</v>
      </c>
      <c r="V4" t="n">
        <v>607261.315433117</v>
      </c>
      <c r="W4" t="n">
        <v>567383.089312978</v>
      </c>
      <c r="X4" t="n">
        <v>536091.016689071</v>
      </c>
      <c r="Y4" t="n">
        <v>607011.425576513</v>
      </c>
      <c r="Z4" t="n">
        <v>610344.950833507</v>
      </c>
      <c r="AA4" t="n">
        <v>516168.805388808</v>
      </c>
      <c r="AB4" t="n">
        <v>572486.991807879</v>
      </c>
      <c r="AC4" t="n">
        <v>621344.664961788</v>
      </c>
      <c r="AD4" t="n">
        <v>641681.181912116</v>
      </c>
      <c r="AE4" t="n">
        <v>713357.334192193</v>
      </c>
    </row>
    <row r="5">
      <c r="A5" t="s">
        <v>49</v>
      </c>
      <c r="B5" t="s">
        <v>278</v>
      </c>
      <c r="C5" t="s">
        <v>246</v>
      </c>
      <c r="D5" t="s">
        <v>279</v>
      </c>
      <c r="E5" t="s">
        <v>247</v>
      </c>
      <c r="F5" t="n">
        <v>33771.8338122606</v>
      </c>
      <c r="G5" t="n">
        <v>39943.4618379579</v>
      </c>
      <c r="H5" t="n">
        <v>42657.6824265474</v>
      </c>
      <c r="I5" t="n">
        <v>42337.0130656127</v>
      </c>
      <c r="J5" t="n">
        <v>42507.1386676518</v>
      </c>
      <c r="K5" t="n">
        <v>42334.2834767149</v>
      </c>
      <c r="L5" t="n">
        <v>44756.4256512629</v>
      </c>
      <c r="M5" t="n">
        <v>50429.2983755643</v>
      </c>
      <c r="N5" t="n">
        <v>44936.2828023247</v>
      </c>
      <c r="O5" t="n">
        <v>52641.3241745223</v>
      </c>
      <c r="P5" t="n">
        <v>67430.8156535148</v>
      </c>
      <c r="Q5" t="n">
        <v>51338.248304904</v>
      </c>
      <c r="R5" t="n">
        <v>72972.0408038525</v>
      </c>
      <c r="S5" t="n">
        <v>67187.39883577</v>
      </c>
      <c r="T5" t="n">
        <v>66658.7555311299</v>
      </c>
      <c r="U5" t="n">
        <v>76344.4971860748</v>
      </c>
      <c r="V5" t="n">
        <v>83009.6430050188</v>
      </c>
      <c r="W5" t="n">
        <v>67723.7321580988</v>
      </c>
      <c r="X5" t="n">
        <v>61129.1111380985</v>
      </c>
      <c r="Y5" t="n">
        <v>72086.4356849151</v>
      </c>
      <c r="Z5" t="n">
        <v>67096.3826184732</v>
      </c>
      <c r="AA5" t="n">
        <v>64017.791941419</v>
      </c>
      <c r="AB5" t="n">
        <v>82387.4607549841</v>
      </c>
      <c r="AC5" t="n">
        <v>81293.3359109635</v>
      </c>
      <c r="AD5" t="n">
        <v>78677.843972021</v>
      </c>
      <c r="AE5" t="n">
        <v>79411.742630207</v>
      </c>
    </row>
    <row r="6">
      <c r="A6" t="s">
        <v>49</v>
      </c>
      <c r="B6" t="s">
        <v>280</v>
      </c>
      <c r="C6" t="s">
        <v>246</v>
      </c>
      <c r="D6" t="s">
        <v>281</v>
      </c>
      <c r="E6" t="s">
        <v>247</v>
      </c>
      <c r="F6" t="n">
        <v>6292.04884181036</v>
      </c>
      <c r="G6" t="n">
        <v>6720.47166531556</v>
      </c>
      <c r="H6" t="n">
        <v>7237.30956725478</v>
      </c>
      <c r="I6" t="n">
        <v>6750.90404410888</v>
      </c>
      <c r="J6" t="n">
        <v>5728.97664853639</v>
      </c>
      <c r="K6" t="n">
        <v>6779.72855023245</v>
      </c>
      <c r="L6" t="n">
        <v>7214.44500879443</v>
      </c>
      <c r="M6" t="n">
        <v>6586.16687421775</v>
      </c>
      <c r="N6" t="n">
        <v>4284.1872504923</v>
      </c>
      <c r="O6" t="n">
        <v>4604.3557372179</v>
      </c>
      <c r="P6" t="n">
        <v>6771.74162779151</v>
      </c>
      <c r="Q6" t="n">
        <v>4139.05377564701</v>
      </c>
      <c r="R6" t="n">
        <v>9057.89097207296</v>
      </c>
      <c r="S6" t="n">
        <v>12283.0865474326</v>
      </c>
      <c r="T6" t="n">
        <v>7468.62505491903</v>
      </c>
      <c r="U6" t="n">
        <v>12076.6951307397</v>
      </c>
      <c r="V6" t="n">
        <v>11822.1498379365</v>
      </c>
      <c r="W6" t="n">
        <v>5460.95498439952</v>
      </c>
      <c r="X6" t="n">
        <v>6577.68493394651</v>
      </c>
      <c r="Y6" t="n">
        <v>6486.48424536</v>
      </c>
      <c r="Z6" t="n">
        <v>6343.69054473865</v>
      </c>
      <c r="AA6" t="n">
        <v>4320.00640611817</v>
      </c>
      <c r="AB6" t="n">
        <v>4680.29366053567</v>
      </c>
      <c r="AC6" t="n">
        <v>4419.11775749475</v>
      </c>
      <c r="AD6" t="n">
        <v>7316.02322625156</v>
      </c>
      <c r="AE6" t="n">
        <v>6175.80221223696</v>
      </c>
    </row>
    <row r="7">
      <c r="A7" t="s">
        <v>49</v>
      </c>
      <c r="B7" t="s">
        <v>282</v>
      </c>
      <c r="C7" t="s">
        <v>246</v>
      </c>
      <c r="D7" t="s">
        <v>283</v>
      </c>
      <c r="E7" t="s">
        <v>247</v>
      </c>
      <c r="F7" t="n">
        <v>24093.9035005476</v>
      </c>
      <c r="G7" t="n">
        <v>29155.057648669</v>
      </c>
      <c r="H7" t="n">
        <v>30604.2837425664</v>
      </c>
      <c r="I7" t="n">
        <v>28759.7972010024</v>
      </c>
      <c r="J7" t="n">
        <v>25509.2399581134</v>
      </c>
      <c r="K7" t="n">
        <v>26852.6861594773</v>
      </c>
      <c r="L7" t="n">
        <v>29485.217075218</v>
      </c>
      <c r="M7" t="n">
        <v>25378.9812479506</v>
      </c>
      <c r="N7" t="n">
        <v>24982.479760131</v>
      </c>
      <c r="O7" t="n">
        <v>21081.4675104042</v>
      </c>
      <c r="P7" t="n">
        <v>29223.353442317</v>
      </c>
      <c r="Q7" t="n">
        <v>22032.2157947518</v>
      </c>
      <c r="R7" t="n">
        <v>36329.4814801177</v>
      </c>
      <c r="S7" t="n">
        <v>31343.3094419317</v>
      </c>
      <c r="T7" t="n">
        <v>28249.2098920578</v>
      </c>
      <c r="U7" t="n">
        <v>35765.698580989</v>
      </c>
      <c r="V7" t="n">
        <v>26540.1165029491</v>
      </c>
      <c r="W7" t="n">
        <v>20938.1613214523</v>
      </c>
      <c r="X7" t="n">
        <v>24092.2360722242</v>
      </c>
      <c r="Y7" t="n">
        <v>23906.4675124915</v>
      </c>
      <c r="Z7" t="n">
        <v>24535.1964037479</v>
      </c>
      <c r="AA7" t="n">
        <v>16997.4530782921</v>
      </c>
      <c r="AB7" t="n">
        <v>16556.3686746871</v>
      </c>
      <c r="AC7" t="n">
        <v>18424.5970772531</v>
      </c>
      <c r="AD7" t="n">
        <v>18840.9343207523</v>
      </c>
      <c r="AE7" t="n">
        <v>26258.2126688356</v>
      </c>
    </row>
    <row r="8">
      <c r="A8" t="s">
        <v>49</v>
      </c>
      <c r="B8" t="s">
        <v>284</v>
      </c>
      <c r="C8" t="s">
        <v>246</v>
      </c>
      <c r="D8" t="s">
        <v>285</v>
      </c>
      <c r="E8" t="s">
        <v>247</v>
      </c>
      <c r="F8" t="n">
        <v>6467.2852781702</v>
      </c>
      <c r="G8" t="n">
        <v>9194.64329046771</v>
      </c>
      <c r="H8" t="n">
        <v>5148.40066834388</v>
      </c>
      <c r="I8" t="n">
        <v>5227.53195226851</v>
      </c>
      <c r="J8" t="n">
        <v>5791.97226683632</v>
      </c>
      <c r="K8" t="n">
        <v>3828.5861961989</v>
      </c>
      <c r="L8" t="n">
        <v>3165.73785752619</v>
      </c>
      <c r="M8" t="n">
        <v>4559.95445304966</v>
      </c>
      <c r="N8" t="n">
        <v>4531.02655778762</v>
      </c>
      <c r="O8" t="n">
        <v>4829.32729773444</v>
      </c>
      <c r="P8" t="n">
        <v>4257.76432601285</v>
      </c>
      <c r="Q8" t="n">
        <v>4625.95131767107</v>
      </c>
      <c r="R8" t="n">
        <v>5919.56476029358</v>
      </c>
      <c r="S8" t="n">
        <v>8775.65008454017</v>
      </c>
      <c r="T8" t="n">
        <v>6706.61399344223</v>
      </c>
      <c r="U8" t="n">
        <v>5514.33593863718</v>
      </c>
      <c r="V8" t="n">
        <v>3016.41262431013</v>
      </c>
      <c r="W8" t="n">
        <v>4119.26170667162</v>
      </c>
      <c r="X8" t="n">
        <v>5239.49421587027</v>
      </c>
      <c r="Y8" t="n">
        <v>6199.73732736519</v>
      </c>
      <c r="Z8" t="n">
        <v>7670.43447061029</v>
      </c>
      <c r="AA8" t="n">
        <v>5054.94490450662</v>
      </c>
      <c r="AB8" t="n">
        <v>6386.12034059075</v>
      </c>
      <c r="AC8" t="n">
        <v>5555.73057305107</v>
      </c>
      <c r="AD8" t="n">
        <v>4908.65124575806</v>
      </c>
      <c r="AE8" t="n">
        <v>8264.00894094426</v>
      </c>
    </row>
    <row r="9">
      <c r="A9" t="s">
        <v>49</v>
      </c>
      <c r="B9" t="s">
        <v>286</v>
      </c>
      <c r="C9" t="s">
        <v>246</v>
      </c>
      <c r="D9" t="s">
        <v>287</v>
      </c>
      <c r="E9" t="s">
        <v>247</v>
      </c>
      <c r="F9" t="n">
        <v>34809.4088868878</v>
      </c>
      <c r="G9" t="n">
        <v>47224.4935813666</v>
      </c>
      <c r="H9" t="n">
        <v>48125.2325737367</v>
      </c>
      <c r="I9" t="n">
        <v>50070.8241646268</v>
      </c>
      <c r="J9" t="n">
        <v>42321.8137796443</v>
      </c>
      <c r="K9" t="n">
        <v>38971.2845391553</v>
      </c>
      <c r="L9" t="n">
        <v>42978.3136790512</v>
      </c>
      <c r="M9" t="n">
        <v>36961.7304939147</v>
      </c>
      <c r="N9" t="n">
        <v>36188.5051531358</v>
      </c>
      <c r="O9" t="n">
        <v>31140.163415586</v>
      </c>
      <c r="P9" t="n">
        <v>39965.3811408189</v>
      </c>
      <c r="Q9" t="n">
        <v>25312.6987814733</v>
      </c>
      <c r="R9" t="n">
        <v>47498.3880154439</v>
      </c>
      <c r="S9" t="n">
        <v>59413.1803675412</v>
      </c>
      <c r="T9" t="n">
        <v>38550.1200729825</v>
      </c>
      <c r="U9" t="n">
        <v>46823.4995999468</v>
      </c>
      <c r="V9" t="n">
        <v>48610.3939746695</v>
      </c>
      <c r="W9" t="n">
        <v>36169.7643234097</v>
      </c>
      <c r="X9" t="n">
        <v>33091.2665906377</v>
      </c>
      <c r="Y9" t="n">
        <v>37523.1753738589</v>
      </c>
      <c r="Z9" t="n">
        <v>35127.5622619013</v>
      </c>
      <c r="AA9" t="n">
        <v>26109.024656105</v>
      </c>
      <c r="AB9" t="n">
        <v>30849.7906806804</v>
      </c>
      <c r="AC9" t="n">
        <v>40771.9098914034</v>
      </c>
      <c r="AD9" t="n">
        <v>55773.2969354256</v>
      </c>
      <c r="AE9" t="n">
        <v>56480.4249131704</v>
      </c>
    </row>
    <row r="10">
      <c r="A10" t="s">
        <v>49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49</v>
      </c>
      <c r="B11" t="s">
        <v>290</v>
      </c>
      <c r="C11" t="s">
        <v>246</v>
      </c>
      <c r="D11" t="s">
        <v>291</v>
      </c>
      <c r="E11" t="s">
        <v>247</v>
      </c>
      <c r="F11" t="n">
        <v>14803.0464379582</v>
      </c>
      <c r="G11" t="n">
        <v>19767.3450059988</v>
      </c>
      <c r="H11" t="n">
        <v>23655.5578068989</v>
      </c>
      <c r="I11" t="n">
        <v>22343.6376839352</v>
      </c>
      <c r="J11" t="n">
        <v>23645.3430126636</v>
      </c>
      <c r="K11" t="n">
        <v>23955.660107716</v>
      </c>
      <c r="L11" t="n">
        <v>27310.1944917638</v>
      </c>
      <c r="M11" t="n">
        <v>25307.279575073</v>
      </c>
      <c r="N11" t="n">
        <v>27023.5415304435</v>
      </c>
      <c r="O11" t="n">
        <v>24301.2498527828</v>
      </c>
      <c r="P11" t="n">
        <v>25876.8716582669</v>
      </c>
      <c r="Q11" t="n">
        <v>20780.1848790566</v>
      </c>
      <c r="R11" t="n">
        <v>28377.0622554448</v>
      </c>
      <c r="S11" t="n">
        <v>31471.0910242116</v>
      </c>
      <c r="T11" t="n">
        <v>29232.408485625</v>
      </c>
      <c r="U11" t="n">
        <v>30509.6043771499</v>
      </c>
      <c r="V11" t="n">
        <v>35480.2822200025</v>
      </c>
      <c r="W11" t="n">
        <v>55482.4312740425</v>
      </c>
      <c r="X11" t="n">
        <v>57825.6432973456</v>
      </c>
      <c r="Y11" t="n">
        <v>58957.8603128526</v>
      </c>
      <c r="Z11" t="n">
        <v>48143.2741985681</v>
      </c>
      <c r="AA11" t="n">
        <v>53946.7949048963</v>
      </c>
      <c r="AB11" t="n">
        <v>52436.2105452517</v>
      </c>
      <c r="AC11" t="n">
        <v>52141.8605836072</v>
      </c>
      <c r="AD11" t="n">
        <v>54670.2299066543</v>
      </c>
      <c r="AE11" t="n">
        <v>68835.6404517616</v>
      </c>
    </row>
    <row r="12">
      <c r="A12" t="s">
        <v>49</v>
      </c>
      <c r="B12" t="s">
        <v>292</v>
      </c>
      <c r="C12" t="s">
        <v>246</v>
      </c>
      <c r="D12" t="s">
        <v>293</v>
      </c>
      <c r="E12" t="s">
        <v>247</v>
      </c>
      <c r="F12" t="n">
        <v>19855.0266246987</v>
      </c>
      <c r="G12" t="n">
        <v>24892.7160805722</v>
      </c>
      <c r="H12" t="n">
        <v>27879.2314529459</v>
      </c>
      <c r="I12" t="n">
        <v>29046.6091516388</v>
      </c>
      <c r="J12" t="n">
        <v>24887.7443339707</v>
      </c>
      <c r="K12" t="n">
        <v>30477.6255587411</v>
      </c>
      <c r="L12" t="n">
        <v>34078.837236406</v>
      </c>
      <c r="M12" t="n">
        <v>24087.1829440993</v>
      </c>
      <c r="N12" t="n">
        <v>29825.4686682</v>
      </c>
      <c r="O12" t="n">
        <v>30397.3965121642</v>
      </c>
      <c r="P12" t="n">
        <v>32929.9962555877</v>
      </c>
      <c r="Q12" t="n">
        <v>27598.813461155</v>
      </c>
      <c r="R12" t="n">
        <v>43206.8413800139</v>
      </c>
      <c r="S12" t="n">
        <v>42172.8939409997</v>
      </c>
      <c r="T12" t="n">
        <v>35458.0320520175</v>
      </c>
      <c r="U12" t="n">
        <v>39080.4328112509</v>
      </c>
      <c r="V12" t="n">
        <v>33910.8436087051</v>
      </c>
      <c r="W12" t="n">
        <v>28210.0456448798</v>
      </c>
      <c r="X12" t="n">
        <v>30876.9848307432</v>
      </c>
      <c r="Y12" t="n">
        <v>33861.4942838379</v>
      </c>
      <c r="Z12" t="n">
        <v>32498.1995402685</v>
      </c>
      <c r="AA12" t="n">
        <v>24583.1252612355</v>
      </c>
      <c r="AB12" t="n">
        <v>29226.9661494517</v>
      </c>
      <c r="AC12" t="n">
        <v>35438.8402615396</v>
      </c>
      <c r="AD12" t="n">
        <v>36342.9796743899</v>
      </c>
      <c r="AE12" t="n">
        <v>43747.7558404484</v>
      </c>
    </row>
    <row r="13">
      <c r="A13" t="s">
        <v>49</v>
      </c>
      <c r="B13" t="s">
        <v>294</v>
      </c>
      <c r="C13" t="s">
        <v>246</v>
      </c>
      <c r="D13" t="s">
        <v>295</v>
      </c>
      <c r="E13" t="s">
        <v>247</v>
      </c>
      <c r="F13" t="n">
        <v>42760.7307510033</v>
      </c>
      <c r="G13" t="n">
        <v>52771.8130619328</v>
      </c>
      <c r="H13" t="n">
        <v>50242.91822132</v>
      </c>
      <c r="I13" t="n">
        <v>45013.8953260513</v>
      </c>
      <c r="J13" t="n">
        <v>45809.3465233835</v>
      </c>
      <c r="K13" t="n">
        <v>53451.1189979177</v>
      </c>
      <c r="L13" t="n">
        <v>58323.1325311139</v>
      </c>
      <c r="M13" t="n">
        <v>41905.70245129</v>
      </c>
      <c r="N13" t="n">
        <v>31688.0232034134</v>
      </c>
      <c r="O13" t="n">
        <v>35236.5175542756</v>
      </c>
      <c r="P13" t="n">
        <v>40464.6823687939</v>
      </c>
      <c r="Q13" t="n">
        <v>32086.9249187055</v>
      </c>
      <c r="R13" t="n">
        <v>64436.2667578186</v>
      </c>
      <c r="S13" t="n">
        <v>71430.7056086054</v>
      </c>
      <c r="T13" t="n">
        <v>52627.0909669487</v>
      </c>
      <c r="U13" t="n">
        <v>56561.4916906486</v>
      </c>
      <c r="V13" t="n">
        <v>54013.1112204944</v>
      </c>
      <c r="W13" t="n">
        <v>46836.8186660226</v>
      </c>
      <c r="X13" t="n">
        <v>37713.7719589869</v>
      </c>
      <c r="Y13" t="n">
        <v>51879.7031169638</v>
      </c>
      <c r="Z13" t="n">
        <v>49753.8418325095</v>
      </c>
      <c r="AA13" t="n">
        <v>38357.1591121252</v>
      </c>
      <c r="AB13" t="n">
        <v>55391.9185774022</v>
      </c>
      <c r="AC13" t="n">
        <v>50711.4775873954</v>
      </c>
      <c r="AD13" t="n">
        <v>57822.6630110321</v>
      </c>
      <c r="AE13" t="n">
        <v>66448.2900910567</v>
      </c>
    </row>
    <row r="14">
      <c r="A14" t="s">
        <v>49</v>
      </c>
      <c r="B14" t="s">
        <v>296</v>
      </c>
      <c r="C14" t="s">
        <v>246</v>
      </c>
      <c r="D14" t="s">
        <v>297</v>
      </c>
      <c r="E14" t="s">
        <v>247</v>
      </c>
      <c r="F14" t="n">
        <v>116193.845206459</v>
      </c>
      <c r="G14" t="n">
        <v>127041.255950321</v>
      </c>
      <c r="H14" t="n">
        <v>123255.443391751</v>
      </c>
      <c r="I14" t="n">
        <v>136445.497794789</v>
      </c>
      <c r="J14" t="n">
        <v>123022.130265548</v>
      </c>
      <c r="K14" t="n">
        <v>142438.487328093</v>
      </c>
      <c r="L14" t="n">
        <v>138923.552937086</v>
      </c>
      <c r="M14" t="n">
        <v>71378.4791872633</v>
      </c>
      <c r="N14" t="n">
        <v>60599.0859182012</v>
      </c>
      <c r="O14" t="n">
        <v>72062.6335094053</v>
      </c>
      <c r="P14" t="n">
        <v>76237.2518559546</v>
      </c>
      <c r="Q14" t="n">
        <v>54370.6723421376</v>
      </c>
      <c r="R14" t="n">
        <v>91389.340402477</v>
      </c>
      <c r="S14" t="n">
        <v>109976.451417563</v>
      </c>
      <c r="T14" t="n">
        <v>70310.5988823302</v>
      </c>
      <c r="U14" t="n">
        <v>86965.1258170168</v>
      </c>
      <c r="V14" t="n">
        <v>85327.1317793263</v>
      </c>
      <c r="W14" t="n">
        <v>82191.8463667723</v>
      </c>
      <c r="X14" t="n">
        <v>63522.8957065348</v>
      </c>
      <c r="Y14" t="n">
        <v>80967.3027259802</v>
      </c>
      <c r="Z14" t="n">
        <v>90101.6287443887</v>
      </c>
      <c r="AA14" t="n">
        <v>63457.7759825083</v>
      </c>
      <c r="AB14" t="n">
        <v>68196.8858186894</v>
      </c>
      <c r="AC14" t="n">
        <v>90122.0491078676</v>
      </c>
      <c r="AD14" t="n">
        <v>88161.0460933404</v>
      </c>
      <c r="AE14" t="n">
        <v>101436.598788674</v>
      </c>
    </row>
    <row r="15">
      <c r="A15" t="s">
        <v>49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49</v>
      </c>
      <c r="B16" t="s">
        <v>300</v>
      </c>
      <c r="C16" t="s">
        <v>246</v>
      </c>
      <c r="D16" t="s">
        <v>301</v>
      </c>
      <c r="E16" t="s">
        <v>247</v>
      </c>
      <c r="F16" t="n">
        <v>75261.9580229412</v>
      </c>
      <c r="G16" t="n">
        <v>88778.0364070045</v>
      </c>
      <c r="H16" t="n">
        <v>91680.8050806275</v>
      </c>
      <c r="I16" t="n">
        <v>86052.6394820698</v>
      </c>
      <c r="J16" t="n">
        <v>83324.780841104</v>
      </c>
      <c r="K16" t="n">
        <v>92769.9176297695</v>
      </c>
      <c r="L16" t="n">
        <v>86965.8165166593</v>
      </c>
      <c r="M16" t="n">
        <v>58860.1448231516</v>
      </c>
      <c r="N16" t="n">
        <v>63986.3788912727</v>
      </c>
      <c r="O16" t="n">
        <v>66390.567734624</v>
      </c>
      <c r="P16" t="n">
        <v>76930.2316328615</v>
      </c>
      <c r="Q16" t="n">
        <v>51048.3317631112</v>
      </c>
      <c r="R16" t="n">
        <v>87309.586671292</v>
      </c>
      <c r="S16" t="n">
        <v>94057.0964629864</v>
      </c>
      <c r="T16" t="n">
        <v>59112.7127419102</v>
      </c>
      <c r="U16" t="n">
        <v>77690.4982934402</v>
      </c>
      <c r="V16" t="n">
        <v>93548.4149070355</v>
      </c>
      <c r="W16" t="n">
        <v>98318.6743597633</v>
      </c>
      <c r="X16" t="n">
        <v>88928.4867065486</v>
      </c>
      <c r="Y16" t="n">
        <v>100161.921061081</v>
      </c>
      <c r="Z16" t="n">
        <v>84548.4145289864</v>
      </c>
      <c r="AA16" t="n">
        <v>86541.5821549</v>
      </c>
      <c r="AB16" t="n">
        <v>98931.4644803257</v>
      </c>
      <c r="AC16" t="n">
        <v>100378.31388468</v>
      </c>
      <c r="AD16" t="n">
        <v>90220.0051131433</v>
      </c>
      <c r="AE16" t="n">
        <v>93110.6650589511</v>
      </c>
    </row>
    <row r="17">
      <c r="A17" t="s">
        <v>49</v>
      </c>
      <c r="B17" t="s">
        <v>302</v>
      </c>
      <c r="C17" t="s">
        <v>246</v>
      </c>
      <c r="D17" t="s">
        <v>303</v>
      </c>
      <c r="E17" t="s">
        <v>247</v>
      </c>
      <c r="F17" t="n">
        <v>26737.045113791</v>
      </c>
      <c r="G17" t="n">
        <v>32868.2925538152</v>
      </c>
      <c r="H17" t="n">
        <v>32761.1065834858</v>
      </c>
      <c r="I17" t="n">
        <v>35858.2127199032</v>
      </c>
      <c r="J17" t="n">
        <v>31316.1593362283</v>
      </c>
      <c r="K17" t="n">
        <v>34889.5548262602</v>
      </c>
      <c r="L17" t="n">
        <v>35259.2976734518</v>
      </c>
      <c r="M17" t="n">
        <v>28752.2111816085</v>
      </c>
      <c r="N17" t="n">
        <v>28266.7231722357</v>
      </c>
      <c r="O17" t="n">
        <v>35222.8851685328</v>
      </c>
      <c r="P17" t="n">
        <v>43489.0365018387</v>
      </c>
      <c r="Q17" t="n">
        <v>25387.5459252194</v>
      </c>
      <c r="R17" t="n">
        <v>54926.9531512525</v>
      </c>
      <c r="S17" t="n">
        <v>63049.4867760397</v>
      </c>
      <c r="T17" t="n">
        <v>41201.4107248208</v>
      </c>
      <c r="U17" t="n">
        <v>34667.8132613802</v>
      </c>
      <c r="V17" t="n">
        <v>39060.2355717487</v>
      </c>
      <c r="W17" t="n">
        <v>36752.3689272736</v>
      </c>
      <c r="X17" t="n">
        <v>30752.0562872784</v>
      </c>
      <c r="Y17" t="n">
        <v>32953.3500585229</v>
      </c>
      <c r="Z17" t="n">
        <v>41963.1998072103</v>
      </c>
      <c r="AA17" t="n">
        <v>29352.2680911146</v>
      </c>
      <c r="AB17" t="n">
        <v>25496.3841604791</v>
      </c>
      <c r="AC17" t="n">
        <v>34421.5075505347</v>
      </c>
      <c r="AD17" t="n">
        <v>35300.3546757902</v>
      </c>
      <c r="AE17" t="n">
        <v>32149.502426559</v>
      </c>
    </row>
    <row r="18">
      <c r="A18" t="s">
        <v>49</v>
      </c>
      <c r="B18" t="s">
        <v>304</v>
      </c>
      <c r="C18" t="s">
        <v>246</v>
      </c>
      <c r="D18" t="s">
        <v>305</v>
      </c>
      <c r="E18" t="s">
        <v>247</v>
      </c>
      <c r="F18" t="n">
        <v>32832.605877721</v>
      </c>
      <c r="G18" t="n">
        <v>46225.6184121408</v>
      </c>
      <c r="H18" t="n">
        <v>54520.3479476146</v>
      </c>
      <c r="I18" t="n">
        <v>60612.7810438746</v>
      </c>
      <c r="J18" t="n">
        <v>55229.8420528101</v>
      </c>
      <c r="K18" t="n">
        <v>53096.435330284</v>
      </c>
      <c r="L18" t="n">
        <v>61123.2820871112</v>
      </c>
      <c r="M18" t="n">
        <v>49023.065464151</v>
      </c>
      <c r="N18" t="n">
        <v>56837.1019484046</v>
      </c>
      <c r="O18" t="n">
        <v>47977.3077504865</v>
      </c>
      <c r="P18" t="n">
        <v>66551.3648568123</v>
      </c>
      <c r="Q18" t="n">
        <v>44170.7887960785</v>
      </c>
      <c r="R18" t="n">
        <v>80215.2777096495</v>
      </c>
      <c r="S18" t="n">
        <v>83599.6689461867</v>
      </c>
      <c r="T18" t="n">
        <v>53185.5678155836</v>
      </c>
      <c r="U18" t="n">
        <v>47293.7309615062</v>
      </c>
      <c r="V18" t="n">
        <v>54366.1273712006</v>
      </c>
      <c r="W18" t="n">
        <v>57673.8690056685</v>
      </c>
      <c r="X18" t="n">
        <v>65649.0895443213</v>
      </c>
      <c r="Y18" t="n">
        <v>72783.5601675898</v>
      </c>
      <c r="Z18" t="n">
        <v>85835.8752231704</v>
      </c>
      <c r="AA18" t="n">
        <v>78231.6816062474</v>
      </c>
      <c r="AB18" t="n">
        <v>80707.6663834933</v>
      </c>
      <c r="AC18" t="n">
        <v>85346.7923513487</v>
      </c>
      <c r="AD18" t="n">
        <v>86867.1807818126</v>
      </c>
      <c r="AE18" t="n">
        <v>98612.5269445782</v>
      </c>
    </row>
    <row r="19">
      <c r="A19" t="s">
        <v>49</v>
      </c>
      <c r="B19" t="s">
        <v>306</v>
      </c>
      <c r="C19" t="s">
        <v>246</v>
      </c>
      <c r="D19" t="s">
        <v>307</v>
      </c>
      <c r="E19" t="s">
        <v>247</v>
      </c>
      <c r="F19" t="n">
        <v>17317.9571926338</v>
      </c>
      <c r="G19" t="n">
        <v>23033.1673369985</v>
      </c>
      <c r="H19" t="n">
        <v>22832.2698160571</v>
      </c>
      <c r="I19" t="n">
        <v>25340.8371467958</v>
      </c>
      <c r="J19" t="n">
        <v>21470.4504249642</v>
      </c>
      <c r="K19" t="n">
        <v>18987.185628892</v>
      </c>
      <c r="L19" t="n">
        <v>26377.7626440824</v>
      </c>
      <c r="M19" t="n">
        <v>18138.3911869652</v>
      </c>
      <c r="N19" t="n">
        <v>25994.5488549622</v>
      </c>
      <c r="O19" t="n">
        <v>22750.5901936629</v>
      </c>
      <c r="P19" t="n">
        <v>32760.0543143904</v>
      </c>
      <c r="Q19" t="n">
        <v>25925.7586194632</v>
      </c>
      <c r="R19" t="n">
        <v>39702.1338452108</v>
      </c>
      <c r="S19" t="n">
        <v>33506.0939583704</v>
      </c>
      <c r="T19" t="n">
        <v>30645.8306503775</v>
      </c>
      <c r="U19" t="n">
        <v>41520.4812227955</v>
      </c>
      <c r="V19" t="n">
        <v>38556.4528097198</v>
      </c>
      <c r="W19" t="n">
        <v>27505.1605745233</v>
      </c>
      <c r="X19" t="n">
        <v>30692.2954065355</v>
      </c>
      <c r="Y19" t="n">
        <v>29243.9337056944</v>
      </c>
      <c r="Z19" t="n">
        <v>36727.2506589345</v>
      </c>
      <c r="AA19" t="n">
        <v>25199.1972893395</v>
      </c>
      <c r="AB19" t="n">
        <v>21239.4615813079</v>
      </c>
      <c r="AC19" t="n">
        <v>22319.1324246488</v>
      </c>
      <c r="AD19" t="n">
        <v>26779.9729557442</v>
      </c>
      <c r="AE19" t="n">
        <v>32426.1632247699</v>
      </c>
    </row>
    <row r="20">
      <c r="A20" t="s">
        <v>49</v>
      </c>
      <c r="B20" t="s">
        <v>308</v>
      </c>
      <c r="C20" t="s">
        <v>246</v>
      </c>
      <c r="D20" t="s">
        <v>309</v>
      </c>
      <c r="E20" t="s">
        <v>247</v>
      </c>
      <c r="F20" t="n">
        <v>36884.4086780451</v>
      </c>
      <c r="G20" t="n">
        <v>44393.3621093427</v>
      </c>
      <c r="H20" t="n">
        <v>40246.1033893132</v>
      </c>
      <c r="I20" t="n">
        <v>41667.3250401207</v>
      </c>
      <c r="J20" t="n">
        <v>35982.3244352329</v>
      </c>
      <c r="K20" t="n">
        <v>23876.23350946</v>
      </c>
      <c r="L20" t="n">
        <v>20513.622395839</v>
      </c>
      <c r="M20" t="n">
        <v>13047.1875099351</v>
      </c>
      <c r="N20" t="n">
        <v>10160.4701942169</v>
      </c>
      <c r="O20" t="n">
        <v>5370.36490157271</v>
      </c>
      <c r="P20" t="n">
        <v>6203.88175514859</v>
      </c>
      <c r="Q20" t="n">
        <v>2191.62342333311</v>
      </c>
      <c r="R20" t="n">
        <v>4694.86256702893</v>
      </c>
      <c r="S20" t="n">
        <v>6347.16510961671</v>
      </c>
      <c r="T20" t="n">
        <v>6085.16726874376</v>
      </c>
      <c r="U20" t="n">
        <v>6657.8627274608</v>
      </c>
      <c r="V20" t="n">
        <v>6513.63364418877</v>
      </c>
      <c r="W20" t="n">
        <v>5032.40035260941</v>
      </c>
      <c r="X20" t="n">
        <v>6322.55895986925</v>
      </c>
      <c r="Y20" t="n">
        <v>6836.04579748967</v>
      </c>
      <c r="Z20" t="n">
        <v>8433.62838912248</v>
      </c>
      <c r="AA20" t="n">
        <v>7166.77614265785</v>
      </c>
      <c r="AB20" t="n">
        <v>9184.98694221098</v>
      </c>
      <c r="AC20" t="n">
        <v>11037.2889072617</v>
      </c>
      <c r="AD20" t="n">
        <v>9115.853908362</v>
      </c>
      <c r="AE20" t="n">
        <v>13540.46237896</v>
      </c>
    </row>
    <row r="21">
      <c r="A21" t="s">
        <v>49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49</v>
      </c>
      <c r="B22" t="s">
        <v>312</v>
      </c>
      <c r="C22" t="s">
        <v>246</v>
      </c>
      <c r="D22" t="s">
        <v>313</v>
      </c>
      <c r="E22" t="s">
        <v>247</v>
      </c>
      <c r="F22" t="n">
        <v>324.378931506863</v>
      </c>
      <c r="G22" t="n">
        <v>439.864227472169</v>
      </c>
      <c r="H22" t="n">
        <v>414.302324822523</v>
      </c>
      <c r="I22" t="n">
        <v>416.0682982233</v>
      </c>
      <c r="J22" t="n">
        <v>330.074091440643</v>
      </c>
      <c r="K22" t="n">
        <v>233.523165082721</v>
      </c>
      <c r="L22" t="n">
        <v>337.760197173909</v>
      </c>
      <c r="M22" t="n">
        <v>347.614205203257</v>
      </c>
      <c r="N22" t="n">
        <v>280.560499434557</v>
      </c>
      <c r="O22" t="n">
        <v>176.342924368971</v>
      </c>
      <c r="P22" t="n">
        <v>275.077616284015</v>
      </c>
      <c r="Q22" t="n">
        <v>119.468880115096</v>
      </c>
      <c r="R22" t="n">
        <v>225.750203172627</v>
      </c>
      <c r="S22" t="n">
        <v>350.551890566539</v>
      </c>
      <c r="T22" t="n">
        <v>497.029952780728</v>
      </c>
      <c r="U22" t="n">
        <v>705.97580381298</v>
      </c>
      <c r="V22" t="n">
        <v>1016.45332183966</v>
      </c>
      <c r="W22" t="n">
        <v>781.019650323502</v>
      </c>
      <c r="X22" t="n">
        <v>1230.45201696674</v>
      </c>
      <c r="Y22" t="n">
        <v>1335.38654025877</v>
      </c>
      <c r="Z22" t="n">
        <v>1576.63376598311</v>
      </c>
      <c r="AA22" t="n">
        <v>1451.07148124394</v>
      </c>
      <c r="AB22" t="n">
        <v>1779.72471762419</v>
      </c>
      <c r="AC22" t="n">
        <v>2185.74239148092</v>
      </c>
      <c r="AD22" t="n">
        <v>2350.93391990149</v>
      </c>
      <c r="AE22" t="n">
        <v>4071.82554514727</v>
      </c>
    </row>
    <row r="23">
      <c r="A23" t="s">
        <v>49</v>
      </c>
      <c r="B23" t="s">
        <v>314</v>
      </c>
      <c r="C23" t="s">
        <v>246</v>
      </c>
      <c r="D23" t="s">
        <v>315</v>
      </c>
      <c r="E23" t="s">
        <v>247</v>
      </c>
      <c r="F23" t="n">
        <v>113254.920137007</v>
      </c>
      <c r="G23" t="n">
        <v>118982.477165299</v>
      </c>
      <c r="H23" t="n">
        <v>110649.474348438</v>
      </c>
      <c r="I23" t="n">
        <v>97285.4072763487</v>
      </c>
      <c r="J23" t="n">
        <v>98395.1703350539</v>
      </c>
      <c r="K23" t="n">
        <v>96698.9818340747</v>
      </c>
      <c r="L23" t="n">
        <v>86338.3280854565</v>
      </c>
      <c r="M23" t="n">
        <v>57843.4309434737</v>
      </c>
      <c r="N23" t="n">
        <v>36130.123933224</v>
      </c>
      <c r="O23" t="n">
        <v>33923.5611804957</v>
      </c>
      <c r="P23" t="n">
        <v>25979.1781758462</v>
      </c>
      <c r="Q23" t="n">
        <v>18990.9532533713</v>
      </c>
      <c r="R23" t="n">
        <v>46805.0698114222</v>
      </c>
      <c r="S23" t="n">
        <v>30399.5701178358</v>
      </c>
      <c r="T23" t="n">
        <v>32927.8273836775</v>
      </c>
      <c r="U23" t="n">
        <v>41472.9651660061</v>
      </c>
      <c r="V23" t="n">
        <v>34681.529242062</v>
      </c>
      <c r="W23" t="n">
        <v>21140.4595219117</v>
      </c>
      <c r="X23" t="n">
        <v>31329.3534810935</v>
      </c>
      <c r="Y23" t="n">
        <v>38697.9805546647</v>
      </c>
      <c r="Z23" t="n">
        <v>36507.9040058092</v>
      </c>
      <c r="AA23" t="n">
        <v>22169.1361082777</v>
      </c>
      <c r="AB23" t="n">
        <v>38146.0976290445</v>
      </c>
      <c r="AC23" t="n">
        <v>33633.3441877377</v>
      </c>
      <c r="AD23" t="n">
        <v>38471.298238829</v>
      </c>
      <c r="AE23" t="n">
        <v>62686.1307190667</v>
      </c>
    </row>
    <row r="24">
      <c r="A24" t="s">
        <v>49</v>
      </c>
      <c r="B24" t="s">
        <v>316</v>
      </c>
      <c r="C24" t="s">
        <v>246</v>
      </c>
      <c r="D24" t="s">
        <v>317</v>
      </c>
      <c r="E24" t="s">
        <v>247</v>
      </c>
      <c r="F24" t="n">
        <v>305988.606199373</v>
      </c>
      <c r="G24" t="n">
        <v>347539.416120824</v>
      </c>
      <c r="H24" t="n">
        <v>350251.148681292</v>
      </c>
      <c r="I24" t="n">
        <v>294022.362360255</v>
      </c>
      <c r="J24" t="n">
        <v>294934.314636644</v>
      </c>
      <c r="K24" t="n">
        <v>304659.05474785</v>
      </c>
      <c r="L24" t="n">
        <v>276154.767499654</v>
      </c>
      <c r="M24" t="n">
        <v>235028.952824034</v>
      </c>
      <c r="N24" t="n">
        <v>190316.476249311</v>
      </c>
      <c r="O24" t="n">
        <v>239406.18349672</v>
      </c>
      <c r="P24" t="n">
        <v>251777.902206006</v>
      </c>
      <c r="Q24" t="n">
        <v>200081.788863911</v>
      </c>
      <c r="R24" t="n">
        <v>286546.481400657</v>
      </c>
      <c r="S24" t="n">
        <v>266268.95061572</v>
      </c>
      <c r="T24" t="n">
        <v>266197.099985307</v>
      </c>
      <c r="U24" t="n">
        <v>259100.78560094</v>
      </c>
      <c r="V24" t="n">
        <v>246465.929275242</v>
      </c>
      <c r="W24" t="n">
        <v>193814.113659811</v>
      </c>
      <c r="X24" t="n">
        <v>217000.322212315</v>
      </c>
      <c r="Y24" t="n">
        <v>281687.064467758</v>
      </c>
      <c r="Z24" t="n">
        <v>288025.736889976</v>
      </c>
      <c r="AA24" t="n">
        <v>182743.451196981</v>
      </c>
      <c r="AB24" t="n">
        <v>227460.607860263</v>
      </c>
      <c r="AC24" t="n">
        <v>202197.920559883</v>
      </c>
      <c r="AD24" t="n">
        <v>245763.220701255</v>
      </c>
      <c r="AE24" t="n">
        <v>303301.93741135</v>
      </c>
    </row>
    <row r="25">
      <c r="A25" t="s">
        <v>49</v>
      </c>
      <c r="B25" t="s">
        <v>318</v>
      </c>
      <c r="C25" t="s">
        <v>246</v>
      </c>
      <c r="D25" t="s">
        <v>319</v>
      </c>
      <c r="E25" t="s">
        <v>247</v>
      </c>
      <c r="F25" t="n">
        <v>5965.74723489182</v>
      </c>
      <c r="G25" t="n">
        <v>11691.8648842115</v>
      </c>
      <c r="H25" t="n">
        <v>13364.8844677656</v>
      </c>
      <c r="I25" t="n">
        <v>5954.76078527184</v>
      </c>
      <c r="J25" t="n">
        <v>12374.0602131677</v>
      </c>
      <c r="K25" t="n">
        <v>16531.4081613846</v>
      </c>
      <c r="L25" t="n">
        <v>16804.3383978473</v>
      </c>
      <c r="M25" t="n">
        <v>8781.66806249501</v>
      </c>
      <c r="N25" t="n">
        <v>11261.2815372465</v>
      </c>
      <c r="O25" t="n">
        <v>13245.1744920847</v>
      </c>
      <c r="P25" t="n">
        <v>12031.1035458181</v>
      </c>
      <c r="Q25" t="n">
        <v>10357.8744776151</v>
      </c>
      <c r="R25" t="n">
        <v>10571.6594742917</v>
      </c>
      <c r="S25" t="n">
        <v>22531.6590190326</v>
      </c>
      <c r="T25" t="n">
        <v>18590.4173698896</v>
      </c>
      <c r="U25" t="n">
        <v>9365.52388278126</v>
      </c>
      <c r="V25" t="n">
        <v>8577.90772217113</v>
      </c>
      <c r="W25" t="n">
        <v>4562.95739171303</v>
      </c>
      <c r="X25" t="n">
        <v>7043.2253158071</v>
      </c>
      <c r="Y25" t="n">
        <v>13935.8611236452</v>
      </c>
      <c r="Z25" t="n">
        <v>11297.605092808</v>
      </c>
      <c r="AA25" t="n">
        <v>5993.35834182349</v>
      </c>
      <c r="AB25" t="n">
        <v>8825.82918028247</v>
      </c>
      <c r="AC25" t="n">
        <v>7683.59749770419</v>
      </c>
      <c r="AD25" t="n">
        <v>22746.6312264286</v>
      </c>
      <c r="AE25" t="n">
        <v>12222.4583343567</v>
      </c>
    </row>
    <row r="26">
      <c r="A26" t="s">
        <v>49</v>
      </c>
      <c r="B26" t="s">
        <v>320</v>
      </c>
      <c r="C26" t="s">
        <v>246</v>
      </c>
      <c r="D26" t="s">
        <v>321</v>
      </c>
      <c r="E26" t="s">
        <v>247</v>
      </c>
      <c r="F26" t="n">
        <v>118475.335666353</v>
      </c>
      <c r="G26" t="n">
        <v>134796.304602218</v>
      </c>
      <c r="H26" t="n">
        <v>156761.321954049</v>
      </c>
      <c r="I26" t="n">
        <v>119315.596533815</v>
      </c>
      <c r="J26" t="n">
        <v>116599.346111043</v>
      </c>
      <c r="K26" t="n">
        <v>105268.336884763</v>
      </c>
      <c r="L26" t="n">
        <v>91430.0534629943</v>
      </c>
      <c r="M26" t="n">
        <v>81764.101994331</v>
      </c>
      <c r="N26" t="n">
        <v>57007.4317502818</v>
      </c>
      <c r="O26" t="n">
        <v>63097.9386047311</v>
      </c>
      <c r="P26" t="n">
        <v>67584.5782039797</v>
      </c>
      <c r="Q26" t="n">
        <v>57149.0072693093</v>
      </c>
      <c r="R26" t="n">
        <v>91339.4125917279</v>
      </c>
      <c r="S26" t="n">
        <v>85950.8984251442</v>
      </c>
      <c r="T26" t="n">
        <v>87533.2602138588</v>
      </c>
      <c r="U26" t="n">
        <v>81468.8900669752</v>
      </c>
      <c r="V26" t="n">
        <v>74883.8903707482</v>
      </c>
      <c r="W26" t="n">
        <v>57550.6525898387</v>
      </c>
      <c r="X26" t="n">
        <v>61302.8519559006</v>
      </c>
      <c r="Y26" t="n">
        <v>77802.0297768369</v>
      </c>
      <c r="Z26" t="n">
        <v>80923.9797034615</v>
      </c>
      <c r="AA26" t="n">
        <v>48078.5131138553</v>
      </c>
      <c r="AB26" t="n">
        <v>63813.6132879008</v>
      </c>
      <c r="AC26" t="n">
        <v>51062.1230671204</v>
      </c>
      <c r="AD26" t="n">
        <v>54114.9259269647</v>
      </c>
      <c r="AE26" t="n">
        <v>77599.8075120851</v>
      </c>
    </row>
    <row r="27">
      <c r="A27" t="s">
        <v>49</v>
      </c>
      <c r="B27" t="s">
        <v>322</v>
      </c>
      <c r="C27" t="s">
        <v>246</v>
      </c>
      <c r="D27" t="s">
        <v>323</v>
      </c>
      <c r="E27" t="s">
        <v>247</v>
      </c>
      <c r="F27" t="n">
        <v>181547.523298128</v>
      </c>
      <c r="G27" t="n">
        <v>201051.246634395</v>
      </c>
      <c r="H27" t="n">
        <v>180124.942259478</v>
      </c>
      <c r="I27" t="n">
        <v>168752.005041168</v>
      </c>
      <c r="J27" t="n">
        <v>165960.908312433</v>
      </c>
      <c r="K27" t="n">
        <v>182859.309701702</v>
      </c>
      <c r="L27" t="n">
        <v>167920.375638813</v>
      </c>
      <c r="M27" t="n">
        <v>144483.182767208</v>
      </c>
      <c r="N27" t="n">
        <v>122047.762961783</v>
      </c>
      <c r="O27" t="n">
        <v>163063.070399904</v>
      </c>
      <c r="P27" t="n">
        <v>172162.220456208</v>
      </c>
      <c r="Q27" t="n">
        <v>132574.907116987</v>
      </c>
      <c r="R27" t="n">
        <v>184635.409334637</v>
      </c>
      <c r="S27" t="n">
        <v>157786.393171543</v>
      </c>
      <c r="T27" t="n">
        <v>160073.422401558</v>
      </c>
      <c r="U27" t="n">
        <v>168266.371651183</v>
      </c>
      <c r="V27" t="n">
        <v>163004.131182323</v>
      </c>
      <c r="W27" t="n">
        <v>131700.503678259</v>
      </c>
      <c r="X27" t="n">
        <v>148654.244940608</v>
      </c>
      <c r="Y27" t="n">
        <v>189949.173567276</v>
      </c>
      <c r="Z27" t="n">
        <v>195804.152093707</v>
      </c>
      <c r="AA27" t="n">
        <v>128671.579741302</v>
      </c>
      <c r="AB27" t="n">
        <v>154821.16539208</v>
      </c>
      <c r="AC27" t="n">
        <v>143452.199995059</v>
      </c>
      <c r="AD27" t="n">
        <v>168901.663547862</v>
      </c>
      <c r="AE27" t="n">
        <v>213479.671564908</v>
      </c>
    </row>
    <row r="28">
      <c r="A28" t="s">
        <v>49</v>
      </c>
      <c r="B28" t="s">
        <v>324</v>
      </c>
      <c r="C28" t="s">
        <v>246</v>
      </c>
      <c r="D28" t="s">
        <v>325</v>
      </c>
      <c r="E28" t="s">
        <v>247</v>
      </c>
      <c r="F28" t="n">
        <v>41818.4903009745</v>
      </c>
      <c r="G28" t="n">
        <v>41856.3174724449</v>
      </c>
      <c r="H28" t="n">
        <v>50099.4590097932</v>
      </c>
      <c r="I28" t="n">
        <v>39463.094893337</v>
      </c>
      <c r="J28" t="n">
        <v>34930.7313853546</v>
      </c>
      <c r="K28" t="n">
        <v>30723.0207201025</v>
      </c>
      <c r="L28" t="n">
        <v>25437.8516158767</v>
      </c>
      <c r="M28" t="n">
        <v>16560.9686473144</v>
      </c>
      <c r="N28" t="n">
        <v>20925.8348363341</v>
      </c>
      <c r="O28" t="n">
        <v>22768.2735104214</v>
      </c>
      <c r="P28" t="n">
        <v>19200.4814259353</v>
      </c>
      <c r="Q28" t="n">
        <v>14032.2672814754</v>
      </c>
      <c r="R28" t="n">
        <v>25086.3294844856</v>
      </c>
      <c r="S28" t="n">
        <v>45108.6646943037</v>
      </c>
      <c r="T28" t="n">
        <v>58282.5761031796</v>
      </c>
      <c r="U28" t="n">
        <v>50107.4829371013</v>
      </c>
      <c r="V28" t="n">
        <v>40914.9228283749</v>
      </c>
      <c r="W28" t="n">
        <v>38182.2529288579</v>
      </c>
      <c r="X28" t="n">
        <v>34700.8949613904</v>
      </c>
      <c r="Y28" t="n">
        <v>48600.0223353825</v>
      </c>
      <c r="Z28" t="n">
        <v>36659.8298477659</v>
      </c>
      <c r="AA28" t="n">
        <v>25848.2513658497</v>
      </c>
      <c r="AB28" t="n">
        <v>37541.1275867153</v>
      </c>
      <c r="AC28" t="n">
        <v>46808.6850990545</v>
      </c>
      <c r="AD28" t="n">
        <v>44205.3502821165</v>
      </c>
      <c r="AE28" t="n">
        <v>66026.7527791016</v>
      </c>
    </row>
    <row r="29">
      <c r="A29" t="s">
        <v>49</v>
      </c>
      <c r="B29" t="s">
        <v>326</v>
      </c>
      <c r="C29" t="s">
        <v>246</v>
      </c>
      <c r="D29" t="s">
        <v>327</v>
      </c>
      <c r="E29" t="s">
        <v>247</v>
      </c>
      <c r="F29" t="n">
        <v>16622.4257221288</v>
      </c>
      <c r="G29" t="n">
        <v>17904.9816421743</v>
      </c>
      <c r="H29" t="n">
        <v>23788.2788965263</v>
      </c>
      <c r="I29" t="n">
        <v>17383.1016968949</v>
      </c>
      <c r="J29" t="n">
        <v>13086.1570170976</v>
      </c>
      <c r="K29" t="n">
        <v>15188.4949184565</v>
      </c>
      <c r="L29" t="n">
        <v>10927.8939255032</v>
      </c>
      <c r="M29" t="n">
        <v>8335.39195407384</v>
      </c>
      <c r="N29" t="n">
        <v>10922.6030331181</v>
      </c>
      <c r="O29" t="n">
        <v>12467.7481209997</v>
      </c>
      <c r="P29" t="n">
        <v>10361.2020549258</v>
      </c>
      <c r="Q29" t="n">
        <v>6900.69446814441</v>
      </c>
      <c r="R29" t="n">
        <v>8903.11108148907</v>
      </c>
      <c r="S29" t="n">
        <v>24026.096451253</v>
      </c>
      <c r="T29" t="n">
        <v>29368.7230973969</v>
      </c>
      <c r="U29" t="n">
        <v>26046.8243413488</v>
      </c>
      <c r="V29" t="n">
        <v>22695.7725164958</v>
      </c>
      <c r="W29" t="n">
        <v>19359.2131420975</v>
      </c>
      <c r="X29" t="n">
        <v>19728.8547069799</v>
      </c>
      <c r="Y29" t="n">
        <v>26435.6938905069</v>
      </c>
      <c r="Z29" t="n">
        <v>19946.4194548634</v>
      </c>
      <c r="AA29" t="n">
        <v>14246.1279525227</v>
      </c>
      <c r="AB29" t="n">
        <v>20089.1007304408</v>
      </c>
      <c r="AC29" t="n">
        <v>27371.7700319824</v>
      </c>
      <c r="AD29" t="n">
        <v>27423.2721373285</v>
      </c>
      <c r="AE29" t="n">
        <v>39163.4577397485</v>
      </c>
    </row>
    <row r="30">
      <c r="A30" t="s">
        <v>49</v>
      </c>
      <c r="B30" t="s">
        <v>328</v>
      </c>
      <c r="C30" t="s">
        <v>246</v>
      </c>
      <c r="D30" t="s">
        <v>329</v>
      </c>
      <c r="E30" t="s">
        <v>247</v>
      </c>
      <c r="F30" t="n">
        <v>332.938368116659</v>
      </c>
      <c r="G30" t="n">
        <v>426.206940016548</v>
      </c>
      <c r="H30" t="n">
        <v>288.565469185381</v>
      </c>
      <c r="I30" t="n">
        <v>379.343453764687</v>
      </c>
      <c r="J30" t="n">
        <v>267.166271180302</v>
      </c>
      <c r="K30" t="n">
        <v>222.329613788242</v>
      </c>
      <c r="L30" t="n">
        <v>268.348007133782</v>
      </c>
      <c r="M30" t="n">
        <v>265.276025207037</v>
      </c>
      <c r="N30" t="n">
        <v>359.443091220854</v>
      </c>
      <c r="O30" t="n">
        <v>395.216458276447</v>
      </c>
      <c r="P30" t="n">
        <v>156.327950420621</v>
      </c>
      <c r="Q30" t="n">
        <v>99.5293015450315</v>
      </c>
      <c r="R30" t="n">
        <v>99.1274373853975</v>
      </c>
      <c r="S30" t="n">
        <v>380.301789146503</v>
      </c>
      <c r="T30" t="n">
        <v>652.209037211748</v>
      </c>
      <c r="U30" t="n">
        <v>314.341970162948</v>
      </c>
      <c r="V30" t="n">
        <v>328.332716687606</v>
      </c>
      <c r="W30" t="n">
        <v>234.974843076869</v>
      </c>
      <c r="X30" t="n">
        <v>254.681216760173</v>
      </c>
      <c r="Y30" t="n">
        <v>288.763761023616</v>
      </c>
      <c r="Z30" t="n">
        <v>258.148102988026</v>
      </c>
      <c r="AA30" t="n">
        <v>269.296905979924</v>
      </c>
      <c r="AB30" t="n">
        <v>433.918534767395</v>
      </c>
      <c r="AC30" t="n">
        <v>425.063286380559</v>
      </c>
      <c r="AD30" t="n">
        <v>290.625923123966</v>
      </c>
      <c r="AE30" t="n">
        <v>382.661320512308</v>
      </c>
    </row>
    <row r="31">
      <c r="A31" t="s">
        <v>49</v>
      </c>
      <c r="B31" t="s">
        <v>330</v>
      </c>
      <c r="C31" t="s">
        <v>246</v>
      </c>
      <c r="D31" t="s">
        <v>331</v>
      </c>
      <c r="E31" t="s">
        <v>247</v>
      </c>
      <c r="F31" t="n">
        <v>1009.80691032008</v>
      </c>
      <c r="G31" t="n">
        <v>1185.73012318748</v>
      </c>
      <c r="H31" t="n">
        <v>2305.27695692185</v>
      </c>
      <c r="I31" t="n">
        <v>1643.14276777653</v>
      </c>
      <c r="J31" t="n">
        <v>874.920616444835</v>
      </c>
      <c r="K31" t="n">
        <v>1190.46843220035</v>
      </c>
      <c r="L31" t="n">
        <v>858.63232993588</v>
      </c>
      <c r="M31" t="n">
        <v>603.12323325325</v>
      </c>
      <c r="N31" t="n">
        <v>1044.63222429132</v>
      </c>
      <c r="O31" t="n">
        <v>1319.70852138459</v>
      </c>
      <c r="P31" t="n">
        <v>1241.46871992673</v>
      </c>
      <c r="Q31" t="n">
        <v>930.433035365453</v>
      </c>
      <c r="R31" t="n">
        <v>1661.56778902802</v>
      </c>
      <c r="S31" t="n">
        <v>7379.35323630335</v>
      </c>
      <c r="T31" t="n">
        <v>8352.7969943619</v>
      </c>
      <c r="U31" t="n">
        <v>4966.74903112142</v>
      </c>
      <c r="V31" t="n">
        <v>2434.32595844362</v>
      </c>
      <c r="W31" t="n">
        <v>3110.03462000344</v>
      </c>
      <c r="X31" t="n">
        <v>3574.6095208554</v>
      </c>
      <c r="Y31" t="n">
        <v>3732.6710984507</v>
      </c>
      <c r="Z31" t="n">
        <v>2649.22065001589</v>
      </c>
      <c r="AA31" t="n">
        <v>2483.19800579086</v>
      </c>
      <c r="AB31" t="n">
        <v>4391.72370152747</v>
      </c>
      <c r="AC31" t="n">
        <v>4185.72825255656</v>
      </c>
      <c r="AD31" t="n">
        <v>3509.58457593862</v>
      </c>
      <c r="AE31" t="n">
        <v>10062.1287852629</v>
      </c>
    </row>
    <row r="32">
      <c r="A32" t="s">
        <v>49</v>
      </c>
      <c r="B32" t="s">
        <v>332</v>
      </c>
      <c r="C32" t="s">
        <v>246</v>
      </c>
      <c r="D32" t="s">
        <v>333</v>
      </c>
      <c r="E32" t="s">
        <v>247</v>
      </c>
      <c r="F32" t="n">
        <v>7699.73418092136</v>
      </c>
      <c r="G32" t="n">
        <v>8409.43634494591</v>
      </c>
      <c r="H32" t="n">
        <v>7165.42686529501</v>
      </c>
      <c r="I32" t="n">
        <v>8401.71932071813</v>
      </c>
      <c r="J32" t="n">
        <v>8680.02606981771</v>
      </c>
      <c r="K32" t="n">
        <v>7748.59883245764</v>
      </c>
      <c r="L32" t="n">
        <v>6258.53461645454</v>
      </c>
      <c r="M32" t="n">
        <v>3993.37585455088</v>
      </c>
      <c r="N32" t="n">
        <v>6353.0423494703</v>
      </c>
      <c r="O32" t="n">
        <v>6631.35206596647</v>
      </c>
      <c r="P32" t="n">
        <v>5248.47254386783</v>
      </c>
      <c r="Q32" t="n">
        <v>3185.21891904658</v>
      </c>
      <c r="R32" t="n">
        <v>4580.43669721695</v>
      </c>
      <c r="S32" t="n">
        <v>11775.761598501</v>
      </c>
      <c r="T32" t="n">
        <v>17824.6260073985</v>
      </c>
      <c r="U32" t="n">
        <v>16825.7604177055</v>
      </c>
      <c r="V32" t="n">
        <v>14609.2378687223</v>
      </c>
      <c r="W32" t="n">
        <v>13583.0392084135</v>
      </c>
      <c r="X32" t="n">
        <v>10302.1316524339</v>
      </c>
      <c r="Y32" t="n">
        <v>16778.0398428436</v>
      </c>
      <c r="Z32" t="n">
        <v>11422.3536812901</v>
      </c>
      <c r="AA32" t="n">
        <v>7728.55660180351</v>
      </c>
      <c r="AB32" t="n">
        <v>11353.3525167455</v>
      </c>
      <c r="AC32" t="n">
        <v>14223.908053628</v>
      </c>
      <c r="AD32" t="n">
        <v>12561.9861271661</v>
      </c>
      <c r="AE32" t="n">
        <v>15974.3478912472</v>
      </c>
    </row>
    <row r="33">
      <c r="A33" t="s">
        <v>49</v>
      </c>
      <c r="B33" t="s">
        <v>334</v>
      </c>
      <c r="C33" t="s">
        <v>246</v>
      </c>
      <c r="D33" t="s">
        <v>335</v>
      </c>
      <c r="E33" t="s">
        <v>247</v>
      </c>
      <c r="F33" t="n">
        <v>16153.5851194876</v>
      </c>
      <c r="G33" t="n">
        <v>13929.9624221207</v>
      </c>
      <c r="H33" t="n">
        <v>16551.9108218646</v>
      </c>
      <c r="I33" t="n">
        <v>11655.7876541828</v>
      </c>
      <c r="J33" t="n">
        <v>12022.4614108141</v>
      </c>
      <c r="K33" t="n">
        <v>6373.12892319976</v>
      </c>
      <c r="L33" t="n">
        <v>7124.44273684931</v>
      </c>
      <c r="M33" t="n">
        <v>3363.80158022936</v>
      </c>
      <c r="N33" t="n">
        <v>2246.11413823352</v>
      </c>
      <c r="O33" t="n">
        <v>1954.24834379422</v>
      </c>
      <c r="P33" t="n">
        <v>2193.01015679436</v>
      </c>
      <c r="Q33" t="n">
        <v>2916.39155737393</v>
      </c>
      <c r="R33" t="n">
        <v>9842.08647936617</v>
      </c>
      <c r="S33" t="n">
        <v>1547.15161909979</v>
      </c>
      <c r="T33" t="n">
        <v>2084.22096681047</v>
      </c>
      <c r="U33" t="n">
        <v>1953.80717676266</v>
      </c>
      <c r="V33" t="n">
        <v>847.253768025624</v>
      </c>
      <c r="W33" t="n">
        <v>1894.99111526661</v>
      </c>
      <c r="X33" t="n">
        <v>840.617864361009</v>
      </c>
      <c r="Y33" t="n">
        <v>1364.85374255769</v>
      </c>
      <c r="Z33" t="n">
        <v>2383.68795860842</v>
      </c>
      <c r="AA33" t="n">
        <v>1121.07189975271</v>
      </c>
      <c r="AB33" t="n">
        <v>1273.03210323415</v>
      </c>
      <c r="AC33" t="n">
        <v>602.215474506978</v>
      </c>
      <c r="AD33" t="n">
        <v>419.881518559206</v>
      </c>
      <c r="AE33" t="n">
        <v>444.157042330669</v>
      </c>
    </row>
    <row r="34">
      <c r="A34" t="s">
        <v>49</v>
      </c>
      <c r="B34" t="s">
        <v>336</v>
      </c>
      <c r="C34" t="s">
        <v>246</v>
      </c>
      <c r="D34" t="s">
        <v>337</v>
      </c>
      <c r="E34" t="s">
        <v>247</v>
      </c>
      <c r="F34" t="n">
        <v>6017.21461856349</v>
      </c>
      <c r="G34" t="n">
        <v>8842.90754168782</v>
      </c>
      <c r="H34" t="n">
        <v>9681.39373003428</v>
      </c>
      <c r="I34" t="n">
        <v>8381.04539259392</v>
      </c>
      <c r="J34" t="n">
        <v>11380.901006441</v>
      </c>
      <c r="K34" t="n">
        <v>11726.5031758589</v>
      </c>
      <c r="L34" t="n">
        <v>12057.1930644966</v>
      </c>
      <c r="M34" t="n">
        <v>8285.14805830831</v>
      </c>
      <c r="N34" t="n">
        <v>4984.0980026902</v>
      </c>
      <c r="O34" t="n">
        <v>4801.62494571938</v>
      </c>
      <c r="P34" t="n">
        <v>3828.62524707099</v>
      </c>
      <c r="Q34" t="n">
        <v>6088.51701444856</v>
      </c>
      <c r="R34" t="n">
        <v>10992.0107724657</v>
      </c>
      <c r="S34" t="n">
        <v>8683.6104404488</v>
      </c>
      <c r="T34" t="n">
        <v>8217.65875144038</v>
      </c>
      <c r="U34" t="n">
        <v>9408.60964526953</v>
      </c>
      <c r="V34" t="n">
        <v>7085.80794674306</v>
      </c>
      <c r="W34" t="n">
        <v>4236.42247681489</v>
      </c>
      <c r="X34" t="n">
        <v>3239.53191650231</v>
      </c>
      <c r="Y34" t="n">
        <v>5521.27227207672</v>
      </c>
      <c r="Z34" t="n">
        <v>5819.58757214297</v>
      </c>
      <c r="AA34" t="n">
        <v>2712.13480171266</v>
      </c>
      <c r="AB34" t="n">
        <v>4512.79973280902</v>
      </c>
      <c r="AC34" t="n">
        <v>4114.30779407333</v>
      </c>
      <c r="AD34" t="n">
        <v>3532.00176645112</v>
      </c>
      <c r="AE34" t="n">
        <v>3942.47195015859</v>
      </c>
    </row>
    <row r="35">
      <c r="A35" t="s">
        <v>49</v>
      </c>
      <c r="B35" t="s">
        <v>338</v>
      </c>
      <c r="C35" t="s">
        <v>246</v>
      </c>
      <c r="D35" t="s">
        <v>339</v>
      </c>
      <c r="E35" t="s">
        <v>247</v>
      </c>
      <c r="F35" t="n">
        <v>178589.230934901</v>
      </c>
      <c r="G35" t="n">
        <v>265106.067288716</v>
      </c>
      <c r="H35" t="n">
        <v>223541.771449599</v>
      </c>
      <c r="I35" t="n">
        <v>207169.638836739</v>
      </c>
      <c r="J35" t="n">
        <v>233588.244711759</v>
      </c>
      <c r="K35" t="n">
        <v>195622.719740946</v>
      </c>
      <c r="L35" t="n">
        <v>223418.900838787</v>
      </c>
      <c r="M35" t="n">
        <v>210498.911249655</v>
      </c>
      <c r="N35" t="n">
        <v>262664.960661363</v>
      </c>
      <c r="O35" t="n">
        <v>302032.083555042</v>
      </c>
      <c r="P35" t="n">
        <v>300531.783603515</v>
      </c>
      <c r="Q35" t="n">
        <v>282175.090740922</v>
      </c>
      <c r="R35" t="n">
        <v>240773.366964881</v>
      </c>
      <c r="S35" t="n">
        <v>259298.907685904</v>
      </c>
      <c r="T35" t="n">
        <v>253210.136826958</v>
      </c>
      <c r="U35" t="n">
        <v>327172.456106931</v>
      </c>
      <c r="V35" t="n">
        <v>304029.564293449</v>
      </c>
      <c r="W35" t="n">
        <v>267348.908162444</v>
      </c>
      <c r="X35" t="n">
        <v>288148.512196088</v>
      </c>
      <c r="Y35" t="n">
        <v>360869.913684099</v>
      </c>
      <c r="Z35" t="n">
        <v>433803.377225327</v>
      </c>
      <c r="AA35" t="n">
        <v>276897.804033263</v>
      </c>
      <c r="AB35" t="n">
        <v>317432.21324274</v>
      </c>
      <c r="AC35" t="n">
        <v>503985.300024987</v>
      </c>
      <c r="AD35" t="n">
        <v>449265.849579744</v>
      </c>
      <c r="AE35" t="n">
        <v>451178.754043419</v>
      </c>
    </row>
    <row r="36">
      <c r="A36" t="s">
        <v>49</v>
      </c>
      <c r="B36" t="s">
        <v>340</v>
      </c>
      <c r="C36" t="s">
        <v>246</v>
      </c>
      <c r="D36" t="s">
        <v>341</v>
      </c>
      <c r="E36" t="s">
        <v>247</v>
      </c>
      <c r="F36" t="n">
        <v>59819.1774541588</v>
      </c>
      <c r="G36" t="n">
        <v>140483.2447496</v>
      </c>
      <c r="H36" t="n">
        <v>98309.280341732</v>
      </c>
      <c r="I36" t="n">
        <v>75780.3023676247</v>
      </c>
      <c r="J36" t="n">
        <v>92466.5567466984</v>
      </c>
      <c r="K36" t="n">
        <v>67533.0388565425</v>
      </c>
      <c r="L36" t="n">
        <v>72877.0783420943</v>
      </c>
      <c r="M36" t="n">
        <v>60172.6384964289</v>
      </c>
      <c r="N36" t="n">
        <v>83345.0595959078</v>
      </c>
      <c r="O36" t="n">
        <v>57120.3285886419</v>
      </c>
      <c r="P36" t="n">
        <v>72409.6500607927</v>
      </c>
      <c r="Q36" t="n">
        <v>67868.4483000552</v>
      </c>
      <c r="R36" t="n">
        <v>69551.7006136741</v>
      </c>
      <c r="S36" t="n">
        <v>54900.5120878483</v>
      </c>
      <c r="T36" t="n">
        <v>70396.4223384977</v>
      </c>
      <c r="U36" t="n">
        <v>80596.2547490108</v>
      </c>
      <c r="V36" t="n">
        <v>78577.9487075186</v>
      </c>
      <c r="W36" t="n">
        <v>83746.2063130853</v>
      </c>
      <c r="X36" t="n">
        <v>84969.3992846607</v>
      </c>
      <c r="Y36" t="n">
        <v>100863.275569404</v>
      </c>
      <c r="Z36" t="n">
        <v>75830.5380027049</v>
      </c>
      <c r="AA36" t="n">
        <v>57176.0811606482</v>
      </c>
      <c r="AB36" t="n">
        <v>64519.7807891058</v>
      </c>
      <c r="AC36" t="n">
        <v>56422.4404670926</v>
      </c>
      <c r="AD36" t="n">
        <v>96572.8778918046</v>
      </c>
      <c r="AE36" t="n">
        <v>81154.4949887621</v>
      </c>
    </row>
    <row r="37">
      <c r="A37" t="s">
        <v>49</v>
      </c>
      <c r="B37" t="s">
        <v>342</v>
      </c>
      <c r="C37" t="s">
        <v>246</v>
      </c>
      <c r="D37" t="s">
        <v>343</v>
      </c>
      <c r="E37" t="s">
        <v>247</v>
      </c>
      <c r="F37" t="n">
        <v>94305.3040288572</v>
      </c>
      <c r="G37" t="n">
        <v>98092.0151922897</v>
      </c>
      <c r="H37" t="n">
        <v>96162.1584842971</v>
      </c>
      <c r="I37" t="n">
        <v>99758.4446336322</v>
      </c>
      <c r="J37" t="n">
        <v>110442.525083147</v>
      </c>
      <c r="K37" t="n">
        <v>79003.7870030303</v>
      </c>
      <c r="L37" t="n">
        <v>81724.1567976393</v>
      </c>
      <c r="M37" t="n">
        <v>44940.1071584056</v>
      </c>
      <c r="N37" t="n">
        <v>28721.4108357307</v>
      </c>
      <c r="O37" t="n">
        <v>21086.3530874609</v>
      </c>
      <c r="P37" t="n">
        <v>22504.8796441532</v>
      </c>
      <c r="Q37" t="n">
        <v>26948.8368987082</v>
      </c>
      <c r="R37" t="n">
        <v>39786.4122898793</v>
      </c>
      <c r="S37" t="n">
        <v>34675.9594094211</v>
      </c>
      <c r="T37" t="n">
        <v>50913.9497602363</v>
      </c>
      <c r="U37" t="n">
        <v>38136.6396868201</v>
      </c>
      <c r="V37" t="n">
        <v>39113.6486656567</v>
      </c>
      <c r="W37" t="n">
        <v>43412.7086110873</v>
      </c>
      <c r="X37" t="n">
        <v>39530.2813775914</v>
      </c>
      <c r="Y37" t="n">
        <v>42773.2491633995</v>
      </c>
      <c r="Z37" t="n">
        <v>41662.3621207095</v>
      </c>
      <c r="AA37" t="n">
        <v>28686.9489813396</v>
      </c>
      <c r="AB37" t="n">
        <v>39791.8948117732</v>
      </c>
      <c r="AC37" t="n">
        <v>29761.8857268267</v>
      </c>
      <c r="AD37" t="n">
        <v>35191.7956838307</v>
      </c>
      <c r="AE37" t="n">
        <v>57216.9655171764</v>
      </c>
    </row>
    <row r="38">
      <c r="A38" t="s">
        <v>49</v>
      </c>
      <c r="B38" t="s">
        <v>344</v>
      </c>
      <c r="C38" t="s">
        <v>246</v>
      </c>
      <c r="D38" t="s">
        <v>345</v>
      </c>
      <c r="E38" t="s">
        <v>247</v>
      </c>
      <c r="F38" t="n">
        <v>24464.7494518853</v>
      </c>
      <c r="G38" t="n">
        <v>26530.807346826</v>
      </c>
      <c r="H38" t="n">
        <v>29070.3326235693</v>
      </c>
      <c r="I38" t="n">
        <v>31630.8918354825</v>
      </c>
      <c r="J38" t="n">
        <v>30679.1628819128</v>
      </c>
      <c r="K38" t="n">
        <v>49085.8938813728</v>
      </c>
      <c r="L38" t="n">
        <v>68817.6656990534</v>
      </c>
      <c r="M38" t="n">
        <v>105386.16559482</v>
      </c>
      <c r="N38" t="n">
        <v>150598.490229724</v>
      </c>
      <c r="O38" t="n">
        <v>223825.401878939</v>
      </c>
      <c r="P38" t="n">
        <v>205617.253898569</v>
      </c>
      <c r="Q38" t="n">
        <v>187357.805542159</v>
      </c>
      <c r="R38" t="n">
        <v>131435.254061328</v>
      </c>
      <c r="S38" t="n">
        <v>169722.436188634</v>
      </c>
      <c r="T38" t="n">
        <v>131899.764728224</v>
      </c>
      <c r="U38" t="n">
        <v>208439.5616711</v>
      </c>
      <c r="V38" t="n">
        <v>186337.966920274</v>
      </c>
      <c r="W38" t="n">
        <v>140189.993238271</v>
      </c>
      <c r="X38" t="n">
        <v>163648.831533836</v>
      </c>
      <c r="Y38" t="n">
        <v>217233.388951295</v>
      </c>
      <c r="Z38" t="n">
        <v>316310.477101913</v>
      </c>
      <c r="AA38" t="n">
        <v>191034.773891275</v>
      </c>
      <c r="AB38" t="n">
        <v>213120.537641861</v>
      </c>
      <c r="AC38" t="n">
        <v>417800.973831067</v>
      </c>
      <c r="AD38" t="n">
        <v>317501.176004109</v>
      </c>
      <c r="AE38" t="n">
        <v>312807.293537481</v>
      </c>
    </row>
    <row r="39">
      <c r="A39" t="s">
        <v>49</v>
      </c>
      <c r="B39" t="s">
        <v>346</v>
      </c>
      <c r="C39" t="s">
        <v>246</v>
      </c>
      <c r="D39" t="s">
        <v>347</v>
      </c>
      <c r="E39" t="s">
        <v>247</v>
      </c>
      <c r="F39" t="n">
        <v>138106.110868164</v>
      </c>
      <c r="G39" t="n">
        <v>172631.31934092</v>
      </c>
      <c r="H39" t="n">
        <v>180816.326347206</v>
      </c>
      <c r="I39" t="n">
        <v>199436.184498138</v>
      </c>
      <c r="J39" t="n">
        <v>175972.869563445</v>
      </c>
      <c r="K39" t="n">
        <v>173675.35577932</v>
      </c>
      <c r="L39" t="n">
        <v>195649.01204211</v>
      </c>
      <c r="M39" t="n">
        <v>186598.945102072</v>
      </c>
      <c r="N39" t="n">
        <v>219747.00748378</v>
      </c>
      <c r="O39" t="n">
        <v>278997.284159436</v>
      </c>
      <c r="P39" t="n">
        <v>242912.065691156</v>
      </c>
      <c r="Q39" t="n">
        <v>232046.384950518</v>
      </c>
      <c r="R39" t="n">
        <v>304168.60448131</v>
      </c>
      <c r="S39" t="n">
        <v>300629.778241367</v>
      </c>
      <c r="T39" t="n">
        <v>341901.091392579</v>
      </c>
      <c r="U39" t="n">
        <v>335623.486507132</v>
      </c>
      <c r="V39" t="n">
        <v>295387.57234504</v>
      </c>
      <c r="W39" t="n">
        <v>260050.085142213</v>
      </c>
      <c r="X39" t="n">
        <v>290215.741364052</v>
      </c>
      <c r="Y39" t="n">
        <v>381566.139675309</v>
      </c>
      <c r="Z39" t="n">
        <v>338683.641077489</v>
      </c>
      <c r="AA39" t="n">
        <v>243168.148053737</v>
      </c>
      <c r="AB39" t="n">
        <v>297096.590643805</v>
      </c>
      <c r="AC39" t="n">
        <v>283418.347500617</v>
      </c>
      <c r="AD39" t="n">
        <v>274904.147776054</v>
      </c>
      <c r="AE39" t="n">
        <v>364871.837943371</v>
      </c>
    </row>
    <row r="40">
      <c r="A40" t="s">
        <v>49</v>
      </c>
      <c r="B40" t="s">
        <v>348</v>
      </c>
      <c r="C40" t="s">
        <v>246</v>
      </c>
      <c r="D40" t="s">
        <v>349</v>
      </c>
      <c r="E40" t="s">
        <v>247</v>
      </c>
      <c r="F40" t="n">
        <v>9390.70807743618</v>
      </c>
      <c r="G40" t="n">
        <v>13981.3516075903</v>
      </c>
      <c r="H40" t="n">
        <v>13433.040253944</v>
      </c>
      <c r="I40" t="n">
        <v>14101.6257371532</v>
      </c>
      <c r="J40" t="n">
        <v>25986.2277062207</v>
      </c>
      <c r="K40" t="n">
        <v>35764.2631335415</v>
      </c>
      <c r="L40" t="n">
        <v>36174.1061952069</v>
      </c>
      <c r="M40" t="n">
        <v>32481.5208520512</v>
      </c>
      <c r="N40" t="n">
        <v>25071.6456877314</v>
      </c>
      <c r="O40" t="n">
        <v>17481.604485823</v>
      </c>
      <c r="P40" t="n">
        <v>22813.8012079649</v>
      </c>
      <c r="Q40" t="n">
        <v>13581.1956204017</v>
      </c>
      <c r="R40" t="n">
        <v>21475.2925192993</v>
      </c>
      <c r="S40" t="n">
        <v>26424.9027214915</v>
      </c>
      <c r="T40" t="n">
        <v>35543.4198168928</v>
      </c>
      <c r="U40" t="n">
        <v>48935.1402526855</v>
      </c>
      <c r="V40" t="n">
        <v>27325.106221964</v>
      </c>
      <c r="W40" t="n">
        <v>10232.2693981993</v>
      </c>
      <c r="X40" t="n">
        <v>10451.2651324021</v>
      </c>
      <c r="Y40" t="n">
        <v>17402.8285702863</v>
      </c>
      <c r="Z40" t="n">
        <v>17737.882101159</v>
      </c>
      <c r="AA40" t="n">
        <v>8975.35310840643</v>
      </c>
      <c r="AB40" t="n">
        <v>12612.097976121</v>
      </c>
      <c r="AC40" t="n">
        <v>17434.5630961157</v>
      </c>
      <c r="AD40" t="n">
        <v>23628.6831591184</v>
      </c>
      <c r="AE40" t="n">
        <v>31875.4829355877</v>
      </c>
    </row>
    <row r="41">
      <c r="A41" t="s">
        <v>49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49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49</v>
      </c>
      <c r="B43" t="s">
        <v>354</v>
      </c>
      <c r="C43" t="s">
        <v>246</v>
      </c>
      <c r="D43" t="s">
        <v>355</v>
      </c>
      <c r="E43" t="s">
        <v>247</v>
      </c>
      <c r="F43" t="n">
        <v>95035.5842874644</v>
      </c>
      <c r="G43" t="n">
        <v>145476.931798182</v>
      </c>
      <c r="H43" t="n">
        <v>252647.145006462</v>
      </c>
      <c r="I43" t="n">
        <v>175623.898345229</v>
      </c>
      <c r="J43" t="n">
        <v>109882.186825835</v>
      </c>
      <c r="K43" t="n">
        <v>96497.7605643966</v>
      </c>
      <c r="L43" t="n">
        <v>110725.158059248</v>
      </c>
      <c r="M43" t="n">
        <v>215855.156271849</v>
      </c>
      <c r="N43" t="n">
        <v>243993.325230356</v>
      </c>
      <c r="O43" t="n">
        <v>298311.274682925</v>
      </c>
      <c r="P43" t="n">
        <v>323296.296298609</v>
      </c>
      <c r="Q43" t="n">
        <v>521270.425387192</v>
      </c>
      <c r="R43" t="n">
        <v>440589.554151054</v>
      </c>
      <c r="S43" t="n">
        <v>317097.88711395</v>
      </c>
      <c r="T43" t="n">
        <v>321684.827467414</v>
      </c>
      <c r="U43" t="n">
        <v>399065.009368522</v>
      </c>
      <c r="V43" t="n">
        <v>428077.990553506</v>
      </c>
      <c r="W43" t="n">
        <v>324213.934426169</v>
      </c>
      <c r="X43" t="n">
        <v>395746.746931953</v>
      </c>
      <c r="Y43" t="n">
        <v>388259.627031359</v>
      </c>
      <c r="Z43" t="n">
        <v>431435.177683514</v>
      </c>
      <c r="AA43" t="n">
        <v>420083.7724644</v>
      </c>
      <c r="AB43" t="n">
        <v>522647.355625027</v>
      </c>
      <c r="AC43" t="n">
        <v>501552.975647489</v>
      </c>
      <c r="AD43" t="n">
        <v>598529.034595928</v>
      </c>
      <c r="AE43" t="n">
        <v>588091.91979833</v>
      </c>
    </row>
    <row r="44">
      <c r="A44" t="s">
        <v>49</v>
      </c>
      <c r="B44" t="s">
        <v>356</v>
      </c>
      <c r="C44" t="s">
        <v>246</v>
      </c>
      <c r="D44" t="s">
        <v>357</v>
      </c>
      <c r="E44" t="s">
        <v>247</v>
      </c>
      <c r="F44" t="n">
        <v>1437653.75381222</v>
      </c>
      <c r="G44" t="n">
        <v>1785406.99653412</v>
      </c>
      <c r="H44" t="n">
        <v>1888964.16971594</v>
      </c>
      <c r="I44" t="n">
        <v>1733140.73111806</v>
      </c>
      <c r="J44" t="n">
        <v>1639040.02678754</v>
      </c>
      <c r="K44" t="n">
        <v>1611292.28004782</v>
      </c>
      <c r="L44" t="n">
        <v>1667711.13522465</v>
      </c>
      <c r="M44" t="n">
        <v>1457416.269325</v>
      </c>
      <c r="N44" t="n">
        <v>1507182.18517346</v>
      </c>
      <c r="O44" t="n">
        <v>1716134.62102344</v>
      </c>
      <c r="P44" t="n">
        <v>1775480.31912885</v>
      </c>
      <c r="Q44" t="n">
        <v>1710639.82779868</v>
      </c>
      <c r="R44" t="n">
        <v>2072913.34212803</v>
      </c>
      <c r="S44" t="n">
        <v>2007222.97825165</v>
      </c>
      <c r="T44" t="n">
        <v>1861050.3065147</v>
      </c>
      <c r="U44" t="n">
        <v>2081481.1662858</v>
      </c>
      <c r="V44" t="n">
        <v>2027621.88271486</v>
      </c>
      <c r="W44" t="n">
        <v>1713717.66882204</v>
      </c>
      <c r="X44" t="n">
        <v>1850749.12330435</v>
      </c>
      <c r="Y44" t="n">
        <v>2170629.73520631</v>
      </c>
      <c r="Z44" t="n">
        <v>2247871.59944266</v>
      </c>
      <c r="AA44" t="n">
        <v>1731124.54768782</v>
      </c>
      <c r="AB44" t="n">
        <v>2078088.06755644</v>
      </c>
      <c r="AC44" t="n">
        <v>2270909.24459089</v>
      </c>
      <c r="AD44" t="n">
        <v>2364102.52873702</v>
      </c>
      <c r="AE44" t="n">
        <v>2633009.99390586</v>
      </c>
    </row>
    <row r="45">
      <c r="A45" t="s">
        <v>49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49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49</v>
      </c>
      <c r="B47" t="s">
        <v>362</v>
      </c>
      <c r="C47" t="s">
        <v>246</v>
      </c>
      <c r="D47" t="s">
        <v>363</v>
      </c>
      <c r="E47" t="s">
        <v>247</v>
      </c>
      <c r="F47" t="n">
        <v>89409.8130277971</v>
      </c>
      <c r="G47" t="n">
        <v>101966.207789597</v>
      </c>
      <c r="H47" t="n">
        <v>99616.3042732718</v>
      </c>
      <c r="I47" t="n">
        <v>54081.6777203512</v>
      </c>
      <c r="J47" t="n">
        <v>83102.782908854</v>
      </c>
      <c r="K47" t="n">
        <v>64713.6477275195</v>
      </c>
      <c r="L47" t="n">
        <v>39595.5645083149</v>
      </c>
      <c r="M47" t="n">
        <v>32277.5016363954</v>
      </c>
      <c r="N47" t="n">
        <v>20092.2234130211</v>
      </c>
      <c r="O47" t="n">
        <v>12767.7015686789</v>
      </c>
      <c r="P47" t="n">
        <v>10650.4209613098</v>
      </c>
      <c r="Q47" t="n">
        <v>6147.13341892072</v>
      </c>
      <c r="R47" t="n">
        <v>9401.80486122096</v>
      </c>
      <c r="S47" t="n">
        <v>9106.63422970761</v>
      </c>
      <c r="T47" t="n">
        <v>19699.1447533352</v>
      </c>
      <c r="U47" t="n">
        <v>24964.504918091</v>
      </c>
      <c r="V47" t="n">
        <v>15469.6397174334</v>
      </c>
      <c r="W47" t="n">
        <v>6343.51344730656</v>
      </c>
      <c r="X47" t="n">
        <v>18478.2803022683</v>
      </c>
      <c r="Y47" t="n">
        <v>44726.3448402244</v>
      </c>
      <c r="Z47" t="n">
        <v>55320.4843768844</v>
      </c>
      <c r="AA47" t="n">
        <v>38517.3862608825</v>
      </c>
      <c r="AB47" t="n">
        <v>45239.2321829455</v>
      </c>
      <c r="AC47" t="n">
        <v>43536.8140030327</v>
      </c>
      <c r="AD47" t="n">
        <v>46882.8568772127</v>
      </c>
      <c r="AE47" t="n">
        <v>71729.8032984219</v>
      </c>
    </row>
    <row r="48">
      <c r="A48" t="s">
        <v>49</v>
      </c>
      <c r="B48" t="s">
        <v>364</v>
      </c>
      <c r="C48" t="s">
        <v>246</v>
      </c>
      <c r="D48" t="s">
        <v>365</v>
      </c>
      <c r="E48" t="s">
        <v>247</v>
      </c>
      <c r="F48" t="n">
        <v>166738.909542443</v>
      </c>
      <c r="G48" t="n">
        <v>206346.258908603</v>
      </c>
      <c r="H48" t="n">
        <v>196759.521283432</v>
      </c>
      <c r="I48" t="n">
        <v>145452.814547564</v>
      </c>
      <c r="J48" t="n">
        <v>183560.74577171</v>
      </c>
      <c r="K48" t="n">
        <v>157076.826583958</v>
      </c>
      <c r="L48" t="n">
        <v>127427.0045006</v>
      </c>
      <c r="M48" t="n">
        <v>116624.940322472</v>
      </c>
      <c r="N48" t="n">
        <v>95925.4599933473</v>
      </c>
      <c r="O48" t="n">
        <v>106712.308180967</v>
      </c>
      <c r="P48" t="n">
        <v>99961.6011029643</v>
      </c>
      <c r="Q48" t="n">
        <v>68210.0808271873</v>
      </c>
      <c r="R48" t="n">
        <v>87334.147648573</v>
      </c>
      <c r="S48" t="n">
        <v>89965.9060025137</v>
      </c>
      <c r="T48" t="n">
        <v>111719.365235667</v>
      </c>
      <c r="U48" t="n">
        <v>167295.945705531</v>
      </c>
      <c r="V48" t="n">
        <v>167940.617770212</v>
      </c>
      <c r="W48" t="n">
        <v>132503.416517359</v>
      </c>
      <c r="X48" t="n">
        <v>171000.958003164</v>
      </c>
      <c r="Y48" t="n">
        <v>235382.781817805</v>
      </c>
      <c r="Z48" t="n">
        <v>220026.046104275</v>
      </c>
      <c r="AA48" t="n">
        <v>159876.987800313</v>
      </c>
      <c r="AB48" t="n">
        <v>193953.187969433</v>
      </c>
      <c r="AC48" t="n">
        <v>165944.215839685</v>
      </c>
      <c r="AD48" t="n">
        <v>188156.139221332</v>
      </c>
      <c r="AE48" t="n">
        <v>225961.853224116</v>
      </c>
    </row>
    <row r="49">
      <c r="A49" t="s">
        <v>49</v>
      </c>
      <c r="B49" t="s">
        <v>366</v>
      </c>
      <c r="C49" t="s">
        <v>246</v>
      </c>
      <c r="D49" t="s">
        <v>367</v>
      </c>
      <c r="E49" t="s">
        <v>247</v>
      </c>
      <c r="F49" t="n">
        <v>26535.611446308</v>
      </c>
      <c r="G49" t="n">
        <v>31806.5787628512</v>
      </c>
      <c r="H49" t="n">
        <v>28619.2547732951</v>
      </c>
      <c r="I49" t="n">
        <v>25099.1539607877</v>
      </c>
      <c r="J49" t="n">
        <v>25625.6701384289</v>
      </c>
      <c r="K49" t="n">
        <v>20609.3424901882</v>
      </c>
      <c r="L49" t="n">
        <v>22121.3309895449</v>
      </c>
      <c r="M49" t="n">
        <v>17660.381224802</v>
      </c>
      <c r="N49" t="n">
        <v>15071.0097395729</v>
      </c>
      <c r="O49" t="n">
        <v>16682.2600825024</v>
      </c>
      <c r="P49" t="n">
        <v>17818.093508279</v>
      </c>
      <c r="Q49" t="n">
        <v>13681.5477698455</v>
      </c>
      <c r="R49" t="n">
        <v>23472.0201199866</v>
      </c>
      <c r="S49" t="n">
        <v>24586.9938813893</v>
      </c>
      <c r="T49" t="n">
        <v>34821.1703931869</v>
      </c>
      <c r="U49" t="n">
        <v>43743.2650482363</v>
      </c>
      <c r="V49" t="n">
        <v>41285.9173839573</v>
      </c>
      <c r="W49" t="n">
        <v>25313.4565748098</v>
      </c>
      <c r="X49" t="n">
        <v>30554.0384157281</v>
      </c>
      <c r="Y49" t="n">
        <v>36298.063914159</v>
      </c>
      <c r="Z49" t="n">
        <v>30869.2279843257</v>
      </c>
      <c r="AA49" t="n">
        <v>16538.5407886585</v>
      </c>
      <c r="AB49" t="n">
        <v>20609.8670285238</v>
      </c>
      <c r="AC49" t="n">
        <v>17252.6017871752</v>
      </c>
      <c r="AD49" t="n">
        <v>22116.6304999859</v>
      </c>
      <c r="AE49" t="n">
        <v>32910.9149732094</v>
      </c>
    </row>
    <row r="50">
      <c r="A50" t="s">
        <v>49</v>
      </c>
      <c r="B50" t="s">
        <v>368</v>
      </c>
      <c r="C50" t="s">
        <v>246</v>
      </c>
      <c r="D50" t="s">
        <v>369</v>
      </c>
      <c r="E50" t="s">
        <v>247</v>
      </c>
      <c r="F50" t="n">
        <v>50793.4850683382</v>
      </c>
      <c r="G50" t="n">
        <v>72573.4723561551</v>
      </c>
      <c r="H50" t="n">
        <v>68523.962236865</v>
      </c>
      <c r="I50" t="n">
        <v>66271.9828664254</v>
      </c>
      <c r="J50" t="n">
        <v>74832.2927244274</v>
      </c>
      <c r="K50" t="n">
        <v>71753.8363662498</v>
      </c>
      <c r="L50" t="n">
        <v>65710.1090027403</v>
      </c>
      <c r="M50" t="n">
        <v>66687.0574612743</v>
      </c>
      <c r="N50" t="n">
        <v>60762.2268407534</v>
      </c>
      <c r="O50" t="n">
        <v>77262.3465297854</v>
      </c>
      <c r="P50" t="n">
        <v>71493.0866333755</v>
      </c>
      <c r="Q50" t="n">
        <v>48381.3996384211</v>
      </c>
      <c r="R50" t="n">
        <v>54460.3226673654</v>
      </c>
      <c r="S50" t="n">
        <v>56272.2778914168</v>
      </c>
      <c r="T50" t="n">
        <v>57199.0500891453</v>
      </c>
      <c r="U50" t="n">
        <v>98588.1757392033</v>
      </c>
      <c r="V50" t="n">
        <v>111185.060668822</v>
      </c>
      <c r="W50" t="n">
        <v>100846.446495243</v>
      </c>
      <c r="X50" t="n">
        <v>121968.639285168</v>
      </c>
      <c r="Y50" t="n">
        <v>154358.373063422</v>
      </c>
      <c r="Z50" t="n">
        <v>133836.333743065</v>
      </c>
      <c r="AA50" t="n">
        <v>104821.060750772</v>
      </c>
      <c r="AB50" t="n">
        <v>128104.088757964</v>
      </c>
      <c r="AC50" t="n">
        <v>105154.800049478</v>
      </c>
      <c r="AD50" t="n">
        <v>119156.651844133</v>
      </c>
      <c r="AE50" t="n">
        <v>121321.134952485</v>
      </c>
    </row>
    <row r="51">
      <c r="A51" t="s">
        <v>49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49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49</v>
      </c>
      <c r="B53" t="s">
        <v>374</v>
      </c>
      <c r="C53" t="s">
        <v>246</v>
      </c>
      <c r="D53" t="s">
        <v>375</v>
      </c>
      <c r="E53" t="s">
        <v>247</v>
      </c>
      <c r="F53" t="n">
        <v>23658.5031424278</v>
      </c>
      <c r="G53" t="n">
        <v>35959.9906519479</v>
      </c>
      <c r="H53" t="n">
        <v>43693.3048911016</v>
      </c>
      <c r="I53" t="n">
        <v>35313.5054749461</v>
      </c>
      <c r="J53" t="n">
        <v>40967.4426577862</v>
      </c>
      <c r="K53" t="n">
        <v>44560.35637165</v>
      </c>
      <c r="L53" t="n">
        <v>59549.4459453549</v>
      </c>
      <c r="M53" t="n">
        <v>34351.9583983421</v>
      </c>
      <c r="N53" t="n">
        <v>40439.7346512875</v>
      </c>
      <c r="O53" t="n">
        <v>39363.2095956202</v>
      </c>
      <c r="P53" t="n">
        <v>28438.2165453006</v>
      </c>
      <c r="Q53" t="n">
        <v>22406.3660260933</v>
      </c>
      <c r="R53" t="n">
        <v>19138.1549136981</v>
      </c>
      <c r="S53" t="n">
        <v>26602.224400944</v>
      </c>
      <c r="T53" t="n">
        <v>20133.9764083094</v>
      </c>
      <c r="U53" t="n">
        <v>20364.8442185142</v>
      </c>
      <c r="V53" t="n">
        <v>18245.875101267</v>
      </c>
      <c r="W53" t="n">
        <v>9860.99185902449</v>
      </c>
      <c r="X53" t="n">
        <v>13140.9473663561</v>
      </c>
      <c r="Y53" t="n">
        <v>16582.3581635198</v>
      </c>
      <c r="Z53" t="n">
        <v>18749.3710404672</v>
      </c>
      <c r="AA53" t="n">
        <v>11159.3659158906</v>
      </c>
      <c r="AB53" t="n">
        <v>13694.1865518652</v>
      </c>
      <c r="AC53" t="n">
        <v>21575.0458464799</v>
      </c>
      <c r="AD53" t="n">
        <v>19138.5482845294</v>
      </c>
      <c r="AE53" t="n">
        <v>10409.2045847322</v>
      </c>
    </row>
    <row r="54">
      <c r="A54" t="s">
        <v>49</v>
      </c>
      <c r="B54" t="s">
        <v>376</v>
      </c>
      <c r="C54" t="s">
        <v>246</v>
      </c>
      <c r="D54" t="s">
        <v>377</v>
      </c>
      <c r="E54" t="s">
        <v>247</v>
      </c>
      <c r="F54" t="n">
        <v>47979.3993959451</v>
      </c>
      <c r="G54" t="n">
        <v>68547.2338974449</v>
      </c>
      <c r="H54" t="n">
        <v>82628.6969066218</v>
      </c>
      <c r="I54" t="n">
        <v>64193.5970493726</v>
      </c>
      <c r="J54" t="n">
        <v>85119.2438357034</v>
      </c>
      <c r="K54" t="n">
        <v>90340.9901535782</v>
      </c>
      <c r="L54" t="n">
        <v>103973.042275393</v>
      </c>
      <c r="M54" t="n">
        <v>57076.9255351652</v>
      </c>
      <c r="N54" t="n">
        <v>66798.0380016354</v>
      </c>
      <c r="O54" t="n">
        <v>71158.7799875126</v>
      </c>
      <c r="P54" t="n">
        <v>51370.141833856</v>
      </c>
      <c r="Q54" t="n">
        <v>38982.2940283532</v>
      </c>
      <c r="R54" t="n">
        <v>43983.0448612959</v>
      </c>
      <c r="S54" t="n">
        <v>57469.9595004833</v>
      </c>
      <c r="T54" t="n">
        <v>44839.1534880454</v>
      </c>
      <c r="U54" t="n">
        <v>51553.3460760641</v>
      </c>
      <c r="V54" t="n">
        <v>45294.3585671085</v>
      </c>
      <c r="W54" t="n">
        <v>22509.5400998656</v>
      </c>
      <c r="X54" t="n">
        <v>34763.9690737971</v>
      </c>
      <c r="Y54" t="n">
        <v>39030.1346930021</v>
      </c>
      <c r="Z54" t="n">
        <v>44079.0476085464</v>
      </c>
      <c r="AA54" t="n">
        <v>26329.5590095973</v>
      </c>
      <c r="AB54" t="n">
        <v>36690.0565952476</v>
      </c>
      <c r="AC54" t="n">
        <v>52341.983967235</v>
      </c>
      <c r="AD54" t="n">
        <v>48259.547340946</v>
      </c>
      <c r="AE54" t="n">
        <v>51341.9920357346</v>
      </c>
    </row>
    <row r="55">
      <c r="A55" t="s">
        <v>49</v>
      </c>
      <c r="B55" t="s">
        <v>378</v>
      </c>
      <c r="C55" t="s">
        <v>246</v>
      </c>
      <c r="D55" t="s">
        <v>379</v>
      </c>
      <c r="E55" t="s">
        <v>247</v>
      </c>
      <c r="F55" t="n">
        <v>24320.8962535173</v>
      </c>
      <c r="G55" t="n">
        <v>32587.243245497</v>
      </c>
      <c r="H55" t="n">
        <v>38935.3920155201</v>
      </c>
      <c r="I55" t="n">
        <v>28880.0915744264</v>
      </c>
      <c r="J55" t="n">
        <v>44151.8011779171</v>
      </c>
      <c r="K55" t="n">
        <v>45780.6337819281</v>
      </c>
      <c r="L55" t="n">
        <v>44423.5963300377</v>
      </c>
      <c r="M55" t="n">
        <v>22724.967136823</v>
      </c>
      <c r="N55" t="n">
        <v>26358.3033503479</v>
      </c>
      <c r="O55" t="n">
        <v>31795.5703918924</v>
      </c>
      <c r="P55" t="n">
        <v>22931.9252885553</v>
      </c>
      <c r="Q55" t="n">
        <v>16575.9280022599</v>
      </c>
      <c r="R55" t="n">
        <v>24844.8899475977</v>
      </c>
      <c r="S55" t="n">
        <v>30867.7350995392</v>
      </c>
      <c r="T55" t="n">
        <v>24705.177079736</v>
      </c>
      <c r="U55" t="n">
        <v>31188.5018575499</v>
      </c>
      <c r="V55" t="n">
        <v>27048.4834658415</v>
      </c>
      <c r="W55" t="n">
        <v>12648.5482408411</v>
      </c>
      <c r="X55" t="n">
        <v>21623.021707441</v>
      </c>
      <c r="Y55" t="n">
        <v>22447.7765294823</v>
      </c>
      <c r="Z55" t="n">
        <v>25329.6765680793</v>
      </c>
      <c r="AA55" t="n">
        <v>15170.1930937067</v>
      </c>
      <c r="AB55" t="n">
        <v>22995.8700433823</v>
      </c>
      <c r="AC55" t="n">
        <v>30766.9381207551</v>
      </c>
      <c r="AD55" t="n">
        <v>29120.9990564167</v>
      </c>
      <c r="AE55" t="n">
        <v>40932.7874510024</v>
      </c>
    </row>
    <row r="56">
      <c r="A56" t="s">
        <v>49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49</v>
      </c>
      <c r="B57" t="s">
        <v>382</v>
      </c>
      <c r="C57" t="s">
        <v>246</v>
      </c>
      <c r="D57" t="s">
        <v>383</v>
      </c>
      <c r="E57" t="s">
        <v>247</v>
      </c>
      <c r="F57" t="n">
        <v>1613783.3714321</v>
      </c>
      <c r="G57" t="n">
        <v>2005734.60705032</v>
      </c>
      <c r="H57" t="n">
        <v>2099156.73125332</v>
      </c>
      <c r="I57" t="n">
        <v>1892695.17140277</v>
      </c>
      <c r="J57" t="n">
        <v>1848587.00026547</v>
      </c>
      <c r="K57" t="n">
        <v>1804133.36976532</v>
      </c>
      <c r="L57" t="n">
        <v>1831312.24592046</v>
      </c>
      <c r="M57" t="n">
        <v>1606522.73049953</v>
      </c>
      <c r="N57" t="n">
        <v>1628179.29085454</v>
      </c>
      <c r="O57" t="n">
        <v>1840328.53369023</v>
      </c>
      <c r="P57" t="n">
        <v>1898255.72143978</v>
      </c>
      <c r="Q57" t="n">
        <v>1792431.10424627</v>
      </c>
      <c r="R57" t="n">
        <v>2181722.78229591</v>
      </c>
      <c r="S57" t="n">
        <v>2123613.78697566</v>
      </c>
      <c r="T57" t="n">
        <v>2008313.09156726</v>
      </c>
      <c r="U57" t="n">
        <v>2297712.25224402</v>
      </c>
      <c r="V57" t="n">
        <v>2222887.60670704</v>
      </c>
      <c r="W57" t="n">
        <v>1856453.3547376</v>
      </c>
      <c r="X57" t="n">
        <v>2032201.34643991</v>
      </c>
      <c r="Y57" t="n">
        <v>2423415.3455944</v>
      </c>
      <c r="Z57" t="n">
        <v>2485635.5276481</v>
      </c>
      <c r="AA57" t="n">
        <v>1899976.88859654</v>
      </c>
      <c r="AB57" t="n">
        <v>2284653.35350199</v>
      </c>
      <c r="AC57" t="n">
        <v>2454288.0235267</v>
      </c>
      <c r="AD57" t="n">
        <v>2575887.35111747</v>
      </c>
      <c r="AE57" t="n">
        <v>2890847.33006557</v>
      </c>
    </row>
    <row r="58">
      <c r="A58" t="s">
        <v>49</v>
      </c>
      <c r="B58" t="s">
        <v>384</v>
      </c>
      <c r="C58" t="s">
        <v>246</v>
      </c>
      <c r="D58" t="s">
        <v>385</v>
      </c>
      <c r="E58" t="s">
        <v>247</v>
      </c>
      <c r="F58" t="n">
        <v>1613783.3714321</v>
      </c>
      <c r="G58" t="n">
        <v>2005734.60705032</v>
      </c>
      <c r="H58" t="n">
        <v>2099156.73125332</v>
      </c>
      <c r="I58" t="n">
        <v>1892695.17140277</v>
      </c>
      <c r="J58" t="n">
        <v>1848587.00026547</v>
      </c>
      <c r="K58" t="n">
        <v>1804133.36976532</v>
      </c>
      <c r="L58" t="n">
        <v>1831312.24592046</v>
      </c>
      <c r="M58" t="n">
        <v>1606522.73049953</v>
      </c>
      <c r="N58" t="n">
        <v>1628179.29085454</v>
      </c>
      <c r="O58" t="n">
        <v>1840328.53369023</v>
      </c>
      <c r="P58" t="n">
        <v>1898255.72143978</v>
      </c>
      <c r="Q58" t="n">
        <v>1792431.10424627</v>
      </c>
      <c r="R58" t="n">
        <v>2181722.78229591</v>
      </c>
      <c r="S58" t="n">
        <v>2123613.78697566</v>
      </c>
      <c r="T58" t="n">
        <v>2008313.09156726</v>
      </c>
      <c r="U58" t="n">
        <v>2297712.25224402</v>
      </c>
      <c r="V58" t="n">
        <v>2222887.60670704</v>
      </c>
      <c r="W58" t="n">
        <v>1856453.3547376</v>
      </c>
      <c r="X58" t="n">
        <v>2032201.34643991</v>
      </c>
      <c r="Y58" t="n">
        <v>2423415.3455944</v>
      </c>
      <c r="Z58" t="n">
        <v>2485635.5276481</v>
      </c>
      <c r="AA58" t="n">
        <v>1899976.88859654</v>
      </c>
      <c r="AB58" t="n">
        <v>2284653.35350199</v>
      </c>
      <c r="AC58" t="n">
        <v>2454288.0235267</v>
      </c>
      <c r="AD58" t="n">
        <v>2575887.35111747</v>
      </c>
      <c r="AE58" t="n">
        <v>2890847.33006557</v>
      </c>
    </row>
    <row r="59">
      <c r="A59" t="s">
        <v>49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51</v>
      </c>
      <c r="B2" t="s">
        <v>196</v>
      </c>
      <c r="C2" t="s">
        <v>246</v>
      </c>
      <c r="D2" t="s">
        <v>198</v>
      </c>
      <c r="E2" t="s">
        <v>247</v>
      </c>
      <c r="F2" t="n">
        <v>-1408265785.64753</v>
      </c>
      <c r="G2" t="n">
        <v>-1480690213.13671</v>
      </c>
      <c r="H2" t="n">
        <v>-1762807857.33349</v>
      </c>
      <c r="I2" t="n">
        <v>-1525716120.12609</v>
      </c>
      <c r="J2" t="n">
        <v>-1125526709.30875</v>
      </c>
      <c r="K2" t="n">
        <v>-1475915104.98198</v>
      </c>
      <c r="L2" t="n">
        <v>-1390901825.48319</v>
      </c>
      <c r="M2" t="n">
        <v>-1223814332.05985</v>
      </c>
      <c r="N2" t="n">
        <v>-1086540937.95272</v>
      </c>
      <c r="O2" t="n">
        <v>-1304605065.00987</v>
      </c>
      <c r="P2" t="n">
        <v>-958500110.878758</v>
      </c>
      <c r="Q2" t="n">
        <v>-840971691.23434</v>
      </c>
      <c r="R2" t="n">
        <v>-694468420.952615</v>
      </c>
      <c r="S2" t="n">
        <v>-807413139.6678</v>
      </c>
      <c r="T2" t="n">
        <v>-665720752.134323</v>
      </c>
      <c r="U2" t="n">
        <v>-1083475120.12714</v>
      </c>
      <c r="V2" t="n">
        <v>-1308209081.40059</v>
      </c>
      <c r="W2" t="n">
        <v>-1348022907.96047</v>
      </c>
      <c r="X2" t="n">
        <v>-1794523980.94807</v>
      </c>
      <c r="Y2" t="n">
        <v>-1391503477.64455</v>
      </c>
      <c r="Z2" t="n">
        <v>-1600852170.9893</v>
      </c>
      <c r="AA2" t="n">
        <v>-1231346038.26938</v>
      </c>
      <c r="AB2" t="n">
        <v>-2284281821.38291</v>
      </c>
      <c r="AC2" t="n">
        <v>-1509139249.5144</v>
      </c>
      <c r="AD2" t="n">
        <v>-1421742201.29026</v>
      </c>
      <c r="AE2" t="n">
        <v>-1385916360.80818</v>
      </c>
    </row>
    <row r="3">
      <c r="A3" t="s">
        <v>51</v>
      </c>
      <c r="B3" t="s">
        <v>274</v>
      </c>
      <c r="C3" t="s">
        <v>246</v>
      </c>
      <c r="D3" t="s">
        <v>275</v>
      </c>
      <c r="E3" t="s">
        <v>247</v>
      </c>
      <c r="F3" t="n">
        <v>-447204245.898808</v>
      </c>
      <c r="G3" t="n">
        <v>-466151796.108307</v>
      </c>
      <c r="H3" t="n">
        <v>-584481373.997662</v>
      </c>
      <c r="I3" t="n">
        <v>-645895056.297633</v>
      </c>
      <c r="J3" t="n">
        <v>-510030050.843014</v>
      </c>
      <c r="K3" t="n">
        <v>-866734028.079482</v>
      </c>
      <c r="L3" t="n">
        <v>-597193220.838165</v>
      </c>
      <c r="M3" t="n">
        <v>-1357495009.92318</v>
      </c>
      <c r="N3" t="n">
        <v>-1089770534.96921</v>
      </c>
      <c r="O3" t="n">
        <v>-1001011044.81538</v>
      </c>
      <c r="P3" t="n">
        <v>-1092258144.45677</v>
      </c>
      <c r="Q3" t="n">
        <v>-1363729244.73959</v>
      </c>
      <c r="R3" t="n">
        <v>-1966954753.27098</v>
      </c>
      <c r="S3" t="n">
        <v>-2418875792.63047</v>
      </c>
      <c r="T3" t="n">
        <v>-1755324735.0363</v>
      </c>
      <c r="U3" t="n">
        <v>-1871742438.12969</v>
      </c>
      <c r="V3" t="n">
        <v>-1445520616.10948</v>
      </c>
      <c r="W3" t="n">
        <v>-1210021088.88329</v>
      </c>
      <c r="X3" t="n">
        <v>-2248302457.43834</v>
      </c>
      <c r="Y3" t="n">
        <v>-2641133767.62331</v>
      </c>
      <c r="Z3" t="n">
        <v>-2039711369.3634</v>
      </c>
      <c r="AA3" t="n">
        <v>-1695998212.5814</v>
      </c>
      <c r="AB3" t="n">
        <v>-2522655613.55157</v>
      </c>
      <c r="AC3" t="n">
        <v>-1397209407.01368</v>
      </c>
      <c r="AD3" t="n">
        <v>-1344311468.17099</v>
      </c>
      <c r="AE3" t="n">
        <v>-1062098367.93037</v>
      </c>
    </row>
    <row r="4">
      <c r="A4" t="s">
        <v>51</v>
      </c>
      <c r="B4" t="s">
        <v>276</v>
      </c>
      <c r="C4" t="s">
        <v>246</v>
      </c>
      <c r="D4" t="s">
        <v>277</v>
      </c>
      <c r="E4" t="s">
        <v>247</v>
      </c>
      <c r="F4" t="n">
        <v>12405653689.1418</v>
      </c>
      <c r="G4" t="n">
        <v>17904429226.5847</v>
      </c>
      <c r="H4" t="n">
        <v>18742922876.4552</v>
      </c>
      <c r="I4" t="n">
        <v>20249340287.0366</v>
      </c>
      <c r="J4" t="n">
        <v>20068037724.9895</v>
      </c>
      <c r="K4" t="n">
        <v>31307987518.2898</v>
      </c>
      <c r="L4" t="n">
        <v>27175998801.6283</v>
      </c>
      <c r="M4" t="n">
        <v>24878324637.2303</v>
      </c>
      <c r="N4" t="n">
        <v>30313142952.9761</v>
      </c>
      <c r="O4" t="n">
        <v>33706869008.8304</v>
      </c>
      <c r="P4" t="n">
        <v>41088217949.5598</v>
      </c>
      <c r="Q4" t="n">
        <v>35689173818.5784</v>
      </c>
      <c r="R4" t="n">
        <v>43081494664.5641</v>
      </c>
      <c r="S4" t="n">
        <v>55818960653.3057</v>
      </c>
      <c r="T4" t="n">
        <v>28550241786.7249</v>
      </c>
      <c r="U4" t="n">
        <v>40140785710.5663</v>
      </c>
      <c r="V4" t="n">
        <v>45235001271.016</v>
      </c>
      <c r="W4" t="n">
        <v>50271536607.7477</v>
      </c>
      <c r="X4" t="n">
        <v>45736641457.0016</v>
      </c>
      <c r="Y4" t="n">
        <v>44925756884.5692</v>
      </c>
      <c r="Z4" t="n">
        <v>44909514647.9849</v>
      </c>
      <c r="AA4" t="n">
        <v>54129656718.0253</v>
      </c>
      <c r="AB4" t="n">
        <v>47483237145.8584</v>
      </c>
      <c r="AC4" t="n">
        <v>54748301825.5354</v>
      </c>
      <c r="AD4" t="n">
        <v>55269236236.9928</v>
      </c>
      <c r="AE4" t="n">
        <v>44982560704.5328</v>
      </c>
    </row>
    <row r="5">
      <c r="A5" t="s">
        <v>51</v>
      </c>
      <c r="B5" t="s">
        <v>278</v>
      </c>
      <c r="C5" t="s">
        <v>246</v>
      </c>
      <c r="D5" t="s">
        <v>279</v>
      </c>
      <c r="E5" t="s">
        <v>247</v>
      </c>
      <c r="F5" t="n">
        <v>137276993.631806</v>
      </c>
      <c r="G5" t="n">
        <v>211352634.620208</v>
      </c>
      <c r="H5" t="n">
        <v>231592342.351776</v>
      </c>
      <c r="I5" t="n">
        <v>240653633.399922</v>
      </c>
      <c r="J5" t="n">
        <v>255192209.718186</v>
      </c>
      <c r="K5" t="n">
        <v>353946739.728952</v>
      </c>
      <c r="L5" t="n">
        <v>324320801.126615</v>
      </c>
      <c r="M5" t="n">
        <v>510936418.785559</v>
      </c>
      <c r="N5" t="n">
        <v>636089402.328113</v>
      </c>
      <c r="O5" t="n">
        <v>776065823.522083</v>
      </c>
      <c r="P5" t="n">
        <v>1109364591.63573</v>
      </c>
      <c r="Q5" t="n">
        <v>899534061.495075</v>
      </c>
      <c r="R5" t="n">
        <v>921586924.892782</v>
      </c>
      <c r="S5" t="n">
        <v>1092121436.52082</v>
      </c>
      <c r="T5" t="n">
        <v>766705509.321027</v>
      </c>
      <c r="U5" t="n">
        <v>1049092513.4632</v>
      </c>
      <c r="V5" t="n">
        <v>1284364155.46138</v>
      </c>
      <c r="W5" t="n">
        <v>1280134697.39833</v>
      </c>
      <c r="X5" t="n">
        <v>1165318251.22163</v>
      </c>
      <c r="Y5" t="n">
        <v>1202823863.90091</v>
      </c>
      <c r="Z5" t="n">
        <v>1039790941.7639</v>
      </c>
      <c r="AA5" t="n">
        <v>1382657445.47542</v>
      </c>
      <c r="AB5" t="n">
        <v>1412846296.66747</v>
      </c>
      <c r="AC5" t="n">
        <v>1466814666.12644</v>
      </c>
      <c r="AD5" t="n">
        <v>1432073651.07755</v>
      </c>
      <c r="AE5" t="n">
        <v>1002425625.14642</v>
      </c>
    </row>
    <row r="6">
      <c r="A6" t="s">
        <v>51</v>
      </c>
      <c r="B6" t="s">
        <v>280</v>
      </c>
      <c r="C6" t="s">
        <v>246</v>
      </c>
      <c r="D6" t="s">
        <v>281</v>
      </c>
      <c r="E6" t="s">
        <v>247</v>
      </c>
      <c r="F6" t="n">
        <v>-372150662.313233</v>
      </c>
      <c r="G6" t="n">
        <v>-503577837.742334</v>
      </c>
      <c r="H6" t="n">
        <v>-571541297.976096</v>
      </c>
      <c r="I6" t="n">
        <v>-586539205.826675</v>
      </c>
      <c r="J6" t="n">
        <v>-537235472.233095</v>
      </c>
      <c r="K6" t="n">
        <v>-838307622.50553</v>
      </c>
      <c r="L6" t="n">
        <v>-751472154.06574</v>
      </c>
      <c r="M6" t="n">
        <v>-1023107284.95947</v>
      </c>
      <c r="N6" t="n">
        <v>-998384639.711427</v>
      </c>
      <c r="O6" t="n">
        <v>-1159837375.1588</v>
      </c>
      <c r="P6" t="n">
        <v>-1785866231.48617</v>
      </c>
      <c r="Q6" t="n">
        <v>-1334305998.10588</v>
      </c>
      <c r="R6" t="n">
        <v>-2074179732.09741</v>
      </c>
      <c r="S6" t="n">
        <v>-3094727704.11268</v>
      </c>
      <c r="T6" t="n">
        <v>-1456035254.19181</v>
      </c>
      <c r="U6" t="n">
        <v>-2752100388.8078</v>
      </c>
      <c r="V6" t="n">
        <v>-3026178470.28105</v>
      </c>
      <c r="W6" t="n">
        <v>-1789869411.95936</v>
      </c>
      <c r="X6" t="n">
        <v>-2314542003.50806</v>
      </c>
      <c r="Y6" t="n">
        <v>-1804067235.60351</v>
      </c>
      <c r="Z6" t="n">
        <v>-1785237216.0988</v>
      </c>
      <c r="AA6" t="n">
        <v>-1895586405.65469</v>
      </c>
      <c r="AB6" t="n">
        <v>-1659925161.53745</v>
      </c>
      <c r="AC6" t="n">
        <v>-1544260434.28171</v>
      </c>
      <c r="AD6" t="n">
        <v>-2627444980.16873</v>
      </c>
      <c r="AE6" t="n">
        <v>-1552716236.41619</v>
      </c>
    </row>
    <row r="7">
      <c r="A7" t="s">
        <v>51</v>
      </c>
      <c r="B7" t="s">
        <v>282</v>
      </c>
      <c r="C7" t="s">
        <v>246</v>
      </c>
      <c r="D7" t="s">
        <v>283</v>
      </c>
      <c r="E7" t="s">
        <v>247</v>
      </c>
      <c r="F7" t="n">
        <v>145618984.040829</v>
      </c>
      <c r="G7" t="n">
        <v>230099402.0684</v>
      </c>
      <c r="H7" t="n">
        <v>242775462.858182</v>
      </c>
      <c r="I7" t="n">
        <v>250493613.749917</v>
      </c>
      <c r="J7" t="n">
        <v>227155754.710639</v>
      </c>
      <c r="K7" t="n">
        <v>340767221.194842</v>
      </c>
      <c r="L7" t="n">
        <v>310191747.671986</v>
      </c>
      <c r="M7" t="n">
        <v>377702270.659848</v>
      </c>
      <c r="N7" t="n">
        <v>439629759.756736</v>
      </c>
      <c r="O7" t="n">
        <v>432083702.099967</v>
      </c>
      <c r="P7" t="n">
        <v>648228780.674047</v>
      </c>
      <c r="Q7" t="n">
        <v>654668699.803346</v>
      </c>
      <c r="R7" t="n">
        <v>825512204.666231</v>
      </c>
      <c r="S7" t="n">
        <v>896712725.427016</v>
      </c>
      <c r="T7" t="n">
        <v>515003377.081703</v>
      </c>
      <c r="U7" t="n">
        <v>671617654.087166</v>
      </c>
      <c r="V7" t="n">
        <v>615795677.298406</v>
      </c>
      <c r="W7" t="n">
        <v>547470223.239144</v>
      </c>
      <c r="X7" t="n">
        <v>642103365.01298</v>
      </c>
      <c r="Y7" t="n">
        <v>604360318.238755</v>
      </c>
      <c r="Z7" t="n">
        <v>607188388.7249</v>
      </c>
      <c r="AA7" t="n">
        <v>664515983.092327</v>
      </c>
      <c r="AB7" t="n">
        <v>558167776.302487</v>
      </c>
      <c r="AC7" t="n">
        <v>594506288.478202</v>
      </c>
      <c r="AD7" t="n">
        <v>602325745.762621</v>
      </c>
      <c r="AE7" t="n">
        <v>632962558.806303</v>
      </c>
    </row>
    <row r="8">
      <c r="A8" t="s">
        <v>51</v>
      </c>
      <c r="B8" t="s">
        <v>284</v>
      </c>
      <c r="C8" t="s">
        <v>246</v>
      </c>
      <c r="D8" t="s">
        <v>285</v>
      </c>
      <c r="E8" t="s">
        <v>247</v>
      </c>
      <c r="F8" t="n">
        <v>-388660128.521864</v>
      </c>
      <c r="G8" t="n">
        <v>-677920857.174898</v>
      </c>
      <c r="H8" t="n">
        <v>-404530953.424854</v>
      </c>
      <c r="I8" t="n">
        <v>-430405049.271685</v>
      </c>
      <c r="J8" t="n">
        <v>-513395416.737583</v>
      </c>
      <c r="K8" t="n">
        <v>-474228928.593449</v>
      </c>
      <c r="L8" t="n">
        <v>-335086569.206687</v>
      </c>
      <c r="M8" t="n">
        <v>-708694679.778997</v>
      </c>
      <c r="N8" t="n">
        <v>-971538609.82353</v>
      </c>
      <c r="O8" t="n">
        <v>-1115223503.8282</v>
      </c>
      <c r="P8" t="n">
        <v>-1092531608.8605</v>
      </c>
      <c r="Q8" t="n">
        <v>-1415263530.7646</v>
      </c>
      <c r="R8" t="n">
        <v>-1169935779.31648</v>
      </c>
      <c r="S8" t="n">
        <v>-2152731505.41939</v>
      </c>
      <c r="T8" t="n">
        <v>-1192138969.21727</v>
      </c>
      <c r="U8" t="n">
        <v>-1130946490.17129</v>
      </c>
      <c r="V8" t="n">
        <v>-746586658.516205</v>
      </c>
      <c r="W8" t="n">
        <v>-1275592253.196</v>
      </c>
      <c r="X8" t="n">
        <v>-1654352834.51949</v>
      </c>
      <c r="Y8" t="n">
        <v>-1619800751.90925</v>
      </c>
      <c r="Z8" t="n">
        <v>-1930127138.2607</v>
      </c>
      <c r="AA8" t="n">
        <v>-1957307673.24417</v>
      </c>
      <c r="AB8" t="n">
        <v>-1913622079.11641</v>
      </c>
      <c r="AC8" t="n">
        <v>-1692682977.7584</v>
      </c>
      <c r="AD8" t="n">
        <v>-1535617534.82761</v>
      </c>
      <c r="AE8" t="n">
        <v>-1815146567.56903</v>
      </c>
    </row>
    <row r="9">
      <c r="A9" t="s">
        <v>51</v>
      </c>
      <c r="B9" t="s">
        <v>286</v>
      </c>
      <c r="C9" t="s">
        <v>246</v>
      </c>
      <c r="D9" t="s">
        <v>287</v>
      </c>
      <c r="E9" t="s">
        <v>247</v>
      </c>
      <c r="F9" t="n">
        <v>-282592395.236287</v>
      </c>
      <c r="G9" t="n">
        <v>-469280584.015117</v>
      </c>
      <c r="H9" t="n">
        <v>-498483350.455537</v>
      </c>
      <c r="I9" t="n">
        <v>-538981482.064937</v>
      </c>
      <c r="J9" t="n">
        <v>-473363218.336209</v>
      </c>
      <c r="K9" t="n">
        <v>-636659305.618012</v>
      </c>
      <c r="L9" t="n">
        <v>-574866693.619829</v>
      </c>
      <c r="M9" t="n">
        <v>-716493673.030017</v>
      </c>
      <c r="N9" t="n">
        <v>-1040942405.3146</v>
      </c>
      <c r="O9" t="n">
        <v>-963483265.541935</v>
      </c>
      <c r="P9" t="n">
        <v>-1291890590.43794</v>
      </c>
      <c r="Q9" t="n">
        <v>-927463272.012036</v>
      </c>
      <c r="R9" t="n">
        <v>-1201556431.27625</v>
      </c>
      <c r="S9" t="n">
        <v>-1810293863.04017</v>
      </c>
      <c r="T9" t="n">
        <v>-837033695.468649</v>
      </c>
      <c r="U9" t="n">
        <v>-1186215904.11048</v>
      </c>
      <c r="V9" t="n">
        <v>-1499207105.92785</v>
      </c>
      <c r="W9" t="n">
        <v>-1370708967.30672</v>
      </c>
      <c r="X9" t="n">
        <v>-1289546449.55516</v>
      </c>
      <c r="Y9" t="n">
        <v>-1232690405.84486</v>
      </c>
      <c r="Z9" t="n">
        <v>-1086806623.0644</v>
      </c>
      <c r="AA9" t="n">
        <v>-1246529610.99093</v>
      </c>
      <c r="AB9" t="n">
        <v>-1174079284.09965</v>
      </c>
      <c r="AC9" t="n">
        <v>-1612198262.01204</v>
      </c>
      <c r="AD9" t="n">
        <v>-2187522938.77843</v>
      </c>
      <c r="AE9" t="n">
        <v>-1562860972.48336</v>
      </c>
    </row>
    <row r="10">
      <c r="A10" t="s">
        <v>51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51</v>
      </c>
      <c r="B11" t="s">
        <v>290</v>
      </c>
      <c r="C11" t="s">
        <v>246</v>
      </c>
      <c r="D11" t="s">
        <v>291</v>
      </c>
      <c r="E11" t="s">
        <v>247</v>
      </c>
      <c r="F11" t="n">
        <v>-82893621.1431366</v>
      </c>
      <c r="G11" t="n">
        <v>-136377138.869224</v>
      </c>
      <c r="H11" t="n">
        <v>-174458970.005383</v>
      </c>
      <c r="I11" t="n">
        <v>-170441739.798653</v>
      </c>
      <c r="J11" t="n">
        <v>-193983853.45138</v>
      </c>
      <c r="K11" t="n">
        <v>-276629338.875053</v>
      </c>
      <c r="L11" t="n">
        <v>-266871049.656702</v>
      </c>
      <c r="M11" t="n">
        <v>-364703357.749971</v>
      </c>
      <c r="N11" t="n">
        <v>-559649454.574496</v>
      </c>
      <c r="O11" t="n">
        <v>-536208527.398753</v>
      </c>
      <c r="P11" t="n">
        <v>-614022377.527218</v>
      </c>
      <c r="Q11" t="n">
        <v>-580388168.844031</v>
      </c>
      <c r="R11" t="n">
        <v>-532367860.729138</v>
      </c>
      <c r="S11" t="n">
        <v>-733652667.187907</v>
      </c>
      <c r="T11" t="n">
        <v>-486643369.820213</v>
      </c>
      <c r="U11" t="n">
        <v>-602105968.995321</v>
      </c>
      <c r="V11" t="n">
        <v>-801032757.759894</v>
      </c>
      <c r="W11" t="n">
        <v>-1578955183.21132</v>
      </c>
      <c r="X11" t="n">
        <v>-1674876568.89401</v>
      </c>
      <c r="Y11" t="n">
        <v>-1435064991.15878</v>
      </c>
      <c r="Z11" t="n">
        <v>-1114751502.995</v>
      </c>
      <c r="AA11" t="n">
        <v>-1930665976.51632</v>
      </c>
      <c r="AB11" t="n">
        <v>-1450553313.80412</v>
      </c>
      <c r="AC11" t="n">
        <v>-1510640170.00104</v>
      </c>
      <c r="AD11" t="n">
        <v>-1599865948.00874</v>
      </c>
      <c r="AE11" t="n">
        <v>-1430135345.92197</v>
      </c>
    </row>
    <row r="12">
      <c r="A12" t="s">
        <v>51</v>
      </c>
      <c r="B12" t="s">
        <v>292</v>
      </c>
      <c r="C12" t="s">
        <v>246</v>
      </c>
      <c r="D12" t="s">
        <v>293</v>
      </c>
      <c r="E12" t="s">
        <v>247</v>
      </c>
      <c r="F12" t="n">
        <v>31597493.6761299</v>
      </c>
      <c r="G12" t="n">
        <v>49296276.540506</v>
      </c>
      <c r="H12" t="n">
        <v>57358940.1279756</v>
      </c>
      <c r="I12" t="n">
        <v>63650702.9319763</v>
      </c>
      <c r="J12" t="n">
        <v>59704919.3544249</v>
      </c>
      <c r="K12" t="n">
        <v>103708192.27726</v>
      </c>
      <c r="L12" t="n">
        <v>102036248.449605</v>
      </c>
      <c r="M12" t="n">
        <v>107152345.682058</v>
      </c>
      <c r="N12" t="n">
        <v>186589015.844676</v>
      </c>
      <c r="O12" t="n">
        <v>195657861.134828</v>
      </c>
      <c r="P12" t="n">
        <v>239397764.009341</v>
      </c>
      <c r="Q12" t="n">
        <v>239014463.353761</v>
      </c>
      <c r="R12" t="n">
        <v>247986131.83388</v>
      </c>
      <c r="S12" t="n">
        <v>283934786.237769</v>
      </c>
      <c r="T12" t="n">
        <v>173918533.275612</v>
      </c>
      <c r="U12" t="n">
        <v>233090927.839964</v>
      </c>
      <c r="V12" t="n">
        <v>217469531.938257</v>
      </c>
      <c r="W12" t="n">
        <v>239370541.12272</v>
      </c>
      <c r="X12" t="n">
        <v>257023838.051192</v>
      </c>
      <c r="Y12" t="n">
        <v>224110951.594279</v>
      </c>
      <c r="Z12" t="n">
        <v>216579457.8583</v>
      </c>
      <c r="AA12" t="n">
        <v>236103935.28311</v>
      </c>
      <c r="AB12" t="n">
        <v>219750867.693326</v>
      </c>
      <c r="AC12" t="n">
        <v>278224667.454378</v>
      </c>
      <c r="AD12" t="n">
        <v>292377998.236027</v>
      </c>
      <c r="AE12" t="n">
        <v>270326082.927439</v>
      </c>
    </row>
    <row r="13">
      <c r="A13" t="s">
        <v>51</v>
      </c>
      <c r="B13" t="s">
        <v>294</v>
      </c>
      <c r="C13" t="s">
        <v>246</v>
      </c>
      <c r="D13" t="s">
        <v>295</v>
      </c>
      <c r="E13" t="s">
        <v>247</v>
      </c>
      <c r="F13" t="n">
        <v>641548222.477757</v>
      </c>
      <c r="G13" t="n">
        <v>905039400.738314</v>
      </c>
      <c r="H13" t="n">
        <v>792202694.857784</v>
      </c>
      <c r="I13" t="n">
        <v>808427408.576232</v>
      </c>
      <c r="J13" t="n">
        <v>904774056.065401</v>
      </c>
      <c r="K13" t="n">
        <v>1314025002.09166</v>
      </c>
      <c r="L13" t="n">
        <v>1274836268.22585</v>
      </c>
      <c r="M13" t="n">
        <v>1319757917.15415</v>
      </c>
      <c r="N13" t="n">
        <v>1337209873.17611</v>
      </c>
      <c r="O13" t="n">
        <v>1499458697.20681</v>
      </c>
      <c r="P13" t="n">
        <v>1886754054.37368</v>
      </c>
      <c r="Q13" t="n">
        <v>1666210049.36635</v>
      </c>
      <c r="R13" t="n">
        <v>2413551123.82507</v>
      </c>
      <c r="S13" t="n">
        <v>3008310928.82984</v>
      </c>
      <c r="T13" t="n">
        <v>1923514239.00801</v>
      </c>
      <c r="U13" t="n">
        <v>2386208996.5251</v>
      </c>
      <c r="V13" t="n">
        <v>2627311073.46505</v>
      </c>
      <c r="W13" t="n">
        <v>2650030976.76874</v>
      </c>
      <c r="X13" t="n">
        <v>2308820031.48945</v>
      </c>
      <c r="Y13" t="n">
        <v>2451545849.16755</v>
      </c>
      <c r="Z13" t="n">
        <v>2306025201.8974</v>
      </c>
      <c r="AA13" t="n">
        <v>2675147219.36088</v>
      </c>
      <c r="AB13" t="n">
        <v>3202625509.93068</v>
      </c>
      <c r="AC13" t="n">
        <v>2944338729.07698</v>
      </c>
      <c r="AD13" t="n">
        <v>3426633356.48153</v>
      </c>
      <c r="AE13" t="n">
        <v>3048421133.39945</v>
      </c>
    </row>
    <row r="14">
      <c r="A14" t="s">
        <v>51</v>
      </c>
      <c r="B14" t="s">
        <v>296</v>
      </c>
      <c r="C14" t="s">
        <v>246</v>
      </c>
      <c r="D14" t="s">
        <v>297</v>
      </c>
      <c r="E14" t="s">
        <v>247</v>
      </c>
      <c r="F14" t="n">
        <v>5504065831.27594</v>
      </c>
      <c r="G14" t="n">
        <v>7495864027.53495</v>
      </c>
      <c r="H14" t="n">
        <v>7638103082.00804</v>
      </c>
      <c r="I14" t="n">
        <v>8499885150.93367</v>
      </c>
      <c r="J14" t="n">
        <v>8447928416.06191</v>
      </c>
      <c r="K14" t="n">
        <v>14004821142.7626</v>
      </c>
      <c r="L14" t="n">
        <v>11677800467.165</v>
      </c>
      <c r="M14" t="n">
        <v>8275782979.87991</v>
      </c>
      <c r="N14" t="n">
        <v>9314081753.63568</v>
      </c>
      <c r="O14" t="n">
        <v>11199601739.9816</v>
      </c>
      <c r="P14" t="n">
        <v>12545810235.1878</v>
      </c>
      <c r="Q14" t="n">
        <v>11278688694.9714</v>
      </c>
      <c r="R14" t="n">
        <v>13194865760.5225</v>
      </c>
      <c r="S14" t="n">
        <v>19401349143.9318</v>
      </c>
      <c r="T14" t="n">
        <v>8338533242.42776</v>
      </c>
      <c r="U14" t="n">
        <v>13000274994.5352</v>
      </c>
      <c r="V14" t="n">
        <v>14933099079.9034</v>
      </c>
      <c r="W14" t="n">
        <v>17333932883.6132</v>
      </c>
      <c r="X14" t="n">
        <v>13304628346.7421</v>
      </c>
      <c r="Y14" t="n">
        <v>14529531022.0149</v>
      </c>
      <c r="Z14" t="n">
        <v>15122577205.1205</v>
      </c>
      <c r="AA14" t="n">
        <v>16917875268.8408</v>
      </c>
      <c r="AB14" t="n">
        <v>14090113574.8501</v>
      </c>
      <c r="AC14" t="n">
        <v>19777659813.2325</v>
      </c>
      <c r="AD14" t="n">
        <v>18220661238.4564</v>
      </c>
      <c r="AE14" t="n">
        <v>14485952532.3606</v>
      </c>
    </row>
    <row r="15">
      <c r="A15" t="s">
        <v>51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51</v>
      </c>
      <c r="B16" t="s">
        <v>300</v>
      </c>
      <c r="C16" t="s">
        <v>246</v>
      </c>
      <c r="D16" t="s">
        <v>301</v>
      </c>
      <c r="E16" t="s">
        <v>247</v>
      </c>
      <c r="F16" t="n">
        <v>1026952732.18094</v>
      </c>
      <c r="G16" t="n">
        <v>1522775779.54881</v>
      </c>
      <c r="H16" t="n">
        <v>1693916277.6302</v>
      </c>
      <c r="I16" t="n">
        <v>1717460111.29758</v>
      </c>
      <c r="J16" t="n">
        <v>1654128406.9166</v>
      </c>
      <c r="K16" t="n">
        <v>2574104967.39207</v>
      </c>
      <c r="L16" t="n">
        <v>2106410812.64722</v>
      </c>
      <c r="M16" t="n">
        <v>1864854063.63215</v>
      </c>
      <c r="N16" t="n">
        <v>1952233417.26167</v>
      </c>
      <c r="O16" t="n">
        <v>2216337183.15667</v>
      </c>
      <c r="P16" t="n">
        <v>2093490685.28195</v>
      </c>
      <c r="Q16" t="n">
        <v>1746964015.2271</v>
      </c>
      <c r="R16" t="n">
        <v>2153656579.80474</v>
      </c>
      <c r="S16" t="n">
        <v>2192197470.50521</v>
      </c>
      <c r="T16" t="n">
        <v>1114563692.94596</v>
      </c>
      <c r="U16" t="n">
        <v>2002791601.59433</v>
      </c>
      <c r="V16" t="n">
        <v>2260571780.08996</v>
      </c>
      <c r="W16" t="n">
        <v>2553469029.99719</v>
      </c>
      <c r="X16" t="n">
        <v>2422061173.95615</v>
      </c>
      <c r="Y16" t="n">
        <v>2077643601.30679</v>
      </c>
      <c r="Z16" t="n">
        <v>1743775384.6956</v>
      </c>
      <c r="AA16" t="n">
        <v>2701677558.41194</v>
      </c>
      <c r="AB16" t="n">
        <v>2506798763.74425</v>
      </c>
      <c r="AC16" t="n">
        <v>2011196771.00269</v>
      </c>
      <c r="AD16" t="n">
        <v>1978189801.37021</v>
      </c>
      <c r="AE16" t="n">
        <v>1522662940.13712</v>
      </c>
    </row>
    <row r="17">
      <c r="A17" t="s">
        <v>51</v>
      </c>
      <c r="B17" t="s">
        <v>302</v>
      </c>
      <c r="C17" t="s">
        <v>246</v>
      </c>
      <c r="D17" t="s">
        <v>303</v>
      </c>
      <c r="E17" t="s">
        <v>247</v>
      </c>
      <c r="F17" t="n">
        <v>125094299.290192</v>
      </c>
      <c r="G17" t="n">
        <v>188731669.980475</v>
      </c>
      <c r="H17" t="n">
        <v>203245418.75966</v>
      </c>
      <c r="I17" t="n">
        <v>232559391.180849</v>
      </c>
      <c r="J17" t="n">
        <v>224659988.539498</v>
      </c>
      <c r="K17" t="n">
        <v>335684078.146491</v>
      </c>
      <c r="L17" t="n">
        <v>287683894.981511</v>
      </c>
      <c r="M17" t="n">
        <v>363941783.252029</v>
      </c>
      <c r="N17" t="n">
        <v>482496589.768178</v>
      </c>
      <c r="O17" t="n">
        <v>623367360.403216</v>
      </c>
      <c r="P17" t="n">
        <v>850296084.66935</v>
      </c>
      <c r="Q17" t="n">
        <v>577654219.91616</v>
      </c>
      <c r="R17" t="n">
        <v>863339811.418273</v>
      </c>
      <c r="S17" t="n">
        <v>1266926775.8066</v>
      </c>
      <c r="T17" t="n">
        <v>602550464.173994</v>
      </c>
      <c r="U17" t="n">
        <v>626029532.658541</v>
      </c>
      <c r="V17" t="n">
        <v>758378176.715551</v>
      </c>
      <c r="W17" t="n">
        <v>969128965.573201</v>
      </c>
      <c r="X17" t="n">
        <v>819014051.079342</v>
      </c>
      <c r="Y17" t="n">
        <v>757294371.139365</v>
      </c>
      <c r="Z17" t="n">
        <v>920540659.0059</v>
      </c>
      <c r="AA17" t="n">
        <v>916266945.182578</v>
      </c>
      <c r="AB17" t="n">
        <v>612638444.955662</v>
      </c>
      <c r="AC17" t="n">
        <v>829705152.438276</v>
      </c>
      <c r="AD17" t="n">
        <v>843417223.488466</v>
      </c>
      <c r="AE17" t="n">
        <v>549268874.500604</v>
      </c>
    </row>
    <row r="18">
      <c r="A18" t="s">
        <v>51</v>
      </c>
      <c r="B18" t="s">
        <v>304</v>
      </c>
      <c r="C18" t="s">
        <v>246</v>
      </c>
      <c r="D18" t="s">
        <v>305</v>
      </c>
      <c r="E18" t="s">
        <v>247</v>
      </c>
      <c r="F18" t="n">
        <v>297362231.255494</v>
      </c>
      <c r="G18" t="n">
        <v>502442101.999183</v>
      </c>
      <c r="H18" t="n">
        <v>626874027.946528</v>
      </c>
      <c r="I18" t="n">
        <v>725218044.832657</v>
      </c>
      <c r="J18" t="n">
        <v>746596275.758696</v>
      </c>
      <c r="K18" t="n">
        <v>984440872.677365</v>
      </c>
      <c r="L18" t="n">
        <v>939600813.62229</v>
      </c>
      <c r="M18" t="n">
        <v>1145820001.42522</v>
      </c>
      <c r="N18" t="n">
        <v>1812639699.12343</v>
      </c>
      <c r="O18" t="n">
        <v>1600386156.05751</v>
      </c>
      <c r="P18" t="n">
        <v>2324559835.63008</v>
      </c>
      <c r="Q18" t="n">
        <v>1843508209.18547</v>
      </c>
      <c r="R18" t="n">
        <v>2295426999.50687</v>
      </c>
      <c r="S18" t="n">
        <v>2888167840.02986</v>
      </c>
      <c r="T18" t="n">
        <v>1340781391.71319</v>
      </c>
      <c r="U18" t="n">
        <v>1404003977.55923</v>
      </c>
      <c r="V18" t="n">
        <v>1792659711.8858</v>
      </c>
      <c r="W18" t="n">
        <v>2322812386.74613</v>
      </c>
      <c r="X18" t="n">
        <v>2678457577.34974</v>
      </c>
      <c r="Y18" t="n">
        <v>2510346213.69734</v>
      </c>
      <c r="Z18" t="n">
        <v>2798938780.7181</v>
      </c>
      <c r="AA18" t="n">
        <v>3980386849.2267</v>
      </c>
      <c r="AB18" t="n">
        <v>3155299398.94645</v>
      </c>
      <c r="AC18" t="n">
        <v>3395611577.09278</v>
      </c>
      <c r="AD18" t="n">
        <v>3479500576.60654</v>
      </c>
      <c r="AE18" t="n">
        <v>2907292302.16636</v>
      </c>
    </row>
    <row r="19">
      <c r="A19" t="s">
        <v>51</v>
      </c>
      <c r="B19" t="s">
        <v>306</v>
      </c>
      <c r="C19" t="s">
        <v>246</v>
      </c>
      <c r="D19" t="s">
        <v>307</v>
      </c>
      <c r="E19" t="s">
        <v>247</v>
      </c>
      <c r="F19" t="n">
        <v>-47168658.7655007</v>
      </c>
      <c r="G19" t="n">
        <v>-77774997.0130902</v>
      </c>
      <c r="H19" t="n">
        <v>-83033952.9181994</v>
      </c>
      <c r="I19" t="n">
        <v>-96005159.5726356</v>
      </c>
      <c r="J19" t="n">
        <v>-87135603.7209824</v>
      </c>
      <c r="K19" t="n">
        <v>-109542891.431788</v>
      </c>
      <c r="L19" t="n">
        <v>-129210581.232253</v>
      </c>
      <c r="M19" t="n">
        <v>-130526699.371714</v>
      </c>
      <c r="N19" t="n">
        <v>-268668618.035128</v>
      </c>
      <c r="O19" t="n">
        <v>-249855127.323485</v>
      </c>
      <c r="P19" t="n">
        <v>-388616859.996772</v>
      </c>
      <c r="Q19" t="n">
        <v>-361997761.556641</v>
      </c>
      <c r="R19" t="n">
        <v>-376076458.356887</v>
      </c>
      <c r="S19" t="n">
        <v>-398352491.250749</v>
      </c>
      <c r="T19" t="n">
        <v>-264043566.053633</v>
      </c>
      <c r="U19" t="n">
        <v>-427966557.411988</v>
      </c>
      <c r="V19" t="n">
        <v>-452393902.30838</v>
      </c>
      <c r="W19" t="n">
        <v>-410262447.665101</v>
      </c>
      <c r="X19" t="n">
        <v>-467868489.912722</v>
      </c>
      <c r="Y19" t="n">
        <v>-369731028.659139</v>
      </c>
      <c r="Z19" t="n">
        <v>-438918091.3807</v>
      </c>
      <c r="AA19" t="n">
        <v>-456398792.531504</v>
      </c>
      <c r="AB19" t="n">
        <v>-301588393.316459</v>
      </c>
      <c r="AC19" t="n">
        <v>-331619010.652316</v>
      </c>
      <c r="AD19" t="n">
        <v>-396653461.572683</v>
      </c>
      <c r="AE19" t="n">
        <v>-336790073.549399</v>
      </c>
    </row>
    <row r="20">
      <c r="A20" t="s">
        <v>51</v>
      </c>
      <c r="B20" t="s">
        <v>308</v>
      </c>
      <c r="C20" t="s">
        <v>246</v>
      </c>
      <c r="D20" t="s">
        <v>309</v>
      </c>
      <c r="E20" t="s">
        <v>247</v>
      </c>
      <c r="F20" t="n">
        <v>3673163659.51048</v>
      </c>
      <c r="G20" t="n">
        <v>5419123605.48313</v>
      </c>
      <c r="H20" t="n">
        <v>5257310204.86803</v>
      </c>
      <c r="I20" t="n">
        <v>5609061464.50528</v>
      </c>
      <c r="J20" t="n">
        <v>5205960330.35538</v>
      </c>
      <c r="K20" t="n">
        <v>4827993185.50182</v>
      </c>
      <c r="L20" t="n">
        <v>3501103554.3323</v>
      </c>
      <c r="M20" t="n">
        <v>3247156587.57572</v>
      </c>
      <c r="N20" t="n">
        <v>3567596304.03087</v>
      </c>
      <c r="O20" t="n">
        <v>1996712909.82042</v>
      </c>
      <c r="P20" t="n">
        <v>2477009049.27683</v>
      </c>
      <c r="Q20" t="n">
        <v>1024295149.10831</v>
      </c>
      <c r="R20" t="n">
        <v>1506315194.35595</v>
      </c>
      <c r="S20" t="n">
        <v>2530755186.10069</v>
      </c>
      <c r="T20" t="n">
        <v>1719386783.67881</v>
      </c>
      <c r="U20" t="n">
        <v>2244206067.34936</v>
      </c>
      <c r="V20" t="n">
        <v>2489592856.50103</v>
      </c>
      <c r="W20" t="n">
        <v>2392236618.55719</v>
      </c>
      <c r="X20" t="n">
        <v>2986480432.60285</v>
      </c>
      <c r="Y20" t="n">
        <v>2749486815.31377</v>
      </c>
      <c r="Z20" t="n">
        <v>3214057104.4836</v>
      </c>
      <c r="AA20" t="n">
        <v>4121098559.06618</v>
      </c>
      <c r="AB20" t="n">
        <v>4117803443.85995</v>
      </c>
      <c r="AC20" t="n">
        <v>5347634463.15182</v>
      </c>
      <c r="AD20" t="n">
        <v>4401901474.30779</v>
      </c>
      <c r="AE20" t="n">
        <v>4585665263.22625</v>
      </c>
    </row>
    <row r="21">
      <c r="A21" t="s">
        <v>51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51</v>
      </c>
      <c r="B22" t="s">
        <v>312</v>
      </c>
      <c r="C22" t="s">
        <v>246</v>
      </c>
      <c r="D22" t="s">
        <v>313</v>
      </c>
      <c r="E22" t="s">
        <v>247</v>
      </c>
      <c r="F22" t="n">
        <v>-182104422.302412</v>
      </c>
      <c r="G22" t="n">
        <v>-266788457.762144</v>
      </c>
      <c r="H22" t="n">
        <v>-256508534.30449</v>
      </c>
      <c r="I22" t="n">
        <v>-265817780.044072</v>
      </c>
      <c r="J22" t="n">
        <v>-221351891.646868</v>
      </c>
      <c r="K22" t="n">
        <v>-195466531.574874</v>
      </c>
      <c r="L22" t="n">
        <v>-198994189.129331</v>
      </c>
      <c r="M22" t="n">
        <v>-273027192.67244</v>
      </c>
      <c r="N22" t="n">
        <v>-309542792.740597</v>
      </c>
      <c r="O22" t="n">
        <v>-199633613.388547</v>
      </c>
      <c r="P22" t="n">
        <v>-317547179.659151</v>
      </c>
      <c r="Q22" t="n">
        <v>-161601294.995376</v>
      </c>
      <c r="R22" t="n">
        <v>-206728391.075382</v>
      </c>
      <c r="S22" t="n">
        <v>-399801680.095467</v>
      </c>
      <c r="T22" t="n">
        <v>-403497853.921405</v>
      </c>
      <c r="U22" t="n">
        <v>-677523238.050652</v>
      </c>
      <c r="V22" t="n">
        <v>-1118677296.28723</v>
      </c>
      <c r="W22" t="n">
        <v>-1082873312.6012</v>
      </c>
      <c r="X22" t="n">
        <v>-1734070558.57921</v>
      </c>
      <c r="Y22" t="n">
        <v>-1574338771.75422</v>
      </c>
      <c r="Z22" t="n">
        <v>-1766706954.6847</v>
      </c>
      <c r="AA22" t="n">
        <v>-2496098327.25423</v>
      </c>
      <c r="AB22" t="n">
        <v>-2364477682.23032</v>
      </c>
      <c r="AC22" t="n">
        <v>-3027494135.77953</v>
      </c>
      <c r="AD22" t="n">
        <v>-3297087268.31807</v>
      </c>
      <c r="AE22" t="n">
        <v>-4055964414.9762</v>
      </c>
    </row>
    <row r="23">
      <c r="A23" t="s">
        <v>51</v>
      </c>
      <c r="B23" t="s">
        <v>314</v>
      </c>
      <c r="C23" t="s">
        <v>246</v>
      </c>
      <c r="D23" t="s">
        <v>315</v>
      </c>
      <c r="E23" t="s">
        <v>247</v>
      </c>
      <c r="F23" t="n">
        <v>3453050004.97623</v>
      </c>
      <c r="G23" t="n">
        <v>4377991709.76903</v>
      </c>
      <c r="H23" t="n">
        <v>4387884584.13841</v>
      </c>
      <c r="I23" t="n">
        <v>4061979767.53396</v>
      </c>
      <c r="J23" t="n">
        <v>4368732831.82299</v>
      </c>
      <c r="K23" t="n">
        <v>5999319563.02181</v>
      </c>
      <c r="L23" t="n">
        <v>4592534270.00654</v>
      </c>
      <c r="M23" t="n">
        <v>4524431843.94382</v>
      </c>
      <c r="N23" t="n">
        <v>4010060654.01195</v>
      </c>
      <c r="O23" t="n">
        <v>3966162012.05539</v>
      </c>
      <c r="P23" t="n">
        <v>3238382511.62229</v>
      </c>
      <c r="Q23" t="n">
        <v>2743977658.46211</v>
      </c>
      <c r="R23" t="n">
        <v>4566421353.31802</v>
      </c>
      <c r="S23" t="n">
        <v>3643321177.96831</v>
      </c>
      <c r="T23" t="n">
        <v>2882203480.19955</v>
      </c>
      <c r="U23" t="n">
        <v>4273537661.37929</v>
      </c>
      <c r="V23" t="n">
        <v>4088581339.89884</v>
      </c>
      <c r="W23" t="n">
        <v>3136719278.16499</v>
      </c>
      <c r="X23" t="n">
        <v>4717107001.74914</v>
      </c>
      <c r="Y23" t="n">
        <v>4929377889.70557</v>
      </c>
      <c r="Z23" t="n">
        <v>4399755493.8981</v>
      </c>
      <c r="AA23" t="n">
        <v>3941657285.3045</v>
      </c>
      <c r="AB23" t="n">
        <v>5226296001.74474</v>
      </c>
      <c r="AC23" t="n">
        <v>4845119072.59678</v>
      </c>
      <c r="AD23" t="n">
        <v>5619946723.30799</v>
      </c>
      <c r="AE23" t="n">
        <v>6575876146.93562</v>
      </c>
    </row>
    <row r="24">
      <c r="A24" t="s">
        <v>51</v>
      </c>
      <c r="B24" t="s">
        <v>316</v>
      </c>
      <c r="C24" t="s">
        <v>246</v>
      </c>
      <c r="D24" t="s">
        <v>317</v>
      </c>
      <c r="E24" t="s">
        <v>247</v>
      </c>
      <c r="F24" t="n">
        <v>11920222866.071</v>
      </c>
      <c r="G24" t="n">
        <v>16613820156.6186</v>
      </c>
      <c r="H24" t="n">
        <v>18537212663.2776</v>
      </c>
      <c r="I24" t="n">
        <v>15996845555.9828</v>
      </c>
      <c r="J24" t="n">
        <v>17052176080.8216</v>
      </c>
      <c r="K24" t="n">
        <v>24238008196.0352</v>
      </c>
      <c r="L24" t="n">
        <v>18444076816.9636</v>
      </c>
      <c r="M24" t="n">
        <v>23474342573.708</v>
      </c>
      <c r="N24" t="n">
        <v>26505057508.9028</v>
      </c>
      <c r="O24" t="n">
        <v>34933519241.7447</v>
      </c>
      <c r="P24" t="n">
        <v>39653331102.0647</v>
      </c>
      <c r="Q24" t="n">
        <v>37479340395.5134</v>
      </c>
      <c r="R24" t="n">
        <v>36844235721.55</v>
      </c>
      <c r="S24" t="n">
        <v>42231382769.981</v>
      </c>
      <c r="T24" t="n">
        <v>30422866912.0411</v>
      </c>
      <c r="U24" t="n">
        <v>35056192997.4304</v>
      </c>
      <c r="V24" t="n">
        <v>38159064813.1628</v>
      </c>
      <c r="W24" t="n">
        <v>37684265813.997</v>
      </c>
      <c r="X24" t="n">
        <v>42530258377.6169</v>
      </c>
      <c r="Y24" t="n">
        <v>46047384622.4882</v>
      </c>
      <c r="Z24" t="n">
        <v>45027394426.7607</v>
      </c>
      <c r="AA24" t="n">
        <v>43823937478.7355</v>
      </c>
      <c r="AB24" t="n">
        <v>42491735412.1658</v>
      </c>
      <c r="AC24" t="n">
        <v>38999229814.4753</v>
      </c>
      <c r="AD24" t="n">
        <v>46510311705.4931</v>
      </c>
      <c r="AE24" t="n">
        <v>41960319270.179</v>
      </c>
    </row>
    <row r="25">
      <c r="A25" t="s">
        <v>51</v>
      </c>
      <c r="B25" t="s">
        <v>318</v>
      </c>
      <c r="C25" t="s">
        <v>246</v>
      </c>
      <c r="D25" t="s">
        <v>319</v>
      </c>
      <c r="E25" t="s">
        <v>247</v>
      </c>
      <c r="F25" t="n">
        <v>-126339495.037125</v>
      </c>
      <c r="G25" t="n">
        <v>-306643364.214532</v>
      </c>
      <c r="H25" t="n">
        <v>-373811407.56054</v>
      </c>
      <c r="I25" t="n">
        <v>-171739869.006498</v>
      </c>
      <c r="J25" t="n">
        <v>-383425620.286662</v>
      </c>
      <c r="K25" t="n">
        <v>-721017135.257131</v>
      </c>
      <c r="L25" t="n">
        <v>-625129507.006723</v>
      </c>
      <c r="M25" t="n">
        <v>-480776178.626031</v>
      </c>
      <c r="N25" t="n">
        <v>-886323494.592265</v>
      </c>
      <c r="O25" t="n">
        <v>-1108622959.05914</v>
      </c>
      <c r="P25" t="n">
        <v>-1082058849.89406</v>
      </c>
      <c r="Q25" t="n">
        <v>-1100544793.67057</v>
      </c>
      <c r="R25" t="n">
        <v>-753324644.857392</v>
      </c>
      <c r="S25" t="n">
        <v>-2007260367.77732</v>
      </c>
      <c r="T25" t="n">
        <v>-1184967749.70008</v>
      </c>
      <c r="U25" t="n">
        <v>-709023077.580031</v>
      </c>
      <c r="V25" t="n">
        <v>-753282450.917136</v>
      </c>
      <c r="W25" t="n">
        <v>-504284678.618302</v>
      </c>
      <c r="X25" t="n">
        <v>-779209716.986555</v>
      </c>
      <c r="Y25" t="n">
        <v>-1312979147.23551</v>
      </c>
      <c r="Z25" t="n">
        <v>-1004094985.9639</v>
      </c>
      <c r="AA25" t="n">
        <v>-817321648.543475</v>
      </c>
      <c r="AB25" t="n">
        <v>-929118800.093354</v>
      </c>
      <c r="AC25" t="n">
        <v>-845390535.179752</v>
      </c>
      <c r="AD25" t="n">
        <v>-2560215547.96476</v>
      </c>
      <c r="AE25" t="n">
        <v>-967869974.470748</v>
      </c>
    </row>
    <row r="26">
      <c r="A26" t="s">
        <v>51</v>
      </c>
      <c r="B26" t="s">
        <v>320</v>
      </c>
      <c r="C26" t="s">
        <v>246</v>
      </c>
      <c r="D26" t="s">
        <v>321</v>
      </c>
      <c r="E26" t="s">
        <v>247</v>
      </c>
      <c r="F26" t="n">
        <v>5531905371.37928</v>
      </c>
      <c r="G26" t="n">
        <v>7741160214.41652</v>
      </c>
      <c r="H26" t="n">
        <v>9697446546.36047</v>
      </c>
      <c r="I26" t="n">
        <v>7714086927.84818</v>
      </c>
      <c r="J26" t="n">
        <v>8086845123.09768</v>
      </c>
      <c r="K26" t="n">
        <v>10322379591.7371</v>
      </c>
      <c r="L26" t="n">
        <v>7589384993.55862</v>
      </c>
      <c r="M26" t="n">
        <v>10016595528.2153</v>
      </c>
      <c r="N26" t="n">
        <v>10022460339.4997</v>
      </c>
      <c r="O26" t="n">
        <v>11830846689.6001</v>
      </c>
      <c r="P26" t="n">
        <v>13620644213.5206</v>
      </c>
      <c r="Q26" t="n">
        <v>13589505858.6175</v>
      </c>
      <c r="R26" t="n">
        <v>14615313307.6032</v>
      </c>
      <c r="S26" t="n">
        <v>17099487380.7919</v>
      </c>
      <c r="T26" t="n">
        <v>12471772963.626</v>
      </c>
      <c r="U26" t="n">
        <v>13742316656.6455</v>
      </c>
      <c r="V26" t="n">
        <v>14524852852.3405</v>
      </c>
      <c r="W26" t="n">
        <v>14034943010.2273</v>
      </c>
      <c r="X26" t="n">
        <v>15213642505.9134</v>
      </c>
      <c r="Y26" t="n">
        <v>16208887951.305</v>
      </c>
      <c r="Z26" t="n">
        <v>16053247606.3426</v>
      </c>
      <c r="AA26" t="n">
        <v>14747375755.8351</v>
      </c>
      <c r="AB26" t="n">
        <v>15132269173.9019</v>
      </c>
      <c r="AC26" t="n">
        <v>12681863993.4768</v>
      </c>
      <c r="AD26" t="n">
        <v>13570746836.0028</v>
      </c>
      <c r="AE26" t="n">
        <v>13805520834.3314</v>
      </c>
    </row>
    <row r="27">
      <c r="A27" t="s">
        <v>51</v>
      </c>
      <c r="B27" t="s">
        <v>322</v>
      </c>
      <c r="C27" t="s">
        <v>246</v>
      </c>
      <c r="D27" t="s">
        <v>323</v>
      </c>
      <c r="E27" t="s">
        <v>247</v>
      </c>
      <c r="F27" t="n">
        <v>5578135003.36615</v>
      </c>
      <c r="G27" t="n">
        <v>7597780412.83346</v>
      </c>
      <c r="H27" t="n">
        <v>7332367597.35912</v>
      </c>
      <c r="I27" t="n">
        <v>7179400004.50988</v>
      </c>
      <c r="J27" t="n">
        <v>7574268766.32197</v>
      </c>
      <c r="K27" t="n">
        <v>11799158569.6161</v>
      </c>
      <c r="L27" t="n">
        <v>9172187103.97977</v>
      </c>
      <c r="M27" t="n">
        <v>11647337597.8053</v>
      </c>
      <c r="N27" t="n">
        <v>14119671463.2189</v>
      </c>
      <c r="O27" t="n">
        <v>20119082373.3054</v>
      </c>
      <c r="P27" t="n">
        <v>22831781215.2461</v>
      </c>
      <c r="Q27" t="n">
        <v>20744749921.5675</v>
      </c>
      <c r="R27" t="n">
        <v>19440919713.5174</v>
      </c>
      <c r="S27" t="n">
        <v>20656375364.1798</v>
      </c>
      <c r="T27" t="n">
        <v>15008117465.2304</v>
      </c>
      <c r="U27" t="n">
        <v>18677441285.5018</v>
      </c>
      <c r="V27" t="n">
        <v>20805293732.5001</v>
      </c>
      <c r="W27" t="n">
        <v>21134877477.3572</v>
      </c>
      <c r="X27" t="n">
        <v>24276257785.6985</v>
      </c>
      <c r="Y27" t="n">
        <v>26040636706.2268</v>
      </c>
      <c r="Z27" t="n">
        <v>25559918606.3821</v>
      </c>
      <c r="AA27" t="n">
        <v>25971572675.6526</v>
      </c>
      <c r="AB27" t="n">
        <v>24158666117.9795</v>
      </c>
      <c r="AC27" t="n">
        <v>23444627349.0712</v>
      </c>
      <c r="AD27" t="n">
        <v>27872280579.4264</v>
      </c>
      <c r="AE27" t="n">
        <v>24991974866.1863</v>
      </c>
    </row>
    <row r="28">
      <c r="A28" t="s">
        <v>51</v>
      </c>
      <c r="B28" t="s">
        <v>324</v>
      </c>
      <c r="C28" t="s">
        <v>246</v>
      </c>
      <c r="D28" t="s">
        <v>325</v>
      </c>
      <c r="E28" t="s">
        <v>247</v>
      </c>
      <c r="F28" t="n">
        <v>12337335629.8614</v>
      </c>
      <c r="G28" t="n">
        <v>14037614611.1383</v>
      </c>
      <c r="H28" t="n">
        <v>18261839865.2675</v>
      </c>
      <c r="I28" t="n">
        <v>13813990889.7022</v>
      </c>
      <c r="J28" t="n">
        <v>14086347709.6032</v>
      </c>
      <c r="K28" t="n">
        <v>14350247178.4454</v>
      </c>
      <c r="L28" t="n">
        <v>11462028129.1805</v>
      </c>
      <c r="M28" t="n">
        <v>9874336832.25549</v>
      </c>
      <c r="N28" t="n">
        <v>14453546522.6168</v>
      </c>
      <c r="O28" t="n">
        <v>16059956575.1581</v>
      </c>
      <c r="P28" t="n">
        <v>15317071944.2148</v>
      </c>
      <c r="Q28" t="n">
        <v>15160551778.4769</v>
      </c>
      <c r="R28" t="n">
        <v>24435070844.2353</v>
      </c>
      <c r="S28" t="n">
        <v>25475497126.7</v>
      </c>
      <c r="T28" t="n">
        <v>23521139416.0769</v>
      </c>
      <c r="U28" t="n">
        <v>26739431353.8937</v>
      </c>
      <c r="V28" t="n">
        <v>25208676551.7238</v>
      </c>
      <c r="W28" t="n">
        <v>30013860574.7387</v>
      </c>
      <c r="X28" t="n">
        <v>27690299411.9328</v>
      </c>
      <c r="Y28" t="n">
        <v>30333790750.8447</v>
      </c>
      <c r="Z28" t="n">
        <v>25364549101.153</v>
      </c>
      <c r="AA28" t="n">
        <v>26598648916.7828</v>
      </c>
      <c r="AB28" t="n">
        <v>28367207375.2802</v>
      </c>
      <c r="AC28" t="n">
        <v>32968557352.9356</v>
      </c>
      <c r="AD28" t="n">
        <v>33806939960.7652</v>
      </c>
      <c r="AE28" t="n">
        <v>36605356767.4457</v>
      </c>
    </row>
    <row r="29">
      <c r="A29" t="s">
        <v>51</v>
      </c>
      <c r="B29" t="s">
        <v>326</v>
      </c>
      <c r="C29" t="s">
        <v>246</v>
      </c>
      <c r="D29" t="s">
        <v>327</v>
      </c>
      <c r="E29" t="s">
        <v>247</v>
      </c>
      <c r="F29" t="n">
        <v>2962340411.99576</v>
      </c>
      <c r="G29" t="n">
        <v>3663972550.9238</v>
      </c>
      <c r="H29" t="n">
        <v>5091197501.17823</v>
      </c>
      <c r="I29" t="n">
        <v>3946041264.40642</v>
      </c>
      <c r="J29" t="n">
        <v>3680454007.90646</v>
      </c>
      <c r="K29" t="n">
        <v>5730221322.77916</v>
      </c>
      <c r="L29" t="n">
        <v>3757173226.9343</v>
      </c>
      <c r="M29" t="n">
        <v>4151618666.97172</v>
      </c>
      <c r="N29" t="n">
        <v>7681052227.44762</v>
      </c>
      <c r="O29" t="n">
        <v>9094675030.00327</v>
      </c>
      <c r="P29" t="n">
        <v>8095804819.50262</v>
      </c>
      <c r="Q29" t="n">
        <v>5641216493.70768</v>
      </c>
      <c r="R29" t="n">
        <v>5219539064.39674</v>
      </c>
      <c r="S29" t="n">
        <v>15864329794.4979</v>
      </c>
      <c r="T29" t="n">
        <v>14230769205.1531</v>
      </c>
      <c r="U29" t="n">
        <v>17543128952.3106</v>
      </c>
      <c r="V29" t="n">
        <v>18538388154.2468</v>
      </c>
      <c r="W29" t="n">
        <v>18791434376.3207</v>
      </c>
      <c r="X29" t="n">
        <v>20174735644.3195</v>
      </c>
      <c r="Y29" t="n">
        <v>21087724139.7026</v>
      </c>
      <c r="Z29" t="n">
        <v>15893082962.4423</v>
      </c>
      <c r="AA29" t="n">
        <v>17852594658.181</v>
      </c>
      <c r="AB29" t="n">
        <v>19166783797.3357</v>
      </c>
      <c r="AC29" t="n">
        <v>24471897182.9083</v>
      </c>
      <c r="AD29" t="n">
        <v>26582873475.1558</v>
      </c>
      <c r="AE29" t="n">
        <v>28410191772.0345</v>
      </c>
    </row>
    <row r="30">
      <c r="A30" t="s">
        <v>51</v>
      </c>
      <c r="B30" t="s">
        <v>328</v>
      </c>
      <c r="C30" t="s">
        <v>246</v>
      </c>
      <c r="D30" t="s">
        <v>329</v>
      </c>
      <c r="E30" t="s">
        <v>247</v>
      </c>
      <c r="F30" t="n">
        <v>-583675673.484334</v>
      </c>
      <c r="G30" t="n">
        <v>-942208699.028893</v>
      </c>
      <c r="H30" t="n">
        <v>-688937296.196027</v>
      </c>
      <c r="I30" t="n">
        <v>-936902680.800625</v>
      </c>
      <c r="J30" t="n">
        <v>-683089391.686716</v>
      </c>
      <c r="K30" t="n">
        <v>-830495111.548525</v>
      </c>
      <c r="L30" t="n">
        <v>-833320163.280537</v>
      </c>
      <c r="M30" t="n">
        <v>-1228330415.15197</v>
      </c>
      <c r="N30" t="n">
        <v>-2468904435.19895</v>
      </c>
      <c r="O30" t="n">
        <v>-2992246434.90837</v>
      </c>
      <c r="P30" t="n">
        <v>-1226275350.60862</v>
      </c>
      <c r="Q30" t="n">
        <v>-897372224.219625</v>
      </c>
      <c r="R30" t="n">
        <v>-582214104.881262</v>
      </c>
      <c r="S30" t="n">
        <v>-3154291989.88348</v>
      </c>
      <c r="T30" t="n">
        <v>-3870701069.09889</v>
      </c>
      <c r="U30" t="n">
        <v>-2130282090.57955</v>
      </c>
      <c r="V30" t="n">
        <v>-2526349094.80829</v>
      </c>
      <c r="W30" t="n">
        <v>-2284791389.30969</v>
      </c>
      <c r="X30" t="n">
        <v>-2490418255.56792</v>
      </c>
      <c r="Y30" t="n">
        <v>-2365442235.43244</v>
      </c>
      <c r="Z30" t="n">
        <v>-1963262139.9734</v>
      </c>
      <c r="AA30" t="n">
        <v>-3236156458.85163</v>
      </c>
      <c r="AB30" t="n">
        <v>-4092519650.5874</v>
      </c>
      <c r="AC30" t="n">
        <v>-4233533991.25101</v>
      </c>
      <c r="AD30" t="n">
        <v>-2888461419.36804</v>
      </c>
      <c r="AE30" t="n">
        <v>-2837309640.10807</v>
      </c>
    </row>
    <row r="31">
      <c r="A31" t="s">
        <v>51</v>
      </c>
      <c r="B31" t="s">
        <v>330</v>
      </c>
      <c r="C31" t="s">
        <v>246</v>
      </c>
      <c r="D31" t="s">
        <v>331</v>
      </c>
      <c r="E31" t="s">
        <v>247</v>
      </c>
      <c r="F31" t="n">
        <v>-129942616.018643</v>
      </c>
      <c r="G31" t="n">
        <v>-192405714.459879</v>
      </c>
      <c r="H31" t="n">
        <v>-403983814.667937</v>
      </c>
      <c r="I31" t="n">
        <v>-297880934.866846</v>
      </c>
      <c r="J31" t="n">
        <v>-164198839.326346</v>
      </c>
      <c r="K31" t="n">
        <v>-326409786.503545</v>
      </c>
      <c r="L31" t="n">
        <v>-195715974.074346</v>
      </c>
      <c r="M31" t="n">
        <v>-204988162.964282</v>
      </c>
      <c r="N31" t="n">
        <v>-526675454.596913</v>
      </c>
      <c r="O31" t="n">
        <v>-733408397.169806</v>
      </c>
      <c r="P31" t="n">
        <v>-714813369.944716</v>
      </c>
      <c r="Q31" t="n">
        <v>-615761184.863764</v>
      </c>
      <c r="R31" t="n">
        <v>-716328827.175864</v>
      </c>
      <c r="S31" t="n">
        <v>-4492595782.98539</v>
      </c>
      <c r="T31" t="n">
        <v>-3638649870.34693</v>
      </c>
      <c r="U31" t="n">
        <v>-2470657144.00212</v>
      </c>
      <c r="V31" t="n">
        <v>-1374875752.64587</v>
      </c>
      <c r="W31" t="n">
        <v>-2219708420.2419</v>
      </c>
      <c r="X31" t="n">
        <v>-2565721442.64616</v>
      </c>
      <c r="Y31" t="n">
        <v>-2244372311.438</v>
      </c>
      <c r="Z31" t="n">
        <v>-1478880239.8683</v>
      </c>
      <c r="AA31" t="n">
        <v>-2190357571.26114</v>
      </c>
      <c r="AB31" t="n">
        <v>-3040346643.23244</v>
      </c>
      <c r="AC31" t="n">
        <v>-3060032265.62156</v>
      </c>
      <c r="AD31" t="n">
        <v>-2560315320.93786</v>
      </c>
      <c r="AE31" t="n">
        <v>-5476304145.72097</v>
      </c>
    </row>
    <row r="32">
      <c r="A32" t="s">
        <v>51</v>
      </c>
      <c r="B32" t="s">
        <v>332</v>
      </c>
      <c r="C32" t="s">
        <v>246</v>
      </c>
      <c r="D32" t="s">
        <v>333</v>
      </c>
      <c r="E32" t="s">
        <v>247</v>
      </c>
      <c r="F32" t="n">
        <v>29000719.1833499</v>
      </c>
      <c r="G32" t="n">
        <v>39940984.8375721</v>
      </c>
      <c r="H32" t="n">
        <v>36753837.6497628</v>
      </c>
      <c r="I32" t="n">
        <v>44581568.6679582</v>
      </c>
      <c r="J32" t="n">
        <v>47680656.9489686</v>
      </c>
      <c r="K32" t="n">
        <v>62185371.4597183</v>
      </c>
      <c r="L32" t="n">
        <v>41755286.1074859</v>
      </c>
      <c r="M32" t="n">
        <v>39726717.4025619</v>
      </c>
      <c r="N32" t="n">
        <v>93752137.6505179</v>
      </c>
      <c r="O32" t="n">
        <v>107867275.927007</v>
      </c>
      <c r="P32" t="n">
        <v>88452392.3091865</v>
      </c>
      <c r="Q32" t="n">
        <v>61700153.2070546</v>
      </c>
      <c r="R32" t="n">
        <v>57799092.3068501</v>
      </c>
      <c r="S32" t="n">
        <v>209839778.178512</v>
      </c>
      <c r="T32" t="n">
        <v>227273361.662329</v>
      </c>
      <c r="U32" t="n">
        <v>244982315.614103</v>
      </c>
      <c r="V32" t="n">
        <v>241508294.665507</v>
      </c>
      <c r="W32" t="n">
        <v>283757551.929938</v>
      </c>
      <c r="X32" t="n">
        <v>216435133.252058</v>
      </c>
      <c r="Y32" t="n">
        <v>295281452.082363</v>
      </c>
      <c r="Z32" t="n">
        <v>186633777.5229</v>
      </c>
      <c r="AA32" t="n">
        <v>199536259.995379</v>
      </c>
      <c r="AB32" t="n">
        <v>230055162.81409</v>
      </c>
      <c r="AC32" t="n">
        <v>304364278.858423</v>
      </c>
      <c r="AD32" t="n">
        <v>268235231.627687</v>
      </c>
      <c r="AE32" t="n">
        <v>254472346.98935</v>
      </c>
    </row>
    <row r="33">
      <c r="A33" t="s">
        <v>51</v>
      </c>
      <c r="B33" t="s">
        <v>334</v>
      </c>
      <c r="C33" t="s">
        <v>246</v>
      </c>
      <c r="D33" t="s">
        <v>335</v>
      </c>
      <c r="E33" t="s">
        <v>247</v>
      </c>
      <c r="F33" t="n">
        <v>6077208992.83072</v>
      </c>
      <c r="G33" t="n">
        <v>6608517403.65356</v>
      </c>
      <c r="H33" t="n">
        <v>8480295275.83107</v>
      </c>
      <c r="I33" t="n">
        <v>6177759756.48309</v>
      </c>
      <c r="J33" t="n">
        <v>6596549174.6098</v>
      </c>
      <c r="K33" t="n">
        <v>5108812592.09106</v>
      </c>
      <c r="L33" t="n">
        <v>4747794541.52291</v>
      </c>
      <c r="M33" t="n">
        <v>3342528162.51883</v>
      </c>
      <c r="N33" t="n">
        <v>3310803926.66372</v>
      </c>
      <c r="O33" t="n">
        <v>3175189060.46091</v>
      </c>
      <c r="P33" t="n">
        <v>3691641405.92284</v>
      </c>
      <c r="Q33" t="n">
        <v>5642804443.67043</v>
      </c>
      <c r="R33" t="n">
        <v>12405192873.5608</v>
      </c>
      <c r="S33" t="n">
        <v>2753809548.25589</v>
      </c>
      <c r="T33" t="n">
        <v>2654447140.68526</v>
      </c>
      <c r="U33" t="n">
        <v>2841475702.33749</v>
      </c>
      <c r="V33" t="n">
        <v>1399008043.50843</v>
      </c>
      <c r="W33" t="n">
        <v>3954211219.28557</v>
      </c>
      <c r="X33" t="n">
        <v>1764011820.79203</v>
      </c>
      <c r="Y33" t="n">
        <v>2399292922.95298</v>
      </c>
      <c r="Z33" t="n">
        <v>3890328341.0295</v>
      </c>
      <c r="AA33" t="n">
        <v>2891073375.82568</v>
      </c>
      <c r="AB33" t="n">
        <v>2576614393.94846</v>
      </c>
      <c r="AC33" t="n">
        <v>1287149128.97457</v>
      </c>
      <c r="AD33" t="n">
        <v>895543077.998412</v>
      </c>
      <c r="AE33" t="n">
        <v>706734383.80127</v>
      </c>
    </row>
    <row r="34">
      <c r="A34" t="s">
        <v>51</v>
      </c>
      <c r="B34" t="s">
        <v>336</v>
      </c>
      <c r="C34" t="s">
        <v>246</v>
      </c>
      <c r="D34" t="s">
        <v>337</v>
      </c>
      <c r="E34" t="s">
        <v>247</v>
      </c>
      <c r="F34" t="n">
        <v>393011721.496894</v>
      </c>
      <c r="G34" t="n">
        <v>702956011.652832</v>
      </c>
      <c r="H34" t="n">
        <v>800122194.899623</v>
      </c>
      <c r="I34" t="n">
        <v>767382747.403082</v>
      </c>
      <c r="J34" t="n">
        <v>1049386063.77161</v>
      </c>
      <c r="K34" t="n">
        <v>1415509383.1647</v>
      </c>
      <c r="L34" t="n">
        <v>1310133476.96918</v>
      </c>
      <c r="M34" t="n">
        <v>1405996233.63002</v>
      </c>
      <c r="N34" t="n">
        <v>1163914091.18839</v>
      </c>
      <c r="O34" t="n">
        <v>1183980191.90805</v>
      </c>
      <c r="P34" t="n">
        <v>979702143.222425</v>
      </c>
      <c r="Q34" t="n">
        <v>1728669211.62132</v>
      </c>
      <c r="R34" t="n">
        <v>2068367907.4986</v>
      </c>
      <c r="S34" t="n">
        <v>1957646327.73234</v>
      </c>
      <c r="T34" t="n">
        <v>1389966531.28754</v>
      </c>
      <c r="U34" t="n">
        <v>1859540198.93865</v>
      </c>
      <c r="V34" t="n">
        <v>1519359693.07589</v>
      </c>
      <c r="W34" t="n">
        <v>1107865879.6704</v>
      </c>
      <c r="X34" t="n">
        <v>863985330.978333</v>
      </c>
      <c r="Y34" t="n">
        <v>1316679003.52739</v>
      </c>
      <c r="Z34" t="n">
        <v>1271066033.7668</v>
      </c>
      <c r="AA34" t="n">
        <v>900963111.201704</v>
      </c>
      <c r="AB34" t="n">
        <v>1003224795.22006</v>
      </c>
      <c r="AC34" t="n">
        <v>1021083224.16353</v>
      </c>
      <c r="AD34" t="n">
        <v>960351280.612696</v>
      </c>
      <c r="AE34" t="n">
        <v>791802704.067126</v>
      </c>
    </row>
    <row r="35">
      <c r="A35" t="s">
        <v>51</v>
      </c>
      <c r="B35" t="s">
        <v>338</v>
      </c>
      <c r="C35" t="s">
        <v>246</v>
      </c>
      <c r="D35" t="s">
        <v>339</v>
      </c>
      <c r="E35" t="s">
        <v>247</v>
      </c>
      <c r="F35" t="n">
        <v>77122071198.3285</v>
      </c>
      <c r="G35" t="n">
        <v>102218379681.807</v>
      </c>
      <c r="H35" t="n">
        <v>105542943497.881</v>
      </c>
      <c r="I35" t="n">
        <v>106661154348.342</v>
      </c>
      <c r="J35" t="n">
        <v>121698454700.692</v>
      </c>
      <c r="K35" t="n">
        <v>123017700439.044</v>
      </c>
      <c r="L35" t="n">
        <v>106369278938.453</v>
      </c>
      <c r="M35" t="n">
        <v>96796719643.376</v>
      </c>
      <c r="N35" t="n">
        <v>99390648424.3787</v>
      </c>
      <c r="O35" t="n">
        <v>87558871718.5597</v>
      </c>
      <c r="P35" t="n">
        <v>99518378490.2327</v>
      </c>
      <c r="Q35" t="n">
        <v>122475688783.817</v>
      </c>
      <c r="R35" t="n">
        <v>115905455921.965</v>
      </c>
      <c r="S35" t="n">
        <v>123680474496.927</v>
      </c>
      <c r="T35" t="n">
        <v>119729996494.295</v>
      </c>
      <c r="U35" t="n">
        <v>120500872342.835</v>
      </c>
      <c r="V35" t="n">
        <v>141724453637.543</v>
      </c>
      <c r="W35" t="n">
        <v>186909582512.273</v>
      </c>
      <c r="X35" t="n">
        <v>181306345104.47</v>
      </c>
      <c r="Y35" t="n">
        <v>168369374809.63</v>
      </c>
      <c r="Z35" t="n">
        <v>153353746607.732</v>
      </c>
      <c r="AA35" t="n">
        <v>160039962436.379</v>
      </c>
      <c r="AB35" t="n">
        <v>163308603575.91</v>
      </c>
      <c r="AC35" t="n">
        <v>149647795220.646</v>
      </c>
      <c r="AD35" t="n">
        <v>170708105807.696</v>
      </c>
      <c r="AE35" t="n">
        <v>179838004172.841</v>
      </c>
    </row>
    <row r="36">
      <c r="A36" t="s">
        <v>51</v>
      </c>
      <c r="B36" t="s">
        <v>340</v>
      </c>
      <c r="C36" t="s">
        <v>246</v>
      </c>
      <c r="D36" t="s">
        <v>341</v>
      </c>
      <c r="E36" t="s">
        <v>247</v>
      </c>
      <c r="F36" t="n">
        <v>1264231439.73702</v>
      </c>
      <c r="G36" t="n">
        <v>3802929411.28519</v>
      </c>
      <c r="H36" t="n">
        <v>2691085867.01599</v>
      </c>
      <c r="I36" t="n">
        <v>2044437215.05552</v>
      </c>
      <c r="J36" t="n">
        <v>2486319530.71944</v>
      </c>
      <c r="K36" t="n">
        <v>2580248421.40879</v>
      </c>
      <c r="L36" t="n">
        <v>2183472550.75351</v>
      </c>
      <c r="M36" t="n">
        <v>2558051443.61109</v>
      </c>
      <c r="N36" t="n">
        <v>5658698383.53495</v>
      </c>
      <c r="O36" t="n">
        <v>3922397564.98728</v>
      </c>
      <c r="P36" t="n">
        <v>5178163318.27478</v>
      </c>
      <c r="Q36" t="n">
        <v>5514387803.53602</v>
      </c>
      <c r="R36" t="n">
        <v>4026372455.64922</v>
      </c>
      <c r="S36" t="n">
        <v>3925316440.30991</v>
      </c>
      <c r="T36" t="n">
        <v>3762194058.9878</v>
      </c>
      <c r="U36" t="n">
        <v>4817343343.39872</v>
      </c>
      <c r="V36" t="n">
        <v>5414189785.94476</v>
      </c>
      <c r="W36" t="n">
        <v>6433629200.23531</v>
      </c>
      <c r="X36" t="n">
        <v>7037838990.1282</v>
      </c>
      <c r="Y36" t="n">
        <v>6758659723.41478</v>
      </c>
      <c r="Z36" t="n">
        <v>4983514985.4365</v>
      </c>
      <c r="AA36" t="n">
        <v>5645597194.53784</v>
      </c>
      <c r="AB36" t="n">
        <v>5215262545.32866</v>
      </c>
      <c r="AC36" t="n">
        <v>4841535041.96664</v>
      </c>
      <c r="AD36" t="n">
        <v>8704226936.95628</v>
      </c>
      <c r="AE36" t="n">
        <v>4918868705.99316</v>
      </c>
    </row>
    <row r="37">
      <c r="A37" t="s">
        <v>51</v>
      </c>
      <c r="B37" t="s">
        <v>342</v>
      </c>
      <c r="C37" t="s">
        <v>246</v>
      </c>
      <c r="D37" t="s">
        <v>343</v>
      </c>
      <c r="E37" t="s">
        <v>247</v>
      </c>
      <c r="F37" t="n">
        <v>74886402252.8991</v>
      </c>
      <c r="G37" t="n">
        <v>96231527678.2121</v>
      </c>
      <c r="H37" t="n">
        <v>101064924304.11</v>
      </c>
      <c r="I37" t="n">
        <v>103069416465.208</v>
      </c>
      <c r="J37" t="n">
        <v>117446086821.971</v>
      </c>
      <c r="K37" t="n">
        <v>118071180875.834</v>
      </c>
      <c r="L37" t="n">
        <v>101853844203.939</v>
      </c>
      <c r="M37" t="n">
        <v>90053863509.9665</v>
      </c>
      <c r="N37" t="n">
        <v>85026957857.9567</v>
      </c>
      <c r="O37" t="n">
        <v>71411756473.3018</v>
      </c>
      <c r="P37" t="n">
        <v>81717556574.4688</v>
      </c>
      <c r="Q37" t="n">
        <v>104427591544.35</v>
      </c>
      <c r="R37" t="n">
        <v>105169056607.509</v>
      </c>
      <c r="S37" t="n">
        <v>110426161892.013</v>
      </c>
      <c r="T37" t="n">
        <v>110207869486.74</v>
      </c>
      <c r="U37" t="n">
        <v>105493131522.56</v>
      </c>
      <c r="V37" t="n">
        <v>125527790786.05</v>
      </c>
      <c r="W37" t="n">
        <v>169841872076.147</v>
      </c>
      <c r="X37" t="n">
        <v>161735303667.362</v>
      </c>
      <c r="Y37" t="n">
        <v>148093312394.463</v>
      </c>
      <c r="Z37" t="n">
        <v>132187927804.01</v>
      </c>
      <c r="AA37" t="n">
        <v>138987812977.41</v>
      </c>
      <c r="AB37" t="n">
        <v>144906629073.875</v>
      </c>
      <c r="AC37" t="n">
        <v>119468734688.339</v>
      </c>
      <c r="AD37" t="n">
        <v>140594308713.598</v>
      </c>
      <c r="AE37" t="n">
        <v>160436067481.459</v>
      </c>
    </row>
    <row r="38">
      <c r="A38" t="s">
        <v>51</v>
      </c>
      <c r="B38" t="s">
        <v>344</v>
      </c>
      <c r="C38" t="s">
        <v>246</v>
      </c>
      <c r="D38" t="s">
        <v>345</v>
      </c>
      <c r="E38" t="s">
        <v>247</v>
      </c>
      <c r="F38" t="n">
        <v>227719613.073134</v>
      </c>
      <c r="G38" t="n">
        <v>305089321.781972</v>
      </c>
      <c r="H38" t="n">
        <v>358128654.36895</v>
      </c>
      <c r="I38" t="n">
        <v>383075522.782063</v>
      </c>
      <c r="J38" t="n">
        <v>382418194.492985</v>
      </c>
      <c r="K38" t="n">
        <v>859895189.547123</v>
      </c>
      <c r="L38" t="n">
        <v>1005355670.26285</v>
      </c>
      <c r="M38" t="n">
        <v>2475395900.08734</v>
      </c>
      <c r="N38" t="n">
        <v>5225938657.26281</v>
      </c>
      <c r="O38" t="n">
        <v>8885265955.39437</v>
      </c>
      <c r="P38" t="n">
        <v>8751672357.01209</v>
      </c>
      <c r="Q38" t="n">
        <v>8510201531.21409</v>
      </c>
      <c r="R38" t="n">
        <v>4072469930.62937</v>
      </c>
      <c r="S38" t="n">
        <v>6335422265.08413</v>
      </c>
      <c r="T38" t="n">
        <v>3346668191.06552</v>
      </c>
      <c r="U38" t="n">
        <v>6758568655.94778</v>
      </c>
      <c r="V38" t="n">
        <v>7009801592.85594</v>
      </c>
      <c r="W38" t="n">
        <v>6428915501.56025</v>
      </c>
      <c r="X38" t="n">
        <v>7848391328.80457</v>
      </c>
      <c r="Y38" t="n">
        <v>8816223690.80904</v>
      </c>
      <c r="Z38" t="n">
        <v>11763980618.2851</v>
      </c>
      <c r="AA38" t="n">
        <v>10849197288.7395</v>
      </c>
      <c r="AB38" t="n">
        <v>9097284042.47279</v>
      </c>
      <c r="AC38" t="n">
        <v>19658758384.655</v>
      </c>
      <c r="AD38" t="n">
        <v>14868407977.8519</v>
      </c>
      <c r="AE38" t="n">
        <v>10281272627.3686</v>
      </c>
    </row>
    <row r="39">
      <c r="A39" t="s">
        <v>51</v>
      </c>
      <c r="B39" t="s">
        <v>346</v>
      </c>
      <c r="C39" t="s">
        <v>246</v>
      </c>
      <c r="D39" t="s">
        <v>347</v>
      </c>
      <c r="E39" t="s">
        <v>247</v>
      </c>
      <c r="F39" t="n">
        <v>956542386.786682</v>
      </c>
      <c r="G39" t="n">
        <v>1404380220.5548</v>
      </c>
      <c r="H39" t="n">
        <v>1562804661.18106</v>
      </c>
      <c r="I39" t="n">
        <v>1743931970.80735</v>
      </c>
      <c r="J39" t="n">
        <v>1660783694.76084</v>
      </c>
      <c r="K39" t="n">
        <v>2466971067.40647</v>
      </c>
      <c r="L39" t="n">
        <v>2207676364.9949</v>
      </c>
      <c r="M39" t="n">
        <v>3169294730.44573</v>
      </c>
      <c r="N39" t="n">
        <v>5261635009.00371</v>
      </c>
      <c r="O39" t="n">
        <v>7254852587.00461</v>
      </c>
      <c r="P39" t="n">
        <v>7122143695.59655</v>
      </c>
      <c r="Q39" t="n">
        <v>7949836456.61973</v>
      </c>
      <c r="R39" t="n">
        <v>6991657366.54824</v>
      </c>
      <c r="S39" t="n">
        <v>8444794202.50795</v>
      </c>
      <c r="T39" t="n">
        <v>6925678388.57155</v>
      </c>
      <c r="U39" t="n">
        <v>8080527475.0173</v>
      </c>
      <c r="V39" t="n">
        <v>8223783198.91097</v>
      </c>
      <c r="W39" t="n">
        <v>9124781238.08924</v>
      </c>
      <c r="X39" t="n">
        <v>10324779100.796</v>
      </c>
      <c r="Y39" t="n">
        <v>11326390201.6233</v>
      </c>
      <c r="Z39" t="n">
        <v>9568571810.9049</v>
      </c>
      <c r="AA39" t="n">
        <v>10557492037.3092</v>
      </c>
      <c r="AB39" t="n">
        <v>9919784171.44647</v>
      </c>
      <c r="AC39" t="n">
        <v>9853940825.24744</v>
      </c>
      <c r="AD39" t="n">
        <v>9650775253.56336</v>
      </c>
      <c r="AE39" t="n">
        <v>9068149739.87323</v>
      </c>
    </row>
    <row r="40">
      <c r="A40" t="s">
        <v>51</v>
      </c>
      <c r="B40" t="s">
        <v>348</v>
      </c>
      <c r="C40" t="s">
        <v>246</v>
      </c>
      <c r="D40" t="s">
        <v>349</v>
      </c>
      <c r="E40" t="s">
        <v>247</v>
      </c>
      <c r="F40" t="n">
        <v>51716458.0921095</v>
      </c>
      <c r="G40" t="n">
        <v>94758739.6536535</v>
      </c>
      <c r="H40" t="n">
        <v>97447789.6847743</v>
      </c>
      <c r="I40" t="n">
        <v>106016421.268788</v>
      </c>
      <c r="J40" t="n">
        <v>209765999.162395</v>
      </c>
      <c r="K40" t="n">
        <v>406215845.275035</v>
      </c>
      <c r="L40" t="n">
        <v>348354169.528448</v>
      </c>
      <c r="M40" t="n">
        <v>461865156.776655</v>
      </c>
      <c r="N40" t="n">
        <v>511542237.125687</v>
      </c>
      <c r="O40" t="n">
        <v>380383191.924967</v>
      </c>
      <c r="P40" t="n">
        <v>533867918.949072</v>
      </c>
      <c r="Q40" t="n">
        <v>373974222.112581</v>
      </c>
      <c r="R40" t="n">
        <v>397587623.299526</v>
      </c>
      <c r="S40" t="n">
        <v>608003324.100635</v>
      </c>
      <c r="T40" t="n">
        <v>584415591.556456</v>
      </c>
      <c r="U40" t="n">
        <v>953549345.678549</v>
      </c>
      <c r="V40" t="n">
        <v>610972224.467448</v>
      </c>
      <c r="W40" t="n">
        <v>288018492.088754</v>
      </c>
      <c r="X40" t="n">
        <v>299052038.03488</v>
      </c>
      <c r="Y40" t="n">
        <v>418263493.159794</v>
      </c>
      <c r="Z40" t="n">
        <v>405485386.4599</v>
      </c>
      <c r="AA40" t="n">
        <v>317019813.967593</v>
      </c>
      <c r="AB40" t="n">
        <v>344394548.61369</v>
      </c>
      <c r="AC40" t="n">
        <v>498779160.787449</v>
      </c>
      <c r="AD40" t="n">
        <v>683124882.55636</v>
      </c>
      <c r="AE40" t="n">
        <v>653625404.98559</v>
      </c>
    </row>
    <row r="41">
      <c r="A41" t="s">
        <v>51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51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51</v>
      </c>
      <c r="B43" t="s">
        <v>354</v>
      </c>
      <c r="C43" t="s">
        <v>246</v>
      </c>
      <c r="D43" t="s">
        <v>355</v>
      </c>
      <c r="E43" t="s">
        <v>247</v>
      </c>
      <c r="F43" t="n">
        <v>450232839.910808</v>
      </c>
      <c r="G43" t="n">
        <v>883663797.327204</v>
      </c>
      <c r="H43" t="n">
        <v>1682788779.66757</v>
      </c>
      <c r="I43" t="n">
        <v>1154059916.40422</v>
      </c>
      <c r="J43" t="n">
        <v>848526882.419923</v>
      </c>
      <c r="K43" t="n">
        <v>957312259.536007</v>
      </c>
      <c r="L43" t="n">
        <v>1016074368.05302</v>
      </c>
      <c r="M43" t="n">
        <v>3032030943.69123</v>
      </c>
      <c r="N43" t="n">
        <v>4790808551.55148</v>
      </c>
      <c r="O43" t="n">
        <v>5205492523.16867</v>
      </c>
      <c r="P43" t="n">
        <v>5356282274.23613</v>
      </c>
      <c r="Q43" t="n">
        <v>10154669956.0257</v>
      </c>
      <c r="R43" t="n">
        <v>5822518754.18467</v>
      </c>
      <c r="S43" t="n">
        <v>5280836759.47234</v>
      </c>
      <c r="T43" t="n">
        <v>3962848060.42278</v>
      </c>
      <c r="U43" t="n">
        <v>5621382592.97549</v>
      </c>
      <c r="V43" t="n">
        <v>7330574710.71148</v>
      </c>
      <c r="W43" t="n">
        <v>6946585882.28884</v>
      </c>
      <c r="X43" t="n">
        <v>8835341042.72276</v>
      </c>
      <c r="Y43" t="n">
        <v>7685692129.92761</v>
      </c>
      <c r="Z43" t="n">
        <v>8535619283.9407</v>
      </c>
      <c r="AA43" t="n">
        <v>11941068461.2926</v>
      </c>
      <c r="AB43" t="n">
        <v>12749938967.892</v>
      </c>
      <c r="AC43" t="n">
        <v>13720659561.4521</v>
      </c>
      <c r="AD43" t="n">
        <v>14428141071.9957</v>
      </c>
      <c r="AE43" t="n">
        <v>11016759898.2819</v>
      </c>
    </row>
    <row r="44">
      <c r="A44" t="s">
        <v>51</v>
      </c>
      <c r="B44" t="s">
        <v>356</v>
      </c>
      <c r="C44" t="s">
        <v>246</v>
      </c>
      <c r="D44" t="s">
        <v>357</v>
      </c>
      <c r="E44" t="s">
        <v>247</v>
      </c>
      <c r="F44" t="n">
        <v>132813205350.714</v>
      </c>
      <c r="G44" t="n">
        <v>178012632523.742</v>
      </c>
      <c r="H44" t="n">
        <v>191067285978.061</v>
      </c>
      <c r="I44" t="n">
        <v>184994875210.61</v>
      </c>
      <c r="J44" t="n">
        <v>202688315640.426</v>
      </c>
      <c r="K44" t="n">
        <v>229880531243.377</v>
      </c>
      <c r="L44" t="n">
        <v>194398515316.203</v>
      </c>
      <c r="M44" t="n">
        <v>188052299985.435</v>
      </c>
      <c r="N44" t="n">
        <v>211546240353.344</v>
      </c>
      <c r="O44" t="n">
        <v>215364832276.106</v>
      </c>
      <c r="P44" t="n">
        <v>236048998911.806</v>
      </c>
      <c r="Q44" t="n">
        <v>256212410808.421</v>
      </c>
      <c r="R44" t="n">
        <v>263178715327.961</v>
      </c>
      <c r="S44" t="n">
        <v>295495672649.869</v>
      </c>
      <c r="T44" t="n">
        <v>237195387551.305</v>
      </c>
      <c r="U44" t="n">
        <v>268269534268.056</v>
      </c>
      <c r="V44" t="n">
        <v>298198088170.784</v>
      </c>
      <c r="W44" t="n">
        <v>348961421895.857</v>
      </c>
      <c r="X44" t="n">
        <v>350737706022.038</v>
      </c>
      <c r="Y44" t="n">
        <v>343543811411.555</v>
      </c>
      <c r="Z44" t="n">
        <v>321404492208.154</v>
      </c>
      <c r="AA44" t="n">
        <v>342564187390.738</v>
      </c>
      <c r="AB44" t="n">
        <v>342959897894.664</v>
      </c>
      <c r="AC44" t="n">
        <v>343851696058.26</v>
      </c>
      <c r="AD44" t="n">
        <v>373984814129.745</v>
      </c>
      <c r="AE44" t="n">
        <v>365447509576.141</v>
      </c>
    </row>
    <row r="45">
      <c r="A45" t="s">
        <v>51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51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51</v>
      </c>
      <c r="B47" t="s">
        <v>362</v>
      </c>
      <c r="C47" t="s">
        <v>246</v>
      </c>
      <c r="D47" t="s">
        <v>363</v>
      </c>
      <c r="E47" t="s">
        <v>247</v>
      </c>
      <c r="F47" t="n">
        <v>14321362033.6478</v>
      </c>
      <c r="G47" t="n">
        <v>20099955189.3492</v>
      </c>
      <c r="H47" t="n">
        <v>21018262201.8191</v>
      </c>
      <c r="I47" t="n">
        <v>11825589924.0455</v>
      </c>
      <c r="J47" t="n">
        <v>19510847129.2217</v>
      </c>
      <c r="K47" t="n">
        <v>21378250528.6153</v>
      </c>
      <c r="L47" t="n">
        <v>11090176198.5948</v>
      </c>
      <c r="M47" t="n">
        <v>13348960860.4741</v>
      </c>
      <c r="N47" t="n">
        <v>11923269452.1549</v>
      </c>
      <c r="O47" t="n">
        <v>8080187793.04117</v>
      </c>
      <c r="P47" t="n">
        <v>7248892315.87623</v>
      </c>
      <c r="Q47" t="n">
        <v>4923171959.26151</v>
      </c>
      <c r="R47" t="n">
        <v>5062601047.74953</v>
      </c>
      <c r="S47" t="n">
        <v>6094234383.80487</v>
      </c>
      <c r="T47" t="n">
        <v>9420602028.48451</v>
      </c>
      <c r="U47" t="n">
        <v>14148617185.5394</v>
      </c>
      <c r="V47" t="n">
        <v>10060243922.1057</v>
      </c>
      <c r="W47" t="n">
        <v>5193342612.74273</v>
      </c>
      <c r="X47" t="n">
        <v>15378293852.7748</v>
      </c>
      <c r="Y47" t="n">
        <v>31265273293.266</v>
      </c>
      <c r="Z47" t="n">
        <v>36781388549.8372</v>
      </c>
      <c r="AA47" t="n">
        <v>39569482936.8096</v>
      </c>
      <c r="AB47" t="n">
        <v>35929639618.6328</v>
      </c>
      <c r="AC47" t="n">
        <v>36226183223.8801</v>
      </c>
      <c r="AD47" t="n">
        <v>39422426970.2172</v>
      </c>
      <c r="AE47" t="n">
        <v>42779971780.9567</v>
      </c>
    </row>
    <row r="48">
      <c r="A48" t="s">
        <v>51</v>
      </c>
      <c r="B48" t="s">
        <v>364</v>
      </c>
      <c r="C48" t="s">
        <v>246</v>
      </c>
      <c r="D48" t="s">
        <v>365</v>
      </c>
      <c r="E48" t="s">
        <v>247</v>
      </c>
      <c r="F48" t="n">
        <v>16366047054.3981</v>
      </c>
      <c r="G48" t="n">
        <v>23170943232.5893</v>
      </c>
      <c r="H48" t="n">
        <v>24017179484.7049</v>
      </c>
      <c r="I48" t="n">
        <v>14493366387.805</v>
      </c>
      <c r="J48" t="n">
        <v>22566489623.2659</v>
      </c>
      <c r="K48" t="n">
        <v>24961430299.909</v>
      </c>
      <c r="L48" t="n">
        <v>14150644472.4932</v>
      </c>
      <c r="M48" t="n">
        <v>17132661520.5433</v>
      </c>
      <c r="N48" t="n">
        <v>16554571114.0777</v>
      </c>
      <c r="O48" t="n">
        <v>13633267383.3519</v>
      </c>
      <c r="P48" t="n">
        <v>13341764012.2281</v>
      </c>
      <c r="Q48" t="n">
        <v>10257851815.9187</v>
      </c>
      <c r="R48" t="n">
        <v>10813474733.9364</v>
      </c>
      <c r="S48" t="n">
        <v>13584404554.3186</v>
      </c>
      <c r="T48" t="n">
        <v>16721593508.5486</v>
      </c>
      <c r="U48" t="n">
        <v>25459246400.9859</v>
      </c>
      <c r="V48" t="n">
        <v>22523312112.925</v>
      </c>
      <c r="W48" t="n">
        <v>15523778747.4427</v>
      </c>
      <c r="X48" t="n">
        <v>28173262305.6355</v>
      </c>
      <c r="Y48" t="n">
        <v>44503599925.0612</v>
      </c>
      <c r="Z48" t="n">
        <v>47650028016.5907</v>
      </c>
      <c r="AA48" t="n">
        <v>49543518636.2299</v>
      </c>
      <c r="AB48" t="n">
        <v>45471202536.8012</v>
      </c>
      <c r="AC48" t="n">
        <v>44627550666.6379</v>
      </c>
      <c r="AD48" t="n">
        <v>49873604083.6027</v>
      </c>
      <c r="AE48" t="n">
        <v>52919006776.6492</v>
      </c>
    </row>
    <row r="49">
      <c r="A49" t="s">
        <v>51</v>
      </c>
      <c r="B49" t="s">
        <v>366</v>
      </c>
      <c r="C49" t="s">
        <v>246</v>
      </c>
      <c r="D49" t="s">
        <v>367</v>
      </c>
      <c r="E49" t="s">
        <v>247</v>
      </c>
      <c r="F49" t="n">
        <v>1232117875.02492</v>
      </c>
      <c r="G49" t="n">
        <v>1817522519.92365</v>
      </c>
      <c r="H49" t="n">
        <v>1750446021.06625</v>
      </c>
      <c r="I49" t="n">
        <v>1590947189.30307</v>
      </c>
      <c r="J49" t="n">
        <v>1744053536.58669</v>
      </c>
      <c r="K49" t="n">
        <v>1973624102.48329</v>
      </c>
      <c r="L49" t="n">
        <v>1796086229.32669</v>
      </c>
      <c r="M49" t="n">
        <v>2117247575.07715</v>
      </c>
      <c r="N49" t="n">
        <v>2592589349.26994</v>
      </c>
      <c r="O49" t="n">
        <v>3060466578.55146</v>
      </c>
      <c r="P49" t="n">
        <v>3515524511.13147</v>
      </c>
      <c r="Q49" t="n">
        <v>3176373903.17782</v>
      </c>
      <c r="R49" t="n">
        <v>3663843903.98808</v>
      </c>
      <c r="S49" t="n">
        <v>4769696165.80007</v>
      </c>
      <c r="T49" t="n">
        <v>4827237563.84493</v>
      </c>
      <c r="U49" t="n">
        <v>7186646060.97905</v>
      </c>
      <c r="V49" t="n">
        <v>7783129790.96351</v>
      </c>
      <c r="W49" t="n">
        <v>6007483467.45582</v>
      </c>
      <c r="X49" t="n">
        <v>7371217854.85069</v>
      </c>
      <c r="Y49" t="n">
        <v>7355400152.2686</v>
      </c>
      <c r="Z49" t="n">
        <v>5949657102.1543</v>
      </c>
      <c r="AA49" t="n">
        <v>4925210279.23779</v>
      </c>
      <c r="AB49" t="n">
        <v>4745006893.29768</v>
      </c>
      <c r="AC49" t="n">
        <v>4161448795.80174</v>
      </c>
      <c r="AD49" t="n">
        <v>5391036515.07289</v>
      </c>
      <c r="AE49" t="n">
        <v>5689902602.93224</v>
      </c>
    </row>
    <row r="50">
      <c r="A50" t="s">
        <v>51</v>
      </c>
      <c r="B50" t="s">
        <v>368</v>
      </c>
      <c r="C50" t="s">
        <v>246</v>
      </c>
      <c r="D50" t="s">
        <v>369</v>
      </c>
      <c r="E50" t="s">
        <v>247</v>
      </c>
      <c r="F50" t="n">
        <v>46867062.3222312</v>
      </c>
      <c r="G50" t="n">
        <v>82331035.9918833</v>
      </c>
      <c r="H50" t="n">
        <v>83068208.1943091</v>
      </c>
      <c r="I50" t="n">
        <v>82729343.9927487</v>
      </c>
      <c r="J50" t="n">
        <v>99469546.0077777</v>
      </c>
      <c r="K50" t="n">
        <v>138564190.241821</v>
      </c>
      <c r="L50" t="n">
        <v>108533252.070342</v>
      </c>
      <c r="M50" t="n">
        <v>161264258.732093</v>
      </c>
      <c r="N50" t="n">
        <v>208301388.841487</v>
      </c>
      <c r="O50" t="n">
        <v>277688550.044766</v>
      </c>
      <c r="P50" t="n">
        <v>268853735.509995</v>
      </c>
      <c r="Q50" t="n">
        <v>214091430.642056</v>
      </c>
      <c r="R50" t="n">
        <v>170693296.553659</v>
      </c>
      <c r="S50" t="n">
        <v>224150205.389337</v>
      </c>
      <c r="T50" t="n">
        <v>164579509.885134</v>
      </c>
      <c r="U50" t="n">
        <v>329989540.403802</v>
      </c>
      <c r="V50" t="n">
        <v>412006003.254284</v>
      </c>
      <c r="W50" t="n">
        <v>461914381.094514</v>
      </c>
      <c r="X50" t="n">
        <v>567071090.559582</v>
      </c>
      <c r="Y50" t="n">
        <v>616578137.942223</v>
      </c>
      <c r="Z50" t="n">
        <v>500659164.5992</v>
      </c>
      <c r="AA50" t="n">
        <v>580207811.302766</v>
      </c>
      <c r="AB50" t="n">
        <v>551469950.011819</v>
      </c>
      <c r="AC50" t="n">
        <v>478143189.62287</v>
      </c>
      <c r="AD50" t="n">
        <v>554801029.576398</v>
      </c>
      <c r="AE50" t="n">
        <v>410237886.427189</v>
      </c>
    </row>
    <row r="51">
      <c r="A51" t="s">
        <v>51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51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51</v>
      </c>
      <c r="B53" t="s">
        <v>374</v>
      </c>
      <c r="C53" t="s">
        <v>246</v>
      </c>
      <c r="D53" t="s">
        <v>375</v>
      </c>
      <c r="E53" t="s">
        <v>247</v>
      </c>
      <c r="F53" t="n">
        <v>24193502.4763384</v>
      </c>
      <c r="G53" t="n">
        <v>45541417.7952715</v>
      </c>
      <c r="H53" t="n">
        <v>59011877.2861918</v>
      </c>
      <c r="I53" t="n">
        <v>49179581.8931908</v>
      </c>
      <c r="J53" t="n">
        <v>61297809.0572664</v>
      </c>
      <c r="K53" t="n">
        <v>93847257.6319937</v>
      </c>
      <c r="L53" t="n">
        <v>106970370.22607</v>
      </c>
      <c r="M53" t="n">
        <v>90814379.2653946</v>
      </c>
      <c r="N53" t="n">
        <v>153691530.861243</v>
      </c>
      <c r="O53" t="n">
        <v>159094029.119026</v>
      </c>
      <c r="P53" t="n">
        <v>123505121.519577</v>
      </c>
      <c r="Q53" t="n">
        <v>114959720.658615</v>
      </c>
      <c r="R53" t="n">
        <v>65853106.8724151</v>
      </c>
      <c r="S53" t="n">
        <v>114436794.906931</v>
      </c>
      <c r="T53" t="n">
        <v>61970377.1953957</v>
      </c>
      <c r="U53" t="n">
        <v>74446893.6594832</v>
      </c>
      <c r="V53" t="n">
        <v>77371028.7170677</v>
      </c>
      <c r="W53" t="n">
        <v>52624399.6023045</v>
      </c>
      <c r="X53" t="n">
        <v>70201541.2926624</v>
      </c>
      <c r="Y53" t="n">
        <v>75441011.6930651</v>
      </c>
      <c r="Z53" t="n">
        <v>80465980.1486</v>
      </c>
      <c r="AA53" t="n">
        <v>73485130.4459478</v>
      </c>
      <c r="AB53" t="n">
        <v>69612809.8048969</v>
      </c>
      <c r="AC53" t="n">
        <v>114625619.466125</v>
      </c>
      <c r="AD53" t="n">
        <v>104017312.744783</v>
      </c>
      <c r="AE53" t="n">
        <v>39802760.1714714</v>
      </c>
    </row>
    <row r="54">
      <c r="A54" t="s">
        <v>51</v>
      </c>
      <c r="B54" t="s">
        <v>376</v>
      </c>
      <c r="C54" t="s">
        <v>246</v>
      </c>
      <c r="D54" t="s">
        <v>377</v>
      </c>
      <c r="E54" t="s">
        <v>247</v>
      </c>
      <c r="F54" t="n">
        <v>1178390749.37314</v>
      </c>
      <c r="G54" t="n">
        <v>1978468500.42114</v>
      </c>
      <c r="H54" t="n">
        <v>2628943353.53401</v>
      </c>
      <c r="I54" t="n">
        <v>2074249281.40493</v>
      </c>
      <c r="J54" t="n">
        <v>3062415998.79188</v>
      </c>
      <c r="K54" t="n">
        <v>4638171859.85935</v>
      </c>
      <c r="L54" t="n">
        <v>4404273769.55965</v>
      </c>
      <c r="M54" t="n">
        <v>3528604156.50202</v>
      </c>
      <c r="N54" t="n">
        <v>5790774627.30435</v>
      </c>
      <c r="O54" t="n">
        <v>6697176231.31579</v>
      </c>
      <c r="P54" t="n">
        <v>5148221607.63785</v>
      </c>
      <c r="Q54" t="n">
        <v>4656248702.56438</v>
      </c>
      <c r="R54" t="n">
        <v>3742717919.93994</v>
      </c>
      <c r="S54" t="n">
        <v>5934328962.79599</v>
      </c>
      <c r="T54" t="n">
        <v>3311144766.96215</v>
      </c>
      <c r="U54" t="n">
        <v>4652987333.94867</v>
      </c>
      <c r="V54" t="n">
        <v>4636674166.28694</v>
      </c>
      <c r="W54" t="n">
        <v>2856072578.05447</v>
      </c>
      <c r="X54" t="n">
        <v>4680710465.08449</v>
      </c>
      <c r="Y54" t="n">
        <v>4262717150.4545</v>
      </c>
      <c r="Z54" t="n">
        <v>4657548992.5669</v>
      </c>
      <c r="AA54" t="n">
        <v>4266195827.13765</v>
      </c>
      <c r="AB54" t="n">
        <v>4712391920.9262</v>
      </c>
      <c r="AC54" t="n">
        <v>6967291984.59286</v>
      </c>
      <c r="AD54" t="n">
        <v>6673418693.73215</v>
      </c>
      <c r="AE54" t="n">
        <v>5479864755.90183</v>
      </c>
    </row>
    <row r="55">
      <c r="A55" t="s">
        <v>51</v>
      </c>
      <c r="B55" t="s">
        <v>378</v>
      </c>
      <c r="C55" t="s">
        <v>246</v>
      </c>
      <c r="D55" t="s">
        <v>379</v>
      </c>
      <c r="E55" t="s">
        <v>247</v>
      </c>
      <c r="F55" t="n">
        <v>542644459.145048</v>
      </c>
      <c r="G55" t="n">
        <v>838628206.756109</v>
      </c>
      <c r="H55" t="n">
        <v>1136467956.0191</v>
      </c>
      <c r="I55" t="n">
        <v>858126270.226572</v>
      </c>
      <c r="J55" t="n">
        <v>1433439054.05172</v>
      </c>
      <c r="K55" t="n">
        <v>2156158987.06637</v>
      </c>
      <c r="L55" t="n">
        <v>1784575766.8297</v>
      </c>
      <c r="M55" t="n">
        <v>1354506759.68942</v>
      </c>
      <c r="N55" t="n">
        <v>2154326811.57454</v>
      </c>
      <c r="O55" t="n">
        <v>2766135853.90513</v>
      </c>
      <c r="P55" t="n">
        <v>2108601210.44269</v>
      </c>
      <c r="Q55" t="n">
        <v>1859154627.2412</v>
      </c>
      <c r="R55" t="n">
        <v>1885266948.22819</v>
      </c>
      <c r="S55" t="n">
        <v>2841680371.06391</v>
      </c>
      <c r="T55" t="n">
        <v>1613250768.87469</v>
      </c>
      <c r="U55" t="n">
        <v>2453047798.68186</v>
      </c>
      <c r="V55" t="n">
        <v>2397559715.33724</v>
      </c>
      <c r="W55" t="n">
        <v>1403734522.53767</v>
      </c>
      <c r="X55" t="n">
        <v>2536687941.99657</v>
      </c>
      <c r="Y55" t="n">
        <v>2140743521.32452</v>
      </c>
      <c r="Z55" t="n">
        <v>2367921412.4183</v>
      </c>
      <c r="AA55" t="n">
        <v>2172188917.9809</v>
      </c>
      <c r="AB55" t="n">
        <v>2569518873.00981</v>
      </c>
      <c r="AC55" t="n">
        <v>3626770758.21596</v>
      </c>
      <c r="AD55" t="n">
        <v>3558787936.9302</v>
      </c>
      <c r="AE55" t="n">
        <v>3593719452.3433</v>
      </c>
    </row>
    <row r="56">
      <c r="A56" t="s">
        <v>51</v>
      </c>
      <c r="B56" t="s">
        <v>380</v>
      </c>
      <c r="C56" t="s">
        <v>246</v>
      </c>
      <c r="D56" t="s">
        <v>381</v>
      </c>
      <c r="E56" t="s">
        <v>247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 t="e">
        <v>#NUM!</v>
      </c>
      <c r="AA56"/>
      <c r="AB56"/>
      <c r="AC56"/>
      <c r="AD56"/>
      <c r="AE56"/>
    </row>
    <row r="57">
      <c r="A57" t="s">
        <v>51</v>
      </c>
      <c r="B57" t="s">
        <v>382</v>
      </c>
      <c r="C57" t="s">
        <v>246</v>
      </c>
      <c r="D57" t="s">
        <v>383</v>
      </c>
      <c r="E57" t="s">
        <v>247</v>
      </c>
      <c r="F57" t="n">
        <v>150296316376.799</v>
      </c>
      <c r="G57" t="n">
        <v>202893566145.24</v>
      </c>
      <c r="H57" t="n">
        <v>216858245326.901</v>
      </c>
      <c r="I57" t="n">
        <v>200928117409.003</v>
      </c>
      <c r="J57" t="n">
        <v>227701384190.064</v>
      </c>
      <c r="K57" t="n">
        <v>258670238062.628</v>
      </c>
      <c r="L57" t="n">
        <v>211537731970.899</v>
      </c>
      <c r="M57" t="n">
        <v>209015012812.478</v>
      </c>
      <c r="N57" t="n">
        <v>232248591290.376</v>
      </c>
      <c r="O57" t="n">
        <v>232191288361.793</v>
      </c>
      <c r="P57" t="n">
        <v>253575950381.966</v>
      </c>
      <c r="Q57" t="n">
        <v>269525796480.335</v>
      </c>
      <c r="R57" t="n">
        <v>277228118910.535</v>
      </c>
      <c r="S57" t="n">
        <v>313807264617.515</v>
      </c>
      <c r="T57" t="n">
        <v>258563217011.857</v>
      </c>
      <c r="U57" t="n">
        <v>301122472496.45</v>
      </c>
      <c r="V57" t="n">
        <v>325829696575.758</v>
      </c>
      <c r="W57" t="n">
        <v>367290453502.3</v>
      </c>
      <c r="X57" t="n">
        <v>382297362694.004</v>
      </c>
      <c r="Y57" t="n">
        <v>392847827501.951</v>
      </c>
      <c r="Z57" t="n">
        <v>373878328811.205</v>
      </c>
      <c r="AA57" t="n">
        <v>396460863531.629</v>
      </c>
      <c r="AB57" t="n">
        <v>392796346473.744</v>
      </c>
      <c r="AC57" t="n">
        <v>393801073600.302</v>
      </c>
      <c r="AD57" t="n">
        <v>430601831722.427</v>
      </c>
      <c r="AE57" t="n">
        <v>425035114893.956</v>
      </c>
    </row>
    <row r="58">
      <c r="A58" t="s">
        <v>51</v>
      </c>
      <c r="B58" t="s">
        <v>384</v>
      </c>
      <c r="C58" t="s">
        <v>246</v>
      </c>
      <c r="D58" t="s">
        <v>385</v>
      </c>
      <c r="E58" t="s">
        <v>247</v>
      </c>
      <c r="F58" t="n">
        <v>150296316376.799</v>
      </c>
      <c r="G58" t="n">
        <v>202893566145.24</v>
      </c>
      <c r="H58" t="n">
        <v>216858245326.901</v>
      </c>
      <c r="I58" t="n">
        <v>200928117409.003</v>
      </c>
      <c r="J58" t="n">
        <v>227701384190.064</v>
      </c>
      <c r="K58" t="n">
        <v>258670238062.628</v>
      </c>
      <c r="L58" t="n">
        <v>211537731970.899</v>
      </c>
      <c r="M58" t="n">
        <v>209015012812.478</v>
      </c>
      <c r="N58" t="n">
        <v>232248591290.376</v>
      </c>
      <c r="O58" t="n">
        <v>232191288361.793</v>
      </c>
      <c r="P58" t="n">
        <v>253575950381.966</v>
      </c>
      <c r="Q58" t="n">
        <v>269525796480.335</v>
      </c>
      <c r="R58" t="n">
        <v>277228118910.535</v>
      </c>
      <c r="S58" t="n">
        <v>313807264617.515</v>
      </c>
      <c r="T58" t="n">
        <v>258563217011.857</v>
      </c>
      <c r="U58" t="n">
        <v>301122472496.45</v>
      </c>
      <c r="V58" t="n">
        <v>325829696575.758</v>
      </c>
      <c r="W58" t="n">
        <v>367290453502.3</v>
      </c>
      <c r="X58" t="n">
        <v>382297362694.004</v>
      </c>
      <c r="Y58" t="n">
        <v>392847827501.951</v>
      </c>
      <c r="Z58" t="n">
        <v>373878328811.205</v>
      </c>
      <c r="AA58" t="n">
        <v>396460863531.629</v>
      </c>
      <c r="AB58" t="n">
        <v>392796346473.744</v>
      </c>
      <c r="AC58" t="n">
        <v>393801073600.302</v>
      </c>
      <c r="AD58" t="n">
        <v>430601831722.427</v>
      </c>
      <c r="AE58" t="n">
        <v>425035114893.956</v>
      </c>
    </row>
    <row r="59">
      <c r="A59" t="s">
        <v>51</v>
      </c>
      <c r="B59" t="s">
        <v>386</v>
      </c>
      <c r="C59" t="s">
        <v>246</v>
      </c>
      <c r="D59" t="s">
        <v>387</v>
      </c>
      <c r="E59" t="s">
        <v>247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t="e">
        <v>#NUM!</v>
      </c>
      <c r="AA59"/>
      <c r="AB59"/>
      <c r="AC59"/>
      <c r="AD59"/>
      <c r="AE59"/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53</v>
      </c>
      <c r="B2" t="s">
        <v>196</v>
      </c>
      <c r="C2" t="s">
        <v>246</v>
      </c>
      <c r="D2" t="s">
        <v>198</v>
      </c>
      <c r="E2" t="s">
        <v>247</v>
      </c>
      <c r="F2" t="n">
        <v>75420.7053518932</v>
      </c>
      <c r="G2" t="n">
        <v>76387.1571420235</v>
      </c>
      <c r="H2" t="n">
        <v>77950.186739026</v>
      </c>
      <c r="I2" t="n">
        <v>85096.702729624</v>
      </c>
      <c r="J2" t="n">
        <v>87114.0322939697</v>
      </c>
      <c r="K2" t="n">
        <v>79629.7617155703</v>
      </c>
      <c r="L2" t="n">
        <v>82410.8711731006</v>
      </c>
      <c r="M2" t="n">
        <v>87816.1763429153</v>
      </c>
      <c r="N2" t="n">
        <v>79513.3731879229</v>
      </c>
      <c r="O2" t="n">
        <v>72692.152998546</v>
      </c>
      <c r="P2" t="n">
        <v>69205.3360400302</v>
      </c>
      <c r="Q2" t="n">
        <v>58988.3578678662</v>
      </c>
      <c r="R2" t="n">
        <v>56467.0554018358</v>
      </c>
      <c r="S2" t="n">
        <v>54192.0492678583</v>
      </c>
      <c r="T2" t="n">
        <v>54910.554070441</v>
      </c>
      <c r="U2" t="n">
        <v>53107.3238882547</v>
      </c>
      <c r="V2" t="n">
        <v>50378.0763640777</v>
      </c>
      <c r="W2" t="n">
        <v>53924.9626916618</v>
      </c>
      <c r="X2" t="n">
        <v>54617.6996188825</v>
      </c>
      <c r="Y2" t="n">
        <v>51560.1370384595</v>
      </c>
      <c r="Z2" t="n">
        <v>53403.4899732506</v>
      </c>
      <c r="AA2" t="n">
        <v>52272.6368467521</v>
      </c>
      <c r="AB2" t="n">
        <v>56421.557777725</v>
      </c>
      <c r="AC2" t="n">
        <v>51365.3493495542</v>
      </c>
      <c r="AD2" t="n">
        <v>51409.4470411227</v>
      </c>
      <c r="AE2" t="n">
        <v>48326.6169312251</v>
      </c>
    </row>
    <row r="3">
      <c r="A3" t="s">
        <v>53</v>
      </c>
      <c r="B3" t="s">
        <v>274</v>
      </c>
      <c r="C3" t="s">
        <v>246</v>
      </c>
      <c r="D3" t="s">
        <v>275</v>
      </c>
      <c r="E3" t="s">
        <v>247</v>
      </c>
      <c r="F3" t="n">
        <v>1747.09365251162</v>
      </c>
      <c r="G3" t="n">
        <v>2142.36683090081</v>
      </c>
      <c r="H3" t="n">
        <v>2376.30048332924</v>
      </c>
      <c r="I3" t="n">
        <v>2419.13236297476</v>
      </c>
      <c r="J3" t="n">
        <v>2589.21597048359</v>
      </c>
      <c r="K3" t="n">
        <v>2768.06933123834</v>
      </c>
      <c r="L3" t="n">
        <v>3086.70537360611</v>
      </c>
      <c r="M3" t="n">
        <v>3043.05793980253</v>
      </c>
      <c r="N3" t="n">
        <v>2969.31209238566</v>
      </c>
      <c r="O3" t="n">
        <v>2988.48890110226</v>
      </c>
      <c r="P3" t="n">
        <v>3096.50151304817</v>
      </c>
      <c r="Q3" t="n">
        <v>3457.98141684283</v>
      </c>
      <c r="R3" t="n">
        <v>3532.15743211427</v>
      </c>
      <c r="S3" t="n">
        <v>3588.52727900552</v>
      </c>
      <c r="T3" t="n">
        <v>3285.66771547945</v>
      </c>
      <c r="U3" t="n">
        <v>3320.73930774861</v>
      </c>
      <c r="V3" t="n">
        <v>3556.40243902439</v>
      </c>
      <c r="W3" t="n">
        <v>3676.88188780275</v>
      </c>
      <c r="X3" t="n">
        <v>3900.04340759734</v>
      </c>
      <c r="Y3" t="n">
        <v>3924.80565371025</v>
      </c>
      <c r="Z3" t="n">
        <v>2500</v>
      </c>
      <c r="AA3" t="n">
        <v>2458.49249271964</v>
      </c>
      <c r="AB3" t="n">
        <v>2437.70471511274</v>
      </c>
      <c r="AC3" t="n">
        <v>2401.31706184969</v>
      </c>
      <c r="AD3" t="n">
        <v>2470.95950720509</v>
      </c>
      <c r="AE3" t="n">
        <v>2338.74161949108</v>
      </c>
    </row>
    <row r="4">
      <c r="A4" t="s">
        <v>53</v>
      </c>
      <c r="B4" t="s">
        <v>276</v>
      </c>
      <c r="C4" t="s">
        <v>246</v>
      </c>
      <c r="D4" t="s">
        <v>277</v>
      </c>
      <c r="E4" t="s">
        <v>247</v>
      </c>
      <c r="F4" t="n">
        <v>1047867.94847308</v>
      </c>
      <c r="G4" t="n">
        <v>1216572.21902017</v>
      </c>
      <c r="H4" t="n">
        <v>1409431.34267224</v>
      </c>
      <c r="I4" t="n">
        <v>1623796.0768706</v>
      </c>
      <c r="J4" t="n">
        <v>1837973.45104757</v>
      </c>
      <c r="K4" t="n">
        <v>2063872.49337131</v>
      </c>
      <c r="L4" t="n">
        <v>2278082.10224778</v>
      </c>
      <c r="M4" t="n">
        <v>2414000.80630898</v>
      </c>
      <c r="N4" t="n">
        <v>2495805.7907199</v>
      </c>
      <c r="O4" t="n">
        <v>2552966.45191495</v>
      </c>
      <c r="P4" t="n">
        <v>2740004.2904653</v>
      </c>
      <c r="Q4" t="n">
        <v>2785453.43100143</v>
      </c>
      <c r="R4" t="n">
        <v>2770585.04355674</v>
      </c>
      <c r="S4" t="n">
        <v>2751333.56353591</v>
      </c>
      <c r="T4" t="n">
        <v>2410983.14334348</v>
      </c>
      <c r="U4" t="n">
        <v>2365372.67175573</v>
      </c>
      <c r="V4" t="n">
        <v>2328427.4825784</v>
      </c>
      <c r="W4" t="n">
        <v>2446658.48950875</v>
      </c>
      <c r="X4" t="n">
        <v>2518504.34681661</v>
      </c>
      <c r="Y4" t="n">
        <v>2497082.12014134</v>
      </c>
      <c r="Z4" t="n">
        <v>2449100</v>
      </c>
      <c r="AA4" t="n">
        <v>2407355.84887107</v>
      </c>
      <c r="AB4" t="n">
        <v>2357943.01683425</v>
      </c>
      <c r="AC4" t="n">
        <v>2300557.79793447</v>
      </c>
      <c r="AD4" t="n">
        <v>2382860.29708282</v>
      </c>
      <c r="AE4" t="n">
        <v>2241637.06744981</v>
      </c>
    </row>
    <row r="5">
      <c r="A5" t="s">
        <v>53</v>
      </c>
      <c r="B5" t="s">
        <v>278</v>
      </c>
      <c r="C5" t="s">
        <v>246</v>
      </c>
      <c r="D5" t="s">
        <v>279</v>
      </c>
      <c r="E5" t="s">
        <v>247</v>
      </c>
      <c r="F5" t="n">
        <v>47462.7108932323</v>
      </c>
      <c r="G5" t="n">
        <v>57357.0028818444</v>
      </c>
      <c r="H5" t="n">
        <v>68152.2978618825</v>
      </c>
      <c r="I5" t="n">
        <v>77319.19206277</v>
      </c>
      <c r="J5" t="n">
        <v>88680.646989063</v>
      </c>
      <c r="K5" t="n">
        <v>100757.723657076</v>
      </c>
      <c r="L5" t="n">
        <v>112617.977873386</v>
      </c>
      <c r="M5" t="n">
        <v>116206.775076209</v>
      </c>
      <c r="N5" t="n">
        <v>119168.391974411</v>
      </c>
      <c r="O5" t="n">
        <v>122428.428648489</v>
      </c>
      <c r="P5" t="n">
        <v>133449.226497818</v>
      </c>
      <c r="Q5" t="n">
        <v>140591.644461924</v>
      </c>
      <c r="R5" t="n">
        <v>143150.491484853</v>
      </c>
      <c r="S5" t="n">
        <v>143735.065607735</v>
      </c>
      <c r="T5" t="n">
        <v>128340.172280394</v>
      </c>
      <c r="U5" t="n">
        <v>127395.635260901</v>
      </c>
      <c r="V5" t="n">
        <v>130469.163763066</v>
      </c>
      <c r="W5" t="n">
        <v>135023.273768757</v>
      </c>
      <c r="X5" t="n">
        <v>138041.010084695</v>
      </c>
      <c r="Y5" t="n">
        <v>138777.102473498</v>
      </c>
      <c r="Z5" t="n">
        <v>113900</v>
      </c>
      <c r="AA5" t="n">
        <v>112008.917968307</v>
      </c>
      <c r="AB5" t="n">
        <v>109989.236745887</v>
      </c>
      <c r="AC5" t="n">
        <v>108539.531195606</v>
      </c>
      <c r="AD5" t="n">
        <v>112713.768290201</v>
      </c>
      <c r="AE5" t="n">
        <v>106178.869524895</v>
      </c>
    </row>
    <row r="6">
      <c r="A6" t="s">
        <v>53</v>
      </c>
      <c r="B6" t="s">
        <v>280</v>
      </c>
      <c r="C6" t="s">
        <v>246</v>
      </c>
      <c r="D6" t="s">
        <v>281</v>
      </c>
      <c r="E6" t="s">
        <v>247</v>
      </c>
      <c r="F6" t="n">
        <v>19841.6622549351</v>
      </c>
      <c r="G6" t="n">
        <v>22847.2568032724</v>
      </c>
      <c r="H6" t="n">
        <v>25416.5887780007</v>
      </c>
      <c r="I6" t="n">
        <v>26931.19784007</v>
      </c>
      <c r="J6" t="n">
        <v>29640.3461725716</v>
      </c>
      <c r="K6" t="n">
        <v>31378.2636234143</v>
      </c>
      <c r="L6" t="n">
        <v>34741.86631821</v>
      </c>
      <c r="M6" t="n">
        <v>34917.6737607766</v>
      </c>
      <c r="N6" t="n">
        <v>34148.39808295</v>
      </c>
      <c r="O6" t="n">
        <v>34616.181945754</v>
      </c>
      <c r="P6" t="n">
        <v>37709.1159200449</v>
      </c>
      <c r="Q6" t="n">
        <v>38526.1313695534</v>
      </c>
      <c r="R6" t="n">
        <v>39530.6271625187</v>
      </c>
      <c r="S6" t="n">
        <v>39711.5263774844</v>
      </c>
      <c r="T6" t="n">
        <v>34448.3247132826</v>
      </c>
      <c r="U6" t="n">
        <v>33433.8857615587</v>
      </c>
      <c r="V6" t="n">
        <v>34765.3116311493</v>
      </c>
      <c r="W6" t="n">
        <v>34564.1339304066</v>
      </c>
      <c r="X6" t="n">
        <v>34349.7071979664</v>
      </c>
      <c r="Y6" t="n">
        <v>33820.7830865448</v>
      </c>
      <c r="Z6" t="n">
        <v>25090.9352901851</v>
      </c>
      <c r="AA6" t="n">
        <v>24461.854668185</v>
      </c>
      <c r="AB6" t="n">
        <v>24188.483358485</v>
      </c>
      <c r="AC6" t="n">
        <v>23802.9276859411</v>
      </c>
      <c r="AD6" t="n">
        <v>24703.9951878763</v>
      </c>
      <c r="AE6" t="n">
        <v>23208.0412957687</v>
      </c>
    </row>
    <row r="7">
      <c r="A7" t="s">
        <v>53</v>
      </c>
      <c r="B7" t="s">
        <v>282</v>
      </c>
      <c r="C7" t="s">
        <v>246</v>
      </c>
      <c r="D7" t="s">
        <v>283</v>
      </c>
      <c r="E7" t="s">
        <v>247</v>
      </c>
      <c r="F7" t="n">
        <v>51314.4295033076</v>
      </c>
      <c r="G7" t="n">
        <v>58633.2682934376</v>
      </c>
      <c r="H7" t="n">
        <v>67117.9496520377</v>
      </c>
      <c r="I7" t="n">
        <v>74540.9299801788</v>
      </c>
      <c r="J7" t="n">
        <v>83349.1797459953</v>
      </c>
      <c r="K7" t="n">
        <v>90677.0594554175</v>
      </c>
      <c r="L7" t="n">
        <v>100003.538924811</v>
      </c>
      <c r="M7" t="n">
        <v>108006.331832756</v>
      </c>
      <c r="N7" t="n">
        <v>114424.339089271</v>
      </c>
      <c r="O7" t="n">
        <v>116690.374151805</v>
      </c>
      <c r="P7" t="n">
        <v>123271.712596948</v>
      </c>
      <c r="Q7" t="n">
        <v>123695.631793824</v>
      </c>
      <c r="R7" t="n">
        <v>121399.482856151</v>
      </c>
      <c r="S7" t="n">
        <v>120724.768503636</v>
      </c>
      <c r="T7" t="n">
        <v>107279.66051984</v>
      </c>
      <c r="U7" t="n">
        <v>105235.348308279</v>
      </c>
      <c r="V7" t="n">
        <v>97247.1685796797</v>
      </c>
      <c r="W7" t="n">
        <v>101310.381760629</v>
      </c>
      <c r="X7" t="n">
        <v>103990.183639893</v>
      </c>
      <c r="Y7" t="n">
        <v>103165.967296818</v>
      </c>
      <c r="Z7" t="n">
        <v>68651.620865422</v>
      </c>
      <c r="AA7" t="n">
        <v>66939.2636201722</v>
      </c>
      <c r="AB7" t="n">
        <v>65761.01287164</v>
      </c>
      <c r="AC7" t="n">
        <v>62907.2846430446</v>
      </c>
      <c r="AD7" t="n">
        <v>64944.8633995511</v>
      </c>
      <c r="AE7" t="n">
        <v>60010.0835830595</v>
      </c>
    </row>
    <row r="8">
      <c r="A8" t="s">
        <v>53</v>
      </c>
      <c r="B8" t="s">
        <v>284</v>
      </c>
      <c r="C8" t="s">
        <v>246</v>
      </c>
      <c r="D8" t="s">
        <v>285</v>
      </c>
      <c r="E8" t="s">
        <v>247</v>
      </c>
      <c r="F8" t="n">
        <v>18053.3010759534</v>
      </c>
      <c r="G8" t="n">
        <v>24150.3170028818</v>
      </c>
      <c r="H8" t="n">
        <v>30606.7502252806</v>
      </c>
      <c r="I8" t="n">
        <v>35821.7676825108</v>
      </c>
      <c r="J8" t="n">
        <v>42999.4795098168</v>
      </c>
      <c r="K8" t="n">
        <v>50747.9377393695</v>
      </c>
      <c r="L8" t="n">
        <v>57899.1098867328</v>
      </c>
      <c r="M8" t="n">
        <v>59624.9165080059</v>
      </c>
      <c r="N8" t="n">
        <v>60672.9437544137</v>
      </c>
      <c r="O8" t="n">
        <v>62758.2669231474</v>
      </c>
      <c r="P8" t="n">
        <v>69421.5661796282</v>
      </c>
      <c r="Q8" t="n">
        <v>72716.4092227521</v>
      </c>
      <c r="R8" t="n">
        <v>73194.1512321457</v>
      </c>
      <c r="S8" t="n">
        <v>72255.481698895</v>
      </c>
      <c r="T8" t="n">
        <v>63124.6464125445</v>
      </c>
      <c r="U8" t="n">
        <v>59873.9360033462</v>
      </c>
      <c r="V8" t="n">
        <v>60966.8989547038</v>
      </c>
      <c r="W8" t="n">
        <v>62404.8564846523</v>
      </c>
      <c r="X8" t="n">
        <v>63529.6544553356</v>
      </c>
      <c r="Y8" t="n">
        <v>64407.0671378092</v>
      </c>
      <c r="Z8" t="n">
        <v>21300</v>
      </c>
      <c r="AA8" t="n">
        <v>20946.3560379713</v>
      </c>
      <c r="AB8" t="n">
        <v>20574.2277955515</v>
      </c>
      <c r="AC8" t="n">
        <v>20363.1686844854</v>
      </c>
      <c r="AD8" t="n">
        <v>21193.2296194898</v>
      </c>
      <c r="AE8" t="n">
        <v>20019.6282628437</v>
      </c>
    </row>
    <row r="9">
      <c r="A9" t="s">
        <v>53</v>
      </c>
      <c r="B9" t="s">
        <v>286</v>
      </c>
      <c r="C9" t="s">
        <v>246</v>
      </c>
      <c r="D9" t="s">
        <v>287</v>
      </c>
      <c r="E9" t="s">
        <v>247</v>
      </c>
      <c r="F9" t="n">
        <v>80700.8285319914</v>
      </c>
      <c r="G9" t="n">
        <v>98128.4214344194</v>
      </c>
      <c r="H9" t="n">
        <v>114165.180830011</v>
      </c>
      <c r="I9" t="n">
        <v>123328.491530914</v>
      </c>
      <c r="J9" t="n">
        <v>138081.44147413</v>
      </c>
      <c r="K9" t="n">
        <v>143868.217713108</v>
      </c>
      <c r="L9" t="n">
        <v>166951.026542337</v>
      </c>
      <c r="M9" t="n">
        <v>174593.613318255</v>
      </c>
      <c r="N9" t="n">
        <v>182155.284986651</v>
      </c>
      <c r="O9" t="n">
        <v>191764.064383128</v>
      </c>
      <c r="P9" t="n">
        <v>214757.79721445</v>
      </c>
      <c r="Q9" t="n">
        <v>218673.105275603</v>
      </c>
      <c r="R9" t="n">
        <v>230267.05849593</v>
      </c>
      <c r="S9" t="n">
        <v>226096.777244982</v>
      </c>
      <c r="T9" t="n">
        <v>184415.323226726</v>
      </c>
      <c r="U9" t="n">
        <v>172776.759599341</v>
      </c>
      <c r="V9" t="n">
        <v>179074.165790028</v>
      </c>
      <c r="W9" t="n">
        <v>185931.483412172</v>
      </c>
      <c r="X9" t="n">
        <v>190847.783278308</v>
      </c>
      <c r="Y9" t="n">
        <v>195232.416488904</v>
      </c>
      <c r="Z9" t="n">
        <v>110358.981323927</v>
      </c>
      <c r="AA9" t="n">
        <v>107515.894989668</v>
      </c>
      <c r="AB9" t="n">
        <v>106217.786286729</v>
      </c>
      <c r="AC9" t="n">
        <v>104610.023652357</v>
      </c>
      <c r="AD9" t="n">
        <v>111784.459392166</v>
      </c>
      <c r="AE9" t="n">
        <v>101404.02222039</v>
      </c>
    </row>
    <row r="10">
      <c r="A10" t="s">
        <v>53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53</v>
      </c>
      <c r="B11" t="s">
        <v>290</v>
      </c>
      <c r="C11" t="s">
        <v>246</v>
      </c>
      <c r="D11" t="s">
        <v>291</v>
      </c>
      <c r="E11" t="s">
        <v>247</v>
      </c>
      <c r="F11" t="n">
        <v>42735.2369124746</v>
      </c>
      <c r="G11" t="n">
        <v>55612.3386318458</v>
      </c>
      <c r="H11" t="n">
        <v>71466.5136042648</v>
      </c>
      <c r="I11" t="n">
        <v>86760.7894008312</v>
      </c>
      <c r="J11" t="n">
        <v>104118.253735841</v>
      </c>
      <c r="K11" t="n">
        <v>133347.207205283</v>
      </c>
      <c r="L11" t="n">
        <v>146552.192670797</v>
      </c>
      <c r="M11" t="n">
        <v>149592.176151553</v>
      </c>
      <c r="N11" t="n">
        <v>148801.074766762</v>
      </c>
      <c r="O11" t="n">
        <v>149563.445281894</v>
      </c>
      <c r="P11" t="n">
        <v>160095.189250498</v>
      </c>
      <c r="Q11" t="n">
        <v>173063.131096145</v>
      </c>
      <c r="R11" t="n">
        <v>162382.296617604</v>
      </c>
      <c r="S11" t="n">
        <v>160841.819254096</v>
      </c>
      <c r="T11" t="n">
        <v>154399.432086347</v>
      </c>
      <c r="U11" t="n">
        <v>150029.896416776</v>
      </c>
      <c r="V11" t="n">
        <v>147160.236382756</v>
      </c>
      <c r="W11" t="n">
        <v>150707.452862651</v>
      </c>
      <c r="X11" t="n">
        <v>153675.28469526</v>
      </c>
      <c r="Y11" t="n">
        <v>153277.126641715</v>
      </c>
      <c r="Z11" t="n">
        <v>85205.4804604971</v>
      </c>
      <c r="AA11" t="n">
        <v>84837.2399310312</v>
      </c>
      <c r="AB11" t="n">
        <v>82731.6793903647</v>
      </c>
      <c r="AC11" t="n">
        <v>82129.5064056012</v>
      </c>
      <c r="AD11" t="n">
        <v>82359.1757251083</v>
      </c>
      <c r="AE11" t="n">
        <v>81378.541376753</v>
      </c>
    </row>
    <row r="12">
      <c r="A12" t="s">
        <v>53</v>
      </c>
      <c r="B12" t="s">
        <v>292</v>
      </c>
      <c r="C12" t="s">
        <v>246</v>
      </c>
      <c r="D12" t="s">
        <v>293</v>
      </c>
      <c r="E12" t="s">
        <v>247</v>
      </c>
      <c r="F12" t="n">
        <v>35244.9413090158</v>
      </c>
      <c r="G12" t="n">
        <v>41864.4170297204</v>
      </c>
      <c r="H12" t="n">
        <v>47946.7939318411</v>
      </c>
      <c r="I12" t="n">
        <v>52724.879375078</v>
      </c>
      <c r="J12" t="n">
        <v>60344.9986333656</v>
      </c>
      <c r="K12" t="n">
        <v>68679.6061101694</v>
      </c>
      <c r="L12" t="n">
        <v>76302.047701571</v>
      </c>
      <c r="M12" t="n">
        <v>75878.4479639767</v>
      </c>
      <c r="N12" t="n">
        <v>77525.3587678541</v>
      </c>
      <c r="O12" t="n">
        <v>81415.9476050463</v>
      </c>
      <c r="P12" t="n">
        <v>84366.5825062585</v>
      </c>
      <c r="Q12" t="n">
        <v>87752.7293166462</v>
      </c>
      <c r="R12" t="n">
        <v>90801.3620961097</v>
      </c>
      <c r="S12" t="n">
        <v>86929.1295799638</v>
      </c>
      <c r="T12" t="n">
        <v>76561.5788308931</v>
      </c>
      <c r="U12" t="n">
        <v>75738.7036362715</v>
      </c>
      <c r="V12" t="n">
        <v>77616.1328749119</v>
      </c>
      <c r="W12" t="n">
        <v>79280.5836142046</v>
      </c>
      <c r="X12" t="n">
        <v>82323.6482432203</v>
      </c>
      <c r="Y12" t="n">
        <v>83254.4199515814</v>
      </c>
      <c r="Z12" t="n">
        <v>77650.3460068145</v>
      </c>
      <c r="AA12" t="n">
        <v>76513.9536965873</v>
      </c>
      <c r="AB12" t="n">
        <v>75630.8238079719</v>
      </c>
      <c r="AC12" t="n">
        <v>75103.4460502187</v>
      </c>
      <c r="AD12" t="n">
        <v>77708.2374200348</v>
      </c>
      <c r="AE12" t="n">
        <v>74256.0892155827</v>
      </c>
    </row>
    <row r="13">
      <c r="A13" t="s">
        <v>53</v>
      </c>
      <c r="B13" t="s">
        <v>294</v>
      </c>
      <c r="C13" t="s">
        <v>246</v>
      </c>
      <c r="D13" t="s">
        <v>295</v>
      </c>
      <c r="E13" t="s">
        <v>247</v>
      </c>
      <c r="F13" t="n">
        <v>72528.1991470368</v>
      </c>
      <c r="G13" t="n">
        <v>77228.1332607409</v>
      </c>
      <c r="H13" t="n">
        <v>84754.3637336424</v>
      </c>
      <c r="I13" t="n">
        <v>95348.849898562</v>
      </c>
      <c r="J13" t="n">
        <v>101879.033751557</v>
      </c>
      <c r="K13" t="n">
        <v>112131.98509508</v>
      </c>
      <c r="L13" t="n">
        <v>117991.048726767</v>
      </c>
      <c r="M13" t="n">
        <v>128988.066171096</v>
      </c>
      <c r="N13" t="n">
        <v>126505.303108535</v>
      </c>
      <c r="O13" t="n">
        <v>134009.336970486</v>
      </c>
      <c r="P13" t="n">
        <v>144178.245936089</v>
      </c>
      <c r="Q13" t="n">
        <v>145261.860011475</v>
      </c>
      <c r="R13" t="n">
        <v>141639.647325526</v>
      </c>
      <c r="S13" t="n">
        <v>145413.202734716</v>
      </c>
      <c r="T13" t="n">
        <v>131610.125061487</v>
      </c>
      <c r="U13" t="n">
        <v>127557.16231733</v>
      </c>
      <c r="V13" t="n">
        <v>123302.614820876</v>
      </c>
      <c r="W13" t="n">
        <v>132003.16993564</v>
      </c>
      <c r="X13" t="n">
        <v>135909.841103379</v>
      </c>
      <c r="Y13" t="n">
        <v>133661.367686761</v>
      </c>
      <c r="Z13" t="n">
        <v>211053.486262922</v>
      </c>
      <c r="AA13" t="n">
        <v>205760.779895605</v>
      </c>
      <c r="AB13" t="n">
        <v>201408.349348814</v>
      </c>
      <c r="AC13" t="n">
        <v>193463.685245987</v>
      </c>
      <c r="AD13" t="n">
        <v>205314.501812659</v>
      </c>
      <c r="AE13" t="n">
        <v>193226.67344483</v>
      </c>
    </row>
    <row r="14">
      <c r="A14" t="s">
        <v>53</v>
      </c>
      <c r="B14" t="s">
        <v>296</v>
      </c>
      <c r="C14" t="s">
        <v>246</v>
      </c>
      <c r="D14" t="s">
        <v>297</v>
      </c>
      <c r="E14" t="s">
        <v>247</v>
      </c>
      <c r="F14" t="n">
        <v>143805.355836246</v>
      </c>
      <c r="G14" t="n">
        <v>138634.824319069</v>
      </c>
      <c r="H14" t="n">
        <v>136814.58842213</v>
      </c>
      <c r="I14" t="n">
        <v>172033.469475177</v>
      </c>
      <c r="J14" t="n">
        <v>180322.095554</v>
      </c>
      <c r="K14" t="n">
        <v>186202.379705873</v>
      </c>
      <c r="L14" t="n">
        <v>178428.968500893</v>
      </c>
      <c r="M14" t="n">
        <v>211644.916343056</v>
      </c>
      <c r="N14" t="n">
        <v>231474.614545937</v>
      </c>
      <c r="O14" t="n">
        <v>215360.344950788</v>
      </c>
      <c r="P14" t="n">
        <v>200788.599275003</v>
      </c>
      <c r="Q14" t="n">
        <v>184882.758089216</v>
      </c>
      <c r="R14" t="n">
        <v>172035.849201386</v>
      </c>
      <c r="S14" t="n">
        <v>179152.026091267</v>
      </c>
      <c r="T14" t="n">
        <v>157756.703040281</v>
      </c>
      <c r="U14" t="n">
        <v>182701.454609274</v>
      </c>
      <c r="V14" t="n">
        <v>148919.218726375</v>
      </c>
      <c r="W14" t="n">
        <v>168473.863755491</v>
      </c>
      <c r="X14" t="n">
        <v>176626.639024852</v>
      </c>
      <c r="Y14" t="n">
        <v>161841.651448187</v>
      </c>
      <c r="Z14" t="n">
        <v>189578.652606903</v>
      </c>
      <c r="AA14" t="n">
        <v>192473.220380251</v>
      </c>
      <c r="AB14" t="n">
        <v>188313.656816599</v>
      </c>
      <c r="AC14" t="n">
        <v>170222.932336715</v>
      </c>
      <c r="AD14" t="n">
        <v>170897.192079304</v>
      </c>
      <c r="AE14" t="n">
        <v>159392.414054559</v>
      </c>
    </row>
    <row r="15">
      <c r="A15" t="s">
        <v>53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53</v>
      </c>
      <c r="B16" t="s">
        <v>300</v>
      </c>
      <c r="C16" t="s">
        <v>246</v>
      </c>
      <c r="D16" t="s">
        <v>301</v>
      </c>
      <c r="E16" t="s">
        <v>247</v>
      </c>
      <c r="F16" t="n">
        <v>322824.082680758</v>
      </c>
      <c r="G16" t="n">
        <v>404615.190108766</v>
      </c>
      <c r="H16" t="n">
        <v>492369.460145818</v>
      </c>
      <c r="I16" t="n">
        <v>570915.237662042</v>
      </c>
      <c r="J16" t="n">
        <v>667185.472394255</v>
      </c>
      <c r="K16" t="n">
        <v>771091.846705293</v>
      </c>
      <c r="L16" t="n">
        <v>868486.648300992</v>
      </c>
      <c r="M16" t="n">
        <v>906165.597136823</v>
      </c>
      <c r="N16" t="n">
        <v>927910.028870519</v>
      </c>
      <c r="O16" t="n">
        <v>956914.146132942</v>
      </c>
      <c r="P16" t="n">
        <v>1043221.34846049</v>
      </c>
      <c r="Q16" t="n">
        <v>1078396.2047097</v>
      </c>
      <c r="R16" t="n">
        <v>1079760.90390049</v>
      </c>
      <c r="S16" t="n">
        <v>1066471.51243094</v>
      </c>
      <c r="T16" t="n">
        <v>929744.397792336</v>
      </c>
      <c r="U16" t="n">
        <v>892272.589145666</v>
      </c>
      <c r="V16" t="n">
        <v>898245.644599303</v>
      </c>
      <c r="W16" t="n">
        <v>934030.135109894</v>
      </c>
      <c r="X16" t="n">
        <v>956331.696631369</v>
      </c>
      <c r="Y16" t="n">
        <v>955036.042402827</v>
      </c>
      <c r="Z16" t="n">
        <v>909400</v>
      </c>
      <c r="AA16" t="n">
        <v>894989.607049658</v>
      </c>
      <c r="AB16" t="n">
        <v>876793.631931749</v>
      </c>
      <c r="AC16" t="n">
        <v>868892.565659691</v>
      </c>
      <c r="AD16" t="n">
        <v>901044.887992749</v>
      </c>
      <c r="AE16" t="n">
        <v>848495.459551365</v>
      </c>
    </row>
    <row r="17">
      <c r="A17" t="s">
        <v>53</v>
      </c>
      <c r="B17" t="s">
        <v>302</v>
      </c>
      <c r="C17" t="s">
        <v>246</v>
      </c>
      <c r="D17" t="s">
        <v>303</v>
      </c>
      <c r="E17" t="s">
        <v>247</v>
      </c>
      <c r="F17" t="n">
        <v>78504.3404437054</v>
      </c>
      <c r="G17" t="n">
        <v>84418.0316279065</v>
      </c>
      <c r="H17" t="n">
        <v>95451.3234157522</v>
      </c>
      <c r="I17" t="n">
        <v>108338.95586896</v>
      </c>
      <c r="J17" t="n">
        <v>120769.76014585</v>
      </c>
      <c r="K17" t="n">
        <v>129084.5420347</v>
      </c>
      <c r="L17" t="n">
        <v>151576.072067505</v>
      </c>
      <c r="M17" t="n">
        <v>167240.754246264</v>
      </c>
      <c r="N17" t="n">
        <v>191750.73432636</v>
      </c>
      <c r="O17" t="n">
        <v>207284.277501866</v>
      </c>
      <c r="P17" t="n">
        <v>231872.334414052</v>
      </c>
      <c r="Q17" t="n">
        <v>221058.135516761</v>
      </c>
      <c r="R17" t="n">
        <v>220085.831341992</v>
      </c>
      <c r="S17" t="n">
        <v>210498.683088799</v>
      </c>
      <c r="T17" t="n">
        <v>180996.754771496</v>
      </c>
      <c r="U17" t="n">
        <v>179543.980245163</v>
      </c>
      <c r="V17" t="n">
        <v>173360.312617997</v>
      </c>
      <c r="W17" t="n">
        <v>187822.555873216</v>
      </c>
      <c r="X17" t="n">
        <v>196677.717273672</v>
      </c>
      <c r="Y17" t="n">
        <v>192672.148039791</v>
      </c>
      <c r="Z17" t="n">
        <v>249813.293779723</v>
      </c>
      <c r="AA17" t="n">
        <v>240208.7626784</v>
      </c>
      <c r="AB17" t="n">
        <v>233936.175668958</v>
      </c>
      <c r="AC17" t="n">
        <v>227560.40928564</v>
      </c>
      <c r="AD17" t="n">
        <v>233740.488042891</v>
      </c>
      <c r="AE17" t="n">
        <v>219938.705358437</v>
      </c>
    </row>
    <row r="18">
      <c r="A18" t="s">
        <v>53</v>
      </c>
      <c r="B18" t="s">
        <v>304</v>
      </c>
      <c r="C18" t="s">
        <v>246</v>
      </c>
      <c r="D18" t="s">
        <v>305</v>
      </c>
      <c r="E18" t="s">
        <v>247</v>
      </c>
      <c r="F18" t="n">
        <v>86578.1965577981</v>
      </c>
      <c r="G18" t="n">
        <v>95140.5633540951</v>
      </c>
      <c r="H18" t="n">
        <v>107408.781846482</v>
      </c>
      <c r="I18" t="n">
        <v>122724.445644758</v>
      </c>
      <c r="J18" t="n">
        <v>135101.590459876</v>
      </c>
      <c r="K18" t="n">
        <v>149106.667976039</v>
      </c>
      <c r="L18" t="n">
        <v>162566.483009922</v>
      </c>
      <c r="M18" t="n">
        <v>176782.647190403</v>
      </c>
      <c r="N18" t="n">
        <v>183998.372658165</v>
      </c>
      <c r="O18" t="n">
        <v>190765.208187027</v>
      </c>
      <c r="P18" t="n">
        <v>203070.56696861</v>
      </c>
      <c r="Q18" t="n">
        <v>205206.497222359</v>
      </c>
      <c r="R18" t="n">
        <v>205748.170420656</v>
      </c>
      <c r="S18" t="n">
        <v>208813.492748619</v>
      </c>
      <c r="T18" t="n">
        <v>186187.837210502</v>
      </c>
      <c r="U18" t="n">
        <v>192602.87984942</v>
      </c>
      <c r="V18" t="n">
        <v>190216.724738676</v>
      </c>
      <c r="W18" t="n">
        <v>203556.26673308</v>
      </c>
      <c r="X18" t="n">
        <v>211526.038501529</v>
      </c>
      <c r="Y18" t="n">
        <v>207712.791519435</v>
      </c>
      <c r="Z18" t="n">
        <v>335300</v>
      </c>
      <c r="AA18" t="n">
        <v>329634.673423849</v>
      </c>
      <c r="AB18" t="n">
        <v>322849.612469531</v>
      </c>
      <c r="AC18" t="n">
        <v>315437.009244575</v>
      </c>
      <c r="AD18" t="n">
        <v>326831.913279935</v>
      </c>
      <c r="AE18" t="n">
        <v>307497.748130688</v>
      </c>
    </row>
    <row r="19">
      <c r="A19" t="s">
        <v>53</v>
      </c>
      <c r="B19" t="s">
        <v>306</v>
      </c>
      <c r="C19" t="s">
        <v>246</v>
      </c>
      <c r="D19" t="s">
        <v>307</v>
      </c>
      <c r="E19" t="s">
        <v>247</v>
      </c>
      <c r="F19" t="n">
        <v>48274.6633266261</v>
      </c>
      <c r="G19" t="n">
        <v>57942.4542721731</v>
      </c>
      <c r="H19" t="n">
        <v>67760.7502250954</v>
      </c>
      <c r="I19" t="n">
        <v>77007.870448742</v>
      </c>
      <c r="J19" t="n">
        <v>85501.152481247</v>
      </c>
      <c r="K19" t="n">
        <v>96799.0563504835</v>
      </c>
      <c r="L19" t="n">
        <v>103965.121723857</v>
      </c>
      <c r="M19" t="n">
        <v>104358.890609802</v>
      </c>
      <c r="N19" t="n">
        <v>97270.9457880637</v>
      </c>
      <c r="O19" t="n">
        <v>89396.4292325796</v>
      </c>
      <c r="P19" t="n">
        <v>93802.005245414</v>
      </c>
      <c r="Q19" t="n">
        <v>95629.1929154666</v>
      </c>
      <c r="R19" t="n">
        <v>90589.1714213847</v>
      </c>
      <c r="S19" t="n">
        <v>90690.0781747794</v>
      </c>
      <c r="T19" t="n">
        <v>76118.1873973504</v>
      </c>
      <c r="U19" t="n">
        <v>66210.4406024001</v>
      </c>
      <c r="V19" t="n">
        <v>67083.8890988755</v>
      </c>
      <c r="W19" t="n">
        <v>71550.3322679549</v>
      </c>
      <c r="X19" t="n">
        <v>74675.1426871283</v>
      </c>
      <c r="Y19" t="n">
        <v>74223.2359674722</v>
      </c>
      <c r="Z19" t="n">
        <v>51797.2034036054</v>
      </c>
      <c r="AA19" t="n">
        <v>51065.3245313858</v>
      </c>
      <c r="AB19" t="n">
        <v>49548.3403419681</v>
      </c>
      <c r="AC19" t="n">
        <v>47525.3078446125</v>
      </c>
      <c r="AD19" t="n">
        <v>49623.5848408512</v>
      </c>
      <c r="AE19" t="n">
        <v>46630.7914306415</v>
      </c>
    </row>
    <row r="20">
      <c r="A20" t="s">
        <v>53</v>
      </c>
      <c r="B20" t="s">
        <v>308</v>
      </c>
      <c r="C20" t="s">
        <v>246</v>
      </c>
      <c r="D20" t="s">
        <v>309</v>
      </c>
      <c r="E20" t="s">
        <v>247</v>
      </c>
      <c r="F20" t="n">
        <v>32520.7450819182</v>
      </c>
      <c r="G20" t="n">
        <v>35839.6879991837</v>
      </c>
      <c r="H20" t="n">
        <v>38543.3597930822</v>
      </c>
      <c r="I20" t="n">
        <v>39978.5343810443</v>
      </c>
      <c r="J20" t="n">
        <v>41586.9760783177</v>
      </c>
      <c r="K20" t="n">
        <v>43496.362973557</v>
      </c>
      <c r="L20" t="n">
        <v>48263.4012237106</v>
      </c>
      <c r="M20" t="n">
        <v>53553.3268882973</v>
      </c>
      <c r="N20" t="n">
        <v>57298.1450980103</v>
      </c>
      <c r="O20" t="n">
        <v>59951.8922266012</v>
      </c>
      <c r="P20" t="n">
        <v>68405.0517690179</v>
      </c>
      <c r="Q20" t="n">
        <v>70732.9271343993</v>
      </c>
      <c r="R20" t="n">
        <v>70551.6561146757</v>
      </c>
      <c r="S20" t="n">
        <v>70558.7121071292</v>
      </c>
      <c r="T20" t="n">
        <v>61664.9478259172</v>
      </c>
      <c r="U20" t="n">
        <v>63281.3113162994</v>
      </c>
      <c r="V20" t="n">
        <v>62219.8391470949</v>
      </c>
      <c r="W20" t="n">
        <v>67402.8885140221</v>
      </c>
      <c r="X20" t="n">
        <v>69251.2305715224</v>
      </c>
      <c r="Y20" t="n">
        <v>68952.514698304</v>
      </c>
      <c r="Z20" t="n">
        <v>79418.4920318223</v>
      </c>
      <c r="AA20" t="n">
        <v>77489.4442807706</v>
      </c>
      <c r="AB20" t="n">
        <v>76069.5358481374</v>
      </c>
      <c r="AC20" t="n">
        <v>76886.6026642138</v>
      </c>
      <c r="AD20" t="n">
        <v>81195.9842950264</v>
      </c>
      <c r="AE20" t="n">
        <v>74223.4500104454</v>
      </c>
    </row>
    <row r="21">
      <c r="A21" t="s">
        <v>53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53</v>
      </c>
      <c r="B22" t="s">
        <v>312</v>
      </c>
      <c r="C22" t="s">
        <v>246</v>
      </c>
      <c r="D22" t="s">
        <v>313</v>
      </c>
      <c r="E22" t="s">
        <v>247</v>
      </c>
      <c r="F22" t="n">
        <v>5235.88996402734</v>
      </c>
      <c r="G22" t="n">
        <v>8565.73358676034</v>
      </c>
      <c r="H22" t="n">
        <v>11263.8983374986</v>
      </c>
      <c r="I22" t="n">
        <v>12777.1598422898</v>
      </c>
      <c r="J22" t="n">
        <v>15190.8312744297</v>
      </c>
      <c r="K22" t="n">
        <v>16386.2035588991</v>
      </c>
      <c r="L22" t="n">
        <v>20579.4822603529</v>
      </c>
      <c r="M22" t="n">
        <v>20431.0192731517</v>
      </c>
      <c r="N22" t="n">
        <v>20101.9234435093</v>
      </c>
      <c r="O22" t="n">
        <v>18744.9821690916</v>
      </c>
      <c r="P22" t="n">
        <v>19595.5234888993</v>
      </c>
      <c r="Q22" t="n">
        <v>24213.3626251995</v>
      </c>
      <c r="R22" t="n">
        <v>26680.788752692</v>
      </c>
      <c r="S22" t="n">
        <v>27980.3072298873</v>
      </c>
      <c r="T22" t="n">
        <v>25853.2922318535</v>
      </c>
      <c r="U22" t="n">
        <v>23661.6814683916</v>
      </c>
      <c r="V22" t="n">
        <v>26588.610330257</v>
      </c>
      <c r="W22" t="n">
        <v>26255.4640169536</v>
      </c>
      <c r="X22" t="n">
        <v>27634.0582908957</v>
      </c>
      <c r="Y22" t="n">
        <v>27356.1778812013</v>
      </c>
      <c r="Z22" t="n">
        <v>29981.5079681777</v>
      </c>
      <c r="AA22" t="n">
        <v>29504.1490023881</v>
      </c>
      <c r="AB22" t="n">
        <v>29629.340599151</v>
      </c>
      <c r="AC22" t="n">
        <v>31941.0865788141</v>
      </c>
      <c r="AD22" t="n">
        <v>32848.3006529009</v>
      </c>
      <c r="AE22" t="n">
        <v>33078.0154918055</v>
      </c>
    </row>
    <row r="23">
      <c r="A23" t="s">
        <v>53</v>
      </c>
      <c r="B23" t="s">
        <v>314</v>
      </c>
      <c r="C23" t="s">
        <v>246</v>
      </c>
      <c r="D23" t="s">
        <v>315</v>
      </c>
      <c r="E23" t="s">
        <v>247</v>
      </c>
      <c r="F23" t="n">
        <v>57848.2120498292</v>
      </c>
      <c r="G23" t="n">
        <v>61446.975922655</v>
      </c>
      <c r="H23" t="n">
        <v>69102.8180552142</v>
      </c>
      <c r="I23" t="n">
        <v>80761.8035023879</v>
      </c>
      <c r="J23" t="n">
        <v>90067.7269732507</v>
      </c>
      <c r="K23" t="n">
        <v>100204.109790828</v>
      </c>
      <c r="L23" t="n">
        <v>108315.297655633</v>
      </c>
      <c r="M23" t="n">
        <v>124194.802168191</v>
      </c>
      <c r="N23" t="n">
        <v>135796.539691771</v>
      </c>
      <c r="O23" t="n">
        <v>144244.397626536</v>
      </c>
      <c r="P23" t="n">
        <v>157721.802874292</v>
      </c>
      <c r="Q23" t="n">
        <v>158671.94729856</v>
      </c>
      <c r="R23" t="n">
        <v>159928.239287396</v>
      </c>
      <c r="S23" t="n">
        <v>163326.48480663</v>
      </c>
      <c r="T23" t="n">
        <v>147257.653066488</v>
      </c>
      <c r="U23" t="n">
        <v>154162.806650633</v>
      </c>
      <c r="V23" t="n">
        <v>152722.081881533</v>
      </c>
      <c r="W23" t="n">
        <v>162395.616711288</v>
      </c>
      <c r="X23" t="n">
        <v>167393.968362928</v>
      </c>
      <c r="Y23" t="n">
        <v>163634.204946996</v>
      </c>
      <c r="Z23" t="n">
        <v>187500</v>
      </c>
      <c r="AA23" t="n">
        <v>184386.936953973</v>
      </c>
      <c r="AB23" t="n">
        <v>180975.19804997</v>
      </c>
      <c r="AC23" t="n">
        <v>175488.250879975</v>
      </c>
      <c r="AD23" t="n">
        <v>181235.376163081</v>
      </c>
      <c r="AE23" t="n">
        <v>170447.48922851</v>
      </c>
    </row>
    <row r="24">
      <c r="A24" t="s">
        <v>53</v>
      </c>
      <c r="B24" t="s">
        <v>316</v>
      </c>
      <c r="C24" t="s">
        <v>246</v>
      </c>
      <c r="D24" t="s">
        <v>317</v>
      </c>
      <c r="E24" t="s">
        <v>247</v>
      </c>
      <c r="F24" t="n">
        <v>573651.639946945</v>
      </c>
      <c r="G24" t="n">
        <v>620267.174188188</v>
      </c>
      <c r="H24" t="n">
        <v>659915.506880529</v>
      </c>
      <c r="I24" t="n">
        <v>690107.455724693</v>
      </c>
      <c r="J24" t="n">
        <v>716289.787247825</v>
      </c>
      <c r="K24" t="n">
        <v>725406.247838336</v>
      </c>
      <c r="L24" t="n">
        <v>822067.59297917</v>
      </c>
      <c r="M24" t="n">
        <v>902157.661803951</v>
      </c>
      <c r="N24" t="n">
        <v>963513.287989151</v>
      </c>
      <c r="O24" t="n">
        <v>975827.248942052</v>
      </c>
      <c r="P24" t="n">
        <v>1091916.1184139</v>
      </c>
      <c r="Q24" t="n">
        <v>1181522.1356086</v>
      </c>
      <c r="R24" t="n">
        <v>1243737.31720747</v>
      </c>
      <c r="S24" t="n">
        <v>1282456.35250475</v>
      </c>
      <c r="T24" t="n">
        <v>1182556.11016956</v>
      </c>
      <c r="U24" t="n">
        <v>1258529.00990513</v>
      </c>
      <c r="V24" t="n">
        <v>1329953.46256319</v>
      </c>
      <c r="W24" t="n">
        <v>1378392.91940419</v>
      </c>
      <c r="X24" t="n">
        <v>1415240.11939644</v>
      </c>
      <c r="Y24" t="n">
        <v>1416341.95106209</v>
      </c>
      <c r="Z24" t="n">
        <v>1279323.55142881</v>
      </c>
      <c r="AA24" t="n">
        <v>1257975.61719654</v>
      </c>
      <c r="AB24" t="n">
        <v>1239034.89725627</v>
      </c>
      <c r="AC24" t="n">
        <v>1217591.95512697</v>
      </c>
      <c r="AD24" t="n">
        <v>1264842.94242714</v>
      </c>
      <c r="AE24" t="n">
        <v>1193307.12012925</v>
      </c>
    </row>
    <row r="25">
      <c r="A25" t="s">
        <v>53</v>
      </c>
      <c r="B25" t="s">
        <v>318</v>
      </c>
      <c r="C25" t="s">
        <v>246</v>
      </c>
      <c r="D25" t="s">
        <v>319</v>
      </c>
      <c r="E25" t="s">
        <v>247</v>
      </c>
      <c r="F25" t="n">
        <v>45058.7493037073</v>
      </c>
      <c r="G25" t="n">
        <v>47768.3287851949</v>
      </c>
      <c r="H25" t="n">
        <v>45023.9938142561</v>
      </c>
      <c r="I25" t="n">
        <v>40198.2420562826</v>
      </c>
      <c r="J25" t="n">
        <v>35233.5150116945</v>
      </c>
      <c r="K25" t="n">
        <v>21209.4099713034</v>
      </c>
      <c r="L25" t="n">
        <v>22330.2916357699</v>
      </c>
      <c r="M25" t="n">
        <v>25566.7840195848</v>
      </c>
      <c r="N25" t="n">
        <v>20954.6527961967</v>
      </c>
      <c r="O25" t="n">
        <v>4568.35608381929</v>
      </c>
      <c r="P25" t="n">
        <v>6242.73308098094</v>
      </c>
      <c r="Q25" t="n">
        <v>6401.25069635488</v>
      </c>
      <c r="R25" t="n">
        <v>6697.29209367538</v>
      </c>
      <c r="S25" t="n">
        <v>6201.4750876207</v>
      </c>
      <c r="T25" t="n">
        <v>4992.71407939808</v>
      </c>
      <c r="U25" t="n">
        <v>4597.72160647914</v>
      </c>
      <c r="V25" t="n">
        <v>3923.41029837877</v>
      </c>
      <c r="W25" t="n">
        <v>4260.44944591001</v>
      </c>
      <c r="X25" t="n">
        <v>5579.6929925062</v>
      </c>
      <c r="Y25" t="n">
        <v>5726.5447016672</v>
      </c>
      <c r="Z25" t="n">
        <v>8623.55142881248</v>
      </c>
      <c r="AA25" t="n">
        <v>9454.78969379664</v>
      </c>
      <c r="AB25" t="n">
        <v>10919.2617824723</v>
      </c>
      <c r="AC25" t="n">
        <v>12995.2642206977</v>
      </c>
      <c r="AD25" t="n">
        <v>15867.9484390923</v>
      </c>
      <c r="AE25" t="n">
        <v>18323.3304969276</v>
      </c>
    </row>
    <row r="26">
      <c r="A26" t="s">
        <v>53</v>
      </c>
      <c r="B26" t="s">
        <v>320</v>
      </c>
      <c r="C26" t="s">
        <v>246</v>
      </c>
      <c r="D26" t="s">
        <v>321</v>
      </c>
      <c r="E26" t="s">
        <v>247</v>
      </c>
      <c r="F26" t="n">
        <v>436807.815875067</v>
      </c>
      <c r="G26" t="n">
        <v>442689.093292356</v>
      </c>
      <c r="H26" t="n">
        <v>447599.909973964</v>
      </c>
      <c r="I26" t="n">
        <v>444638.693775779</v>
      </c>
      <c r="J26" t="n">
        <v>451449.732844033</v>
      </c>
      <c r="K26" t="n">
        <v>444735.013977747</v>
      </c>
      <c r="L26" t="n">
        <v>487166.647824803</v>
      </c>
      <c r="M26" t="n">
        <v>571655.298125855</v>
      </c>
      <c r="N26" t="n">
        <v>644097.277674324</v>
      </c>
      <c r="O26" t="n">
        <v>671633.168920414</v>
      </c>
      <c r="P26" t="n">
        <v>810993.907456988</v>
      </c>
      <c r="Q26" t="n">
        <v>815253.212341452</v>
      </c>
      <c r="R26" t="n">
        <v>827579.922281979</v>
      </c>
      <c r="S26" t="n">
        <v>858986.674124283</v>
      </c>
      <c r="T26" t="n">
        <v>722385.514537445</v>
      </c>
      <c r="U26" t="n">
        <v>791942.541059094</v>
      </c>
      <c r="V26" t="n">
        <v>828602.008599594</v>
      </c>
      <c r="W26" t="n">
        <v>853967.941608564</v>
      </c>
      <c r="X26" t="n">
        <v>844824.612383665</v>
      </c>
      <c r="Y26" t="n">
        <v>796991.313049995</v>
      </c>
      <c r="Z26" t="n">
        <v>704775.672122768</v>
      </c>
      <c r="AA26" t="n">
        <v>697506.151833342</v>
      </c>
      <c r="AB26" t="n">
        <v>679954.380157733</v>
      </c>
      <c r="AC26" t="n">
        <v>642749.537089442</v>
      </c>
      <c r="AD26" t="n">
        <v>663913.153737616</v>
      </c>
      <c r="AE26" t="n">
        <v>590474.036186545</v>
      </c>
    </row>
    <row r="27">
      <c r="A27" t="s">
        <v>53</v>
      </c>
      <c r="B27" t="s">
        <v>322</v>
      </c>
      <c r="C27" t="s">
        <v>246</v>
      </c>
      <c r="D27" t="s">
        <v>323</v>
      </c>
      <c r="E27" t="s">
        <v>247</v>
      </c>
      <c r="F27" t="n">
        <v>91785.0747681708</v>
      </c>
      <c r="G27" t="n">
        <v>129809.752110638</v>
      </c>
      <c r="H27" t="n">
        <v>167291.60309231</v>
      </c>
      <c r="I27" t="n">
        <v>205270.519892632</v>
      </c>
      <c r="J27" t="n">
        <v>229606.539392098</v>
      </c>
      <c r="K27" t="n">
        <v>259461.823889287</v>
      </c>
      <c r="L27" t="n">
        <v>312570.653518598</v>
      </c>
      <c r="M27" t="n">
        <v>304935.579658511</v>
      </c>
      <c r="N27" t="n">
        <v>298461.357518631</v>
      </c>
      <c r="O27" t="n">
        <v>299625.723937819</v>
      </c>
      <c r="P27" t="n">
        <v>274679.477875931</v>
      </c>
      <c r="Q27" t="n">
        <v>359867.672570794</v>
      </c>
      <c r="R27" t="n">
        <v>409460.102831818</v>
      </c>
      <c r="S27" t="n">
        <v>417268.203292844</v>
      </c>
      <c r="T27" t="n">
        <v>455177.881552718</v>
      </c>
      <c r="U27" t="n">
        <v>461988.747239557</v>
      </c>
      <c r="V27" t="n">
        <v>497428.043665214</v>
      </c>
      <c r="W27" t="n">
        <v>520164.528349721</v>
      </c>
      <c r="X27" t="n">
        <v>564835.814020267</v>
      </c>
      <c r="Y27" t="n">
        <v>613624.093310429</v>
      </c>
      <c r="Z27" t="n">
        <v>565924.327877232</v>
      </c>
      <c r="AA27" t="n">
        <v>551014.6756694</v>
      </c>
      <c r="AB27" t="n">
        <v>548161.255316064</v>
      </c>
      <c r="AC27" t="n">
        <v>561847.153816835</v>
      </c>
      <c r="AD27" t="n">
        <v>585061.840250435</v>
      </c>
      <c r="AE27" t="n">
        <v>584509.753445775</v>
      </c>
    </row>
    <row r="28">
      <c r="A28" t="s">
        <v>53</v>
      </c>
      <c r="B28" t="s">
        <v>324</v>
      </c>
      <c r="C28" t="s">
        <v>246</v>
      </c>
      <c r="D28" t="s">
        <v>325</v>
      </c>
      <c r="E28" t="s">
        <v>247</v>
      </c>
      <c r="F28" t="n">
        <v>162867.952717472</v>
      </c>
      <c r="G28" t="n">
        <v>190475.887329181</v>
      </c>
      <c r="H28" t="n">
        <v>213962.095518964</v>
      </c>
      <c r="I28" t="n">
        <v>234469.752103707</v>
      </c>
      <c r="J28" t="n">
        <v>262620.477006193</v>
      </c>
      <c r="K28" t="n">
        <v>294707.114799175</v>
      </c>
      <c r="L28" t="n">
        <v>316527.605584336</v>
      </c>
      <c r="M28" t="n">
        <v>319140.701436791</v>
      </c>
      <c r="N28" t="n">
        <v>316924.577327296</v>
      </c>
      <c r="O28" t="n">
        <v>320067.161308052</v>
      </c>
      <c r="P28" t="n">
        <v>331325.661896154</v>
      </c>
      <c r="Q28" t="n">
        <v>358444.473723022</v>
      </c>
      <c r="R28" t="n">
        <v>386280.661395386</v>
      </c>
      <c r="S28" t="n">
        <v>423834.167817679</v>
      </c>
      <c r="T28" t="n">
        <v>391293.155207098</v>
      </c>
      <c r="U28" t="n">
        <v>381079.992680121</v>
      </c>
      <c r="V28" t="n">
        <v>346901.655052265</v>
      </c>
      <c r="W28" t="n">
        <v>325914.725110516</v>
      </c>
      <c r="X28" t="n">
        <v>315287.719687869</v>
      </c>
      <c r="Y28" t="n">
        <v>309959.010600707</v>
      </c>
      <c r="Z28" t="n">
        <v>351800</v>
      </c>
      <c r="AA28" t="n">
        <v>337698.52879997</v>
      </c>
      <c r="AB28" t="n">
        <v>340011.053663925</v>
      </c>
      <c r="AC28" t="n">
        <v>381233.096739256</v>
      </c>
      <c r="AD28" t="n">
        <v>394213.078303335</v>
      </c>
      <c r="AE28" t="n">
        <v>381682.632300945</v>
      </c>
    </row>
    <row r="29">
      <c r="A29" t="s">
        <v>53</v>
      </c>
      <c r="B29" t="s">
        <v>326</v>
      </c>
      <c r="C29" t="s">
        <v>246</v>
      </c>
      <c r="D29" t="s">
        <v>327</v>
      </c>
      <c r="E29" t="s">
        <v>247</v>
      </c>
      <c r="F29" t="n">
        <v>55645.0404986463</v>
      </c>
      <c r="G29" t="n">
        <v>62469.918227983</v>
      </c>
      <c r="H29" t="n">
        <v>68033.3642439008</v>
      </c>
      <c r="I29" t="n">
        <v>71792.8087444946</v>
      </c>
      <c r="J29" t="n">
        <v>72886.0876455086</v>
      </c>
      <c r="K29" t="n">
        <v>88913.495959832</v>
      </c>
      <c r="L29" t="n">
        <v>99260.9789975366</v>
      </c>
      <c r="M29" t="n">
        <v>113504.574354773</v>
      </c>
      <c r="N29" t="n">
        <v>115884.314203259</v>
      </c>
      <c r="O29" t="n">
        <v>130890.854923732</v>
      </c>
      <c r="P29" t="n">
        <v>124436.582990396</v>
      </c>
      <c r="Q29" t="n">
        <v>145902.745848733</v>
      </c>
      <c r="R29" t="n">
        <v>146043.940591719</v>
      </c>
      <c r="S29" t="n">
        <v>180322.152969099</v>
      </c>
      <c r="T29" t="n">
        <v>169067.766240789</v>
      </c>
      <c r="U29" t="n">
        <v>145404.399596649</v>
      </c>
      <c r="V29" t="n">
        <v>135427.085670041</v>
      </c>
      <c r="W29" t="n">
        <v>114671.144983376</v>
      </c>
      <c r="X29" t="n">
        <v>112424.244687427</v>
      </c>
      <c r="Y29" t="n">
        <v>105044.820540774</v>
      </c>
      <c r="Z29" t="n">
        <v>114398.526597997</v>
      </c>
      <c r="AA29" t="n">
        <v>120055.76628593</v>
      </c>
      <c r="AB29" t="n">
        <v>124677.682995278</v>
      </c>
      <c r="AC29" t="n">
        <v>139437.30996601</v>
      </c>
      <c r="AD29" t="n">
        <v>141422.648780051</v>
      </c>
      <c r="AE29" t="n">
        <v>155638.188776906</v>
      </c>
    </row>
    <row r="30">
      <c r="A30" t="s">
        <v>53</v>
      </c>
      <c r="B30" t="s">
        <v>328</v>
      </c>
      <c r="C30" t="s">
        <v>246</v>
      </c>
      <c r="D30" t="s">
        <v>329</v>
      </c>
      <c r="E30" t="s">
        <v>247</v>
      </c>
      <c r="F30" t="n">
        <v>12196.6777925152</v>
      </c>
      <c r="G30" t="n">
        <v>12210.4065556454</v>
      </c>
      <c r="H30" t="n">
        <v>14994.3770500205</v>
      </c>
      <c r="I30" t="n">
        <v>17309.4699468243</v>
      </c>
      <c r="J30" t="n">
        <v>19011.9687628166</v>
      </c>
      <c r="K30" t="n">
        <v>22544.1280645957</v>
      </c>
      <c r="L30" t="n">
        <v>24150.3924974708</v>
      </c>
      <c r="M30" t="n">
        <v>22572.3298087086</v>
      </c>
      <c r="N30" t="n">
        <v>22086.0313643344</v>
      </c>
      <c r="O30" t="n">
        <v>21462.6274522901</v>
      </c>
      <c r="P30" t="n">
        <v>22158.2722800689</v>
      </c>
      <c r="Q30" t="n">
        <v>25561.6426604472</v>
      </c>
      <c r="R30" t="n">
        <v>30234.2175472385</v>
      </c>
      <c r="S30" t="n">
        <v>34861.6331446161</v>
      </c>
      <c r="T30" t="n">
        <v>29310.4774120387</v>
      </c>
      <c r="U30" t="n">
        <v>30034.2851830145</v>
      </c>
      <c r="V30" t="n">
        <v>26943.3609831625</v>
      </c>
      <c r="W30" t="n">
        <v>21605.7020215092</v>
      </c>
      <c r="X30" t="n">
        <v>22310.7731320425</v>
      </c>
      <c r="Y30" t="n">
        <v>22640.2274246294</v>
      </c>
      <c r="Z30" t="n">
        <v>26120.6503238959</v>
      </c>
      <c r="AA30" t="n">
        <v>23560.0991552828</v>
      </c>
      <c r="AB30" t="n">
        <v>25278.6707922034</v>
      </c>
      <c r="AC30" t="n">
        <v>26765.7513807537</v>
      </c>
      <c r="AD30" t="n">
        <v>22454.8597541038</v>
      </c>
      <c r="AE30" t="n">
        <v>23147.8164122832</v>
      </c>
    </row>
    <row r="31">
      <c r="A31" t="s">
        <v>53</v>
      </c>
      <c r="B31" t="s">
        <v>330</v>
      </c>
      <c r="C31" t="s">
        <v>246</v>
      </c>
      <c r="D31" t="s">
        <v>331</v>
      </c>
      <c r="E31" t="s">
        <v>247</v>
      </c>
      <c r="F31" t="n">
        <v>22841.6131158426</v>
      </c>
      <c r="G31" t="n">
        <v>25978.6392083423</v>
      </c>
      <c r="H31" t="n">
        <v>26914.0244805233</v>
      </c>
      <c r="I31" t="n">
        <v>27893.0209062003</v>
      </c>
      <c r="J31" t="n">
        <v>25120.3022503908</v>
      </c>
      <c r="K31" t="n">
        <v>28842.0229357593</v>
      </c>
      <c r="L31" t="n">
        <v>25700.079397389</v>
      </c>
      <c r="M31" t="n">
        <v>22650.8064628568</v>
      </c>
      <c r="N31" t="n">
        <v>16252.3730342582</v>
      </c>
      <c r="O31" t="n">
        <v>11049.7101723929</v>
      </c>
      <c r="P31" t="n">
        <v>3356.07340576968</v>
      </c>
      <c r="Q31" t="n">
        <v>8654.21935906045</v>
      </c>
      <c r="R31" t="n">
        <v>12679.5846234732</v>
      </c>
      <c r="S31" t="n">
        <v>20672.7484633854</v>
      </c>
      <c r="T31" t="n">
        <v>24179.511475253</v>
      </c>
      <c r="U31" t="n">
        <v>23988.0948448654</v>
      </c>
      <c r="V31" t="n">
        <v>21124.5044563868</v>
      </c>
      <c r="W31" t="n">
        <v>20789.9613570807</v>
      </c>
      <c r="X31" t="n">
        <v>21022.2002268953</v>
      </c>
      <c r="Y31" t="n">
        <v>19761.6769744057</v>
      </c>
      <c r="Z31" t="n">
        <v>22937.8393042877</v>
      </c>
      <c r="AA31" t="n">
        <v>24367.3272402395</v>
      </c>
      <c r="AB31" t="n">
        <v>25445.4781517742</v>
      </c>
      <c r="AC31" t="n">
        <v>28611.3175571595</v>
      </c>
      <c r="AD31" t="n">
        <v>28059.1753649302</v>
      </c>
      <c r="AE31" t="n">
        <v>30105.0687902623</v>
      </c>
    </row>
    <row r="32">
      <c r="A32" t="s">
        <v>53</v>
      </c>
      <c r="B32" t="s">
        <v>332</v>
      </c>
      <c r="C32" t="s">
        <v>246</v>
      </c>
      <c r="D32" t="s">
        <v>333</v>
      </c>
      <c r="E32" t="s">
        <v>247</v>
      </c>
      <c r="F32" t="n">
        <v>71007.9121248946</v>
      </c>
      <c r="G32" t="n">
        <v>87894.4060305863</v>
      </c>
      <c r="H32" t="n">
        <v>101405.15947353</v>
      </c>
      <c r="I32" t="n">
        <v>114254.647020046</v>
      </c>
      <c r="J32" t="n">
        <v>140713.512659572</v>
      </c>
      <c r="K32" t="n">
        <v>149241.926583238</v>
      </c>
      <c r="L32" t="n">
        <v>158994.277245038</v>
      </c>
      <c r="M32" t="n">
        <v>151044.874558785</v>
      </c>
      <c r="N32" t="n">
        <v>150829.954239945</v>
      </c>
      <c r="O32" t="n">
        <v>143974.907394592</v>
      </c>
      <c r="P32" t="n">
        <v>161853.488151046</v>
      </c>
      <c r="Q32" t="n">
        <v>158689.892734414</v>
      </c>
      <c r="R32" t="n">
        <v>178517.722620158</v>
      </c>
      <c r="S32" t="n">
        <v>177493.531253936</v>
      </c>
      <c r="T32" t="n">
        <v>160579.636173679</v>
      </c>
      <c r="U32" t="n">
        <v>176080.431863653</v>
      </c>
      <c r="V32" t="n">
        <v>158286.223295069</v>
      </c>
      <c r="W32" t="n">
        <v>165272.589397172</v>
      </c>
      <c r="X32" t="n">
        <v>156503.928520135</v>
      </c>
      <c r="Y32" t="n">
        <v>160034.819385718</v>
      </c>
      <c r="Z32" t="n">
        <v>185915.151244576</v>
      </c>
      <c r="AA32" t="n">
        <v>167472.826928816</v>
      </c>
      <c r="AB32" t="n">
        <v>162265.590252464</v>
      </c>
      <c r="AC32" t="n">
        <v>183612.752321135</v>
      </c>
      <c r="AD32" t="n">
        <v>199222.478835043</v>
      </c>
      <c r="AE32" t="n">
        <v>169998.73416036</v>
      </c>
    </row>
    <row r="33">
      <c r="A33" t="s">
        <v>53</v>
      </c>
      <c r="B33" t="s">
        <v>334</v>
      </c>
      <c r="C33" t="s">
        <v>246</v>
      </c>
      <c r="D33" t="s">
        <v>335</v>
      </c>
      <c r="E33" t="s">
        <v>247</v>
      </c>
      <c r="F33" t="n">
        <v>1176.70918557334</v>
      </c>
      <c r="G33" t="n">
        <v>1922.51730662394</v>
      </c>
      <c r="H33" t="n">
        <v>2615.17027098979</v>
      </c>
      <c r="I33" t="n">
        <v>3219.80548614142</v>
      </c>
      <c r="J33" t="n">
        <v>4888.60568790543</v>
      </c>
      <c r="K33" t="n">
        <v>5165.54125574988</v>
      </c>
      <c r="L33" t="n">
        <v>8421.87744690124</v>
      </c>
      <c r="M33" t="n">
        <v>9368.1162516673</v>
      </c>
      <c r="N33" t="n">
        <v>11871.9044855001</v>
      </c>
      <c r="O33" t="n">
        <v>12689.0613650448</v>
      </c>
      <c r="P33" t="n">
        <v>19521.2450688741</v>
      </c>
      <c r="Q33" t="n">
        <v>19635.9731203677</v>
      </c>
      <c r="R33" t="n">
        <v>18805.1960127963</v>
      </c>
      <c r="S33" t="n">
        <v>10484.1019866424</v>
      </c>
      <c r="T33" t="n">
        <v>8155.76390533815</v>
      </c>
      <c r="U33" t="n">
        <v>5572.78119194011</v>
      </c>
      <c r="V33" t="n">
        <v>5120.48064760611</v>
      </c>
      <c r="W33" t="n">
        <v>3575.32735137809</v>
      </c>
      <c r="X33" t="n">
        <v>3026.57312136952</v>
      </c>
      <c r="Y33" t="n">
        <v>2477.46627517945</v>
      </c>
      <c r="Z33" t="n">
        <v>2427.83252924373</v>
      </c>
      <c r="AA33" t="n">
        <v>2242.5091897014</v>
      </c>
      <c r="AB33" t="n">
        <v>2343.63147220445</v>
      </c>
      <c r="AC33" t="n">
        <v>2805.96551419717</v>
      </c>
      <c r="AD33" t="n">
        <v>3053.91556920745</v>
      </c>
      <c r="AE33" t="n">
        <v>2792.8241611334</v>
      </c>
    </row>
    <row r="34">
      <c r="A34" t="s">
        <v>53</v>
      </c>
      <c r="B34" t="s">
        <v>336</v>
      </c>
      <c r="C34" t="s">
        <v>246</v>
      </c>
      <c r="D34" t="s">
        <v>337</v>
      </c>
      <c r="E34" t="s">
        <v>247</v>
      </c>
      <c r="F34" t="n">
        <v>62992.4322488912</v>
      </c>
      <c r="G34" t="n">
        <v>79851.8546063029</v>
      </c>
      <c r="H34" t="n">
        <v>99139.2561644958</v>
      </c>
      <c r="I34" t="n">
        <v>118723.572890607</v>
      </c>
      <c r="J34" t="n">
        <v>141574.630386085</v>
      </c>
      <c r="K34" t="n">
        <v>163039.283609938</v>
      </c>
      <c r="L34" t="n">
        <v>183892.811045746</v>
      </c>
      <c r="M34" t="n">
        <v>191332.267965084</v>
      </c>
      <c r="N34" t="n">
        <v>190431.882191667</v>
      </c>
      <c r="O34" t="n">
        <v>194251.778571646</v>
      </c>
      <c r="P34" t="n">
        <v>211061.538615186</v>
      </c>
      <c r="Q34" t="n">
        <v>215778.040410992</v>
      </c>
      <c r="R34" t="n">
        <v>216344.642716999</v>
      </c>
      <c r="S34" t="n">
        <v>212983.943370166</v>
      </c>
      <c r="T34" t="n">
        <v>189672.636302677</v>
      </c>
      <c r="U34" t="n">
        <v>180628.09264875</v>
      </c>
      <c r="V34" t="n">
        <v>182087.804878049</v>
      </c>
      <c r="W34" t="n">
        <v>187112.433845962</v>
      </c>
      <c r="X34" t="n">
        <v>190075.799759744</v>
      </c>
      <c r="Y34" t="n">
        <v>190705.300353357</v>
      </c>
      <c r="Z34" t="n">
        <v>165100</v>
      </c>
      <c r="AA34" t="n">
        <v>162162.164819787</v>
      </c>
      <c r="AB34" t="n">
        <v>161863.593083486</v>
      </c>
      <c r="AC34" t="n">
        <v>159159.294859397</v>
      </c>
      <c r="AD34" t="n">
        <v>164698.954845632</v>
      </c>
      <c r="AE34" t="n">
        <v>154824.69521031</v>
      </c>
    </row>
    <row r="35">
      <c r="A35" t="s">
        <v>53</v>
      </c>
      <c r="B35" t="s">
        <v>338</v>
      </c>
      <c r="C35" t="s">
        <v>246</v>
      </c>
      <c r="D35" t="s">
        <v>339</v>
      </c>
      <c r="E35" t="s">
        <v>247</v>
      </c>
      <c r="F35" t="n">
        <v>891406.005814818</v>
      </c>
      <c r="G35" t="n">
        <v>972537.160918472</v>
      </c>
      <c r="H35" t="n">
        <v>1081311.77193414</v>
      </c>
      <c r="I35" t="n">
        <v>1209100.96372527</v>
      </c>
      <c r="J35" t="n">
        <v>1254475.1376993</v>
      </c>
      <c r="K35" t="n">
        <v>1364196.83541196</v>
      </c>
      <c r="L35" t="n">
        <v>1497893.93493722</v>
      </c>
      <c r="M35" t="n">
        <v>1674918.10917944</v>
      </c>
      <c r="N35" t="n">
        <v>1727050.89000125</v>
      </c>
      <c r="O35" t="n">
        <v>1828556.74228777</v>
      </c>
      <c r="P35" t="n">
        <v>1919731.05094428</v>
      </c>
      <c r="Q35" t="n">
        <v>1868100.36084755</v>
      </c>
      <c r="R35" t="n">
        <v>1839567.21374196</v>
      </c>
      <c r="S35" t="n">
        <v>1867973.92955801</v>
      </c>
      <c r="T35" t="n">
        <v>1661054.37870738</v>
      </c>
      <c r="U35" t="n">
        <v>1764117.60012548</v>
      </c>
      <c r="V35" t="n">
        <v>1681568.68466899</v>
      </c>
      <c r="W35" t="n">
        <v>1856212.53969242</v>
      </c>
      <c r="X35" t="n">
        <v>1965621.87742906</v>
      </c>
      <c r="Y35" t="n">
        <v>1896284.94699647</v>
      </c>
      <c r="Z35" t="n">
        <v>2021600</v>
      </c>
      <c r="AA35" t="n">
        <v>1985576.87682009</v>
      </c>
      <c r="AB35" t="n">
        <v>1929979.57704906</v>
      </c>
      <c r="AC35" t="n">
        <v>1817508.85777279</v>
      </c>
      <c r="AD35" t="n">
        <v>1864624.05889861</v>
      </c>
      <c r="AE35" t="n">
        <v>1747320.63875418</v>
      </c>
    </row>
    <row r="36">
      <c r="A36" t="s">
        <v>53</v>
      </c>
      <c r="B36" t="s">
        <v>340</v>
      </c>
      <c r="C36" t="s">
        <v>246</v>
      </c>
      <c r="D36" t="s">
        <v>341</v>
      </c>
      <c r="E36" t="s">
        <v>247</v>
      </c>
      <c r="F36" t="n">
        <v>70903.6108882496</v>
      </c>
      <c r="G36" t="n">
        <v>62312.3427107397</v>
      </c>
      <c r="H36" t="n">
        <v>70052.1300340012</v>
      </c>
      <c r="I36" t="n">
        <v>68739.6207446086</v>
      </c>
      <c r="J36" t="n">
        <v>63557.5770608199</v>
      </c>
      <c r="K36" t="n">
        <v>67185.7941864357</v>
      </c>
      <c r="L36" t="n">
        <v>61112.0383786001</v>
      </c>
      <c r="M36" t="n">
        <v>65951.5146409636</v>
      </c>
      <c r="N36" t="n">
        <v>60046.6107420455</v>
      </c>
      <c r="O36" t="n">
        <v>56916.1578157545</v>
      </c>
      <c r="P36" t="n">
        <v>59056.0827897309</v>
      </c>
      <c r="Q36" t="n">
        <v>50561.8973727105</v>
      </c>
      <c r="R36" t="n">
        <v>49116.7336643909</v>
      </c>
      <c r="S36" t="n">
        <v>49585.2809878308</v>
      </c>
      <c r="T36" t="n">
        <v>39134.0197770953</v>
      </c>
      <c r="U36" t="n">
        <v>43907.1908690319</v>
      </c>
      <c r="V36" t="n">
        <v>41477.9118201037</v>
      </c>
      <c r="W36" t="n">
        <v>52848.1634659934</v>
      </c>
      <c r="X36" t="n">
        <v>59086.4908106824</v>
      </c>
      <c r="Y36" t="n">
        <v>54943.1960761749</v>
      </c>
      <c r="Z36" t="n">
        <v>58155.6291331649</v>
      </c>
      <c r="AA36" t="n">
        <v>53892.4571337071</v>
      </c>
      <c r="AB36" t="n">
        <v>49059.7599504406</v>
      </c>
      <c r="AC36" t="n">
        <v>43833.4254832143</v>
      </c>
      <c r="AD36" t="n">
        <v>46976.0327593551</v>
      </c>
      <c r="AE36" t="n">
        <v>41189.6812063613</v>
      </c>
    </row>
    <row r="37">
      <c r="A37" t="s">
        <v>53</v>
      </c>
      <c r="B37" t="s">
        <v>342</v>
      </c>
      <c r="C37" t="s">
        <v>246</v>
      </c>
      <c r="D37" t="s">
        <v>343</v>
      </c>
      <c r="E37" t="s">
        <v>247</v>
      </c>
      <c r="F37" t="n">
        <v>55784.5448700623</v>
      </c>
      <c r="G37" t="n">
        <v>53643.9072663689</v>
      </c>
      <c r="H37" t="n">
        <v>61737.1737483565</v>
      </c>
      <c r="I37" t="n">
        <v>82970.5882343339</v>
      </c>
      <c r="J37" t="n">
        <v>101300.812959737</v>
      </c>
      <c r="K37" t="n">
        <v>117039.782085756</v>
      </c>
      <c r="L37" t="n">
        <v>107868.753508605</v>
      </c>
      <c r="M37" t="n">
        <v>117943.851100474</v>
      </c>
      <c r="N37" t="n">
        <v>133939.532890162</v>
      </c>
      <c r="O37" t="n">
        <v>121788.011222386</v>
      </c>
      <c r="P37" t="n">
        <v>107339.559087355</v>
      </c>
      <c r="Q37" t="n">
        <v>108971.101107457</v>
      </c>
      <c r="R37" t="n">
        <v>97674.7621032721</v>
      </c>
      <c r="S37" t="n">
        <v>88617.0496240526</v>
      </c>
      <c r="T37" t="n">
        <v>64530.6167757588</v>
      </c>
      <c r="U37" t="n">
        <v>72204.6690707256</v>
      </c>
      <c r="V37" t="n">
        <v>73331.7228012622</v>
      </c>
      <c r="W37" t="n">
        <v>103712.830310273</v>
      </c>
      <c r="X37" t="n">
        <v>119043.151207267</v>
      </c>
      <c r="Y37" t="n">
        <v>119607.942533919</v>
      </c>
      <c r="Z37" t="n">
        <v>146148.583841802</v>
      </c>
      <c r="AA37" t="n">
        <v>148019.09682046</v>
      </c>
      <c r="AB37" t="n">
        <v>146130.696881401</v>
      </c>
      <c r="AC37" t="n">
        <v>132901.429735271</v>
      </c>
      <c r="AD37" t="n">
        <v>138142.750383285</v>
      </c>
      <c r="AE37" t="n">
        <v>133428.321653983</v>
      </c>
    </row>
    <row r="38">
      <c r="A38" t="s">
        <v>53</v>
      </c>
      <c r="B38" t="s">
        <v>344</v>
      </c>
      <c r="C38" t="s">
        <v>246</v>
      </c>
      <c r="D38" t="s">
        <v>345</v>
      </c>
      <c r="E38" t="s">
        <v>247</v>
      </c>
      <c r="F38" t="n">
        <v>764717.850056506</v>
      </c>
      <c r="G38" t="n">
        <v>856580.910941363</v>
      </c>
      <c r="H38" t="n">
        <v>949522.468151779</v>
      </c>
      <c r="I38" t="n">
        <v>1057390.75474633</v>
      </c>
      <c r="J38" t="n">
        <v>1089616.74767874</v>
      </c>
      <c r="K38" t="n">
        <v>1179971.25913977</v>
      </c>
      <c r="L38" t="n">
        <v>1328913.14305001</v>
      </c>
      <c r="M38" t="n">
        <v>1491022.743438</v>
      </c>
      <c r="N38" t="n">
        <v>1533064.74636904</v>
      </c>
      <c r="O38" t="n">
        <v>1649852.57324963</v>
      </c>
      <c r="P38" t="n">
        <v>1753335.40906719</v>
      </c>
      <c r="Q38" t="n">
        <v>1708567.36236738</v>
      </c>
      <c r="R38" t="n">
        <v>1692775.71797429</v>
      </c>
      <c r="S38" t="n">
        <v>1729771.59894613</v>
      </c>
      <c r="T38" t="n">
        <v>1557389.74215453</v>
      </c>
      <c r="U38" t="n">
        <v>1648005.74018573</v>
      </c>
      <c r="V38" t="n">
        <v>1566759.05004762</v>
      </c>
      <c r="W38" t="n">
        <v>1699651.54591616</v>
      </c>
      <c r="X38" t="n">
        <v>1787492.23541111</v>
      </c>
      <c r="Y38" t="n">
        <v>1721733.80838637</v>
      </c>
      <c r="Z38" t="n">
        <v>1817295.78702503</v>
      </c>
      <c r="AA38" t="n">
        <v>1783665.32286592</v>
      </c>
      <c r="AB38" t="n">
        <v>1734789.12021721</v>
      </c>
      <c r="AC38" t="n">
        <v>1640774.00255431</v>
      </c>
      <c r="AD38" t="n">
        <v>1679505.27575597</v>
      </c>
      <c r="AE38" t="n">
        <v>1572702.63589383</v>
      </c>
    </row>
    <row r="39">
      <c r="A39" t="s">
        <v>53</v>
      </c>
      <c r="B39" t="s">
        <v>346</v>
      </c>
      <c r="C39" t="s">
        <v>246</v>
      </c>
      <c r="D39" t="s">
        <v>347</v>
      </c>
      <c r="E39" t="s">
        <v>247</v>
      </c>
      <c r="F39" t="n">
        <v>701749.283758834</v>
      </c>
      <c r="G39" t="n">
        <v>885673.923956494</v>
      </c>
      <c r="H39" t="n">
        <v>942440.771688376</v>
      </c>
      <c r="I39" t="n">
        <v>1131781.7716625</v>
      </c>
      <c r="J39" t="n">
        <v>1128158.38713928</v>
      </c>
      <c r="K39" t="n">
        <v>1188978.04674457</v>
      </c>
      <c r="L39" t="n">
        <v>1497332.71577838</v>
      </c>
      <c r="M39" t="n">
        <v>1586193.95112207</v>
      </c>
      <c r="N39" t="n">
        <v>1744272.90013708</v>
      </c>
      <c r="O39" t="n">
        <v>1779346.29171628</v>
      </c>
      <c r="P39" t="n">
        <v>1524078.06729319</v>
      </c>
      <c r="Q39" t="n">
        <v>1492069.58163316</v>
      </c>
      <c r="R39" t="n">
        <v>1437882.42132318</v>
      </c>
      <c r="S39" t="n">
        <v>1505920.62327348</v>
      </c>
      <c r="T39" t="n">
        <v>1861480.10935163</v>
      </c>
      <c r="U39" t="n">
        <v>1736847.2864164</v>
      </c>
      <c r="V39" t="n">
        <v>1500903.44076655</v>
      </c>
      <c r="W39" t="n">
        <v>1542962.62997323</v>
      </c>
      <c r="X39" t="n">
        <v>1572128.02414674</v>
      </c>
      <c r="Y39" t="n">
        <v>1593471.09540636</v>
      </c>
      <c r="Z39" t="n">
        <v>1667900</v>
      </c>
      <c r="AA39" t="n">
        <v>1640109.51174313</v>
      </c>
      <c r="AB39" t="n">
        <v>1621366.16011578</v>
      </c>
      <c r="AC39" t="n">
        <v>1603023.21780838</v>
      </c>
      <c r="AD39" t="n">
        <v>1665901.89237685</v>
      </c>
      <c r="AE39" t="n">
        <v>1575657.00388353</v>
      </c>
    </row>
    <row r="40">
      <c r="A40" t="s">
        <v>53</v>
      </c>
      <c r="B40" t="s">
        <v>348</v>
      </c>
      <c r="C40" t="s">
        <v>246</v>
      </c>
      <c r="D40" t="s">
        <v>349</v>
      </c>
      <c r="E40" t="s">
        <v>247</v>
      </c>
      <c r="F40" t="n">
        <v>49015.6830287982</v>
      </c>
      <c r="G40" t="n">
        <v>59986.2712652226</v>
      </c>
      <c r="H40" t="n">
        <v>60643.1883345622</v>
      </c>
      <c r="I40" t="n">
        <v>62525.2672276552</v>
      </c>
      <c r="J40" t="n">
        <v>63435.7912768481</v>
      </c>
      <c r="K40" t="n">
        <v>74461.0650103113</v>
      </c>
      <c r="L40" t="n">
        <v>74642.1481253841</v>
      </c>
      <c r="M40" t="n">
        <v>74935.3017676373</v>
      </c>
      <c r="N40" t="n">
        <v>80171.4264944128</v>
      </c>
      <c r="O40" t="n">
        <v>82382.6773737188</v>
      </c>
      <c r="P40" t="n">
        <v>88799.6724225748</v>
      </c>
      <c r="Q40" t="n">
        <v>95637.8860429674</v>
      </c>
      <c r="R40" t="n">
        <v>106259.069416104</v>
      </c>
      <c r="S40" t="n">
        <v>103194.406077348</v>
      </c>
      <c r="T40" t="n">
        <v>83436.0468355083</v>
      </c>
      <c r="U40" t="n">
        <v>76175.7471504758</v>
      </c>
      <c r="V40" t="n">
        <v>78952.1341463415</v>
      </c>
      <c r="W40" t="n">
        <v>79870.0454517153</v>
      </c>
      <c r="X40" t="n">
        <v>77077.1736606737</v>
      </c>
      <c r="Y40" t="n">
        <v>59073.3568904593</v>
      </c>
      <c r="Z40" t="n">
        <v>72400</v>
      </c>
      <c r="AA40" t="n">
        <v>71099.602889452</v>
      </c>
      <c r="AB40" t="n">
        <v>72253.5677559415</v>
      </c>
      <c r="AC40" t="n">
        <v>85582.9400843229</v>
      </c>
      <c r="AD40" t="n">
        <v>83822.5494367266</v>
      </c>
      <c r="AE40" t="n">
        <v>78768.8177444597</v>
      </c>
    </row>
    <row r="41">
      <c r="A41" t="s">
        <v>53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53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53</v>
      </c>
      <c r="B43" t="s">
        <v>354</v>
      </c>
      <c r="C43" t="s">
        <v>246</v>
      </c>
      <c r="D43" t="s">
        <v>355</v>
      </c>
      <c r="E43" t="s">
        <v>247</v>
      </c>
      <c r="F43" t="n">
        <v>334466.877679027</v>
      </c>
      <c r="G43" t="n">
        <v>349846.461896742</v>
      </c>
      <c r="H43" t="n">
        <v>368033.887972206</v>
      </c>
      <c r="I43" t="n">
        <v>387192.369364986</v>
      </c>
      <c r="J43" t="n">
        <v>403172.506116888</v>
      </c>
      <c r="K43" t="n">
        <v>399153.963610954</v>
      </c>
      <c r="L43" t="n">
        <v>447005.868663584</v>
      </c>
      <c r="M43" t="n">
        <v>512807.384525609</v>
      </c>
      <c r="N43" t="n">
        <v>504352.361244844</v>
      </c>
      <c r="O43" t="n">
        <v>527794.883529601</v>
      </c>
      <c r="P43" t="n">
        <v>552692.03235474</v>
      </c>
      <c r="Q43" t="n">
        <v>537760.435210153</v>
      </c>
      <c r="R43" t="n">
        <v>520353.876359269</v>
      </c>
      <c r="S43" t="n">
        <v>520942.187610594</v>
      </c>
      <c r="T43" t="n">
        <v>497181.187818454</v>
      </c>
      <c r="U43" t="n">
        <v>480424.791556689</v>
      </c>
      <c r="V43" t="n">
        <v>512346.400987839</v>
      </c>
      <c r="W43" t="n">
        <v>603011.267929097</v>
      </c>
      <c r="X43" t="n">
        <v>674382.519438062</v>
      </c>
      <c r="Y43" t="n">
        <v>642124.103244226</v>
      </c>
      <c r="Z43" t="n">
        <v>846596.510026749</v>
      </c>
      <c r="AA43" t="n">
        <v>799447.50233104</v>
      </c>
      <c r="AB43" t="n">
        <v>765962.504912708</v>
      </c>
      <c r="AC43" t="n">
        <v>754420.603924727</v>
      </c>
      <c r="AD43" t="n">
        <v>783489.755681828</v>
      </c>
      <c r="AE43" t="n">
        <v>709706.316778225</v>
      </c>
    </row>
    <row r="44">
      <c r="A44" t="s">
        <v>53</v>
      </c>
      <c r="B44" t="s">
        <v>356</v>
      </c>
      <c r="C44" t="s">
        <v>246</v>
      </c>
      <c r="D44" t="s">
        <v>357</v>
      </c>
      <c r="E44" t="s">
        <v>247</v>
      </c>
      <c r="F44" t="n">
        <v>4020159.55518771</v>
      </c>
      <c r="G44" t="n">
        <v>4570739.63372688</v>
      </c>
      <c r="H44" t="n">
        <v>5052680.19169329</v>
      </c>
      <c r="I44" t="n">
        <v>5712874.11871731</v>
      </c>
      <c r="J44" t="n">
        <v>6090853.15456582</v>
      </c>
      <c r="K44" t="n">
        <v>6558386.666503</v>
      </c>
      <c r="L44" t="n">
        <v>7429232.15163754</v>
      </c>
      <c r="M44" t="n">
        <v>8028157.4185628</v>
      </c>
      <c r="N44" t="n">
        <v>8381576.22024675</v>
      </c>
      <c r="O44" t="n">
        <v>8641016.42494377</v>
      </c>
      <c r="P44" t="n">
        <v>8863785.52467317</v>
      </c>
      <c r="Q44" t="n">
        <v>8926136.83103092</v>
      </c>
      <c r="R44" t="n">
        <v>8903489.61603359</v>
      </c>
      <c r="S44" t="n">
        <v>9058121.76277624</v>
      </c>
      <c r="T44" t="n">
        <v>8640808.2632692</v>
      </c>
      <c r="U44" t="n">
        <v>8604639.31715988</v>
      </c>
      <c r="V44" t="n">
        <v>8312836.67247387</v>
      </c>
      <c r="W44" t="n">
        <v>8800821.06967187</v>
      </c>
      <c r="X44" t="n">
        <v>9122304.16309142</v>
      </c>
      <c r="Y44" t="n">
        <v>8999680</v>
      </c>
      <c r="Z44" t="n">
        <v>9313200</v>
      </c>
      <c r="AA44" t="n">
        <v>9110288.12072161</v>
      </c>
      <c r="AB44" t="n">
        <v>8939940.76401585</v>
      </c>
      <c r="AC44" t="n">
        <v>8777966.4932503</v>
      </c>
      <c r="AD44" t="n">
        <v>9101684.30788583</v>
      </c>
      <c r="AE44" t="n">
        <v>8548755.46689337</v>
      </c>
    </row>
    <row r="45">
      <c r="A45" t="s">
        <v>53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53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53</v>
      </c>
      <c r="B47" t="s">
        <v>362</v>
      </c>
      <c r="C47" t="s">
        <v>246</v>
      </c>
      <c r="D47" t="s">
        <v>363</v>
      </c>
      <c r="E47" t="s">
        <v>247</v>
      </c>
      <c r="F47" t="n">
        <v>180921.253793426</v>
      </c>
      <c r="G47" t="n">
        <v>242184.832202287</v>
      </c>
      <c r="H47" t="n">
        <v>281163.873187515</v>
      </c>
      <c r="I47" t="n">
        <v>325466.346372527</v>
      </c>
      <c r="J47" t="n">
        <v>313757.492423244</v>
      </c>
      <c r="K47" t="n">
        <v>385499.788863792</v>
      </c>
      <c r="L47" t="n">
        <v>450471.911493546</v>
      </c>
      <c r="M47" t="n">
        <v>402159.125857028</v>
      </c>
      <c r="N47" t="n">
        <v>455987.360320691</v>
      </c>
      <c r="O47" t="n">
        <v>460127.674473044</v>
      </c>
      <c r="P47" t="n">
        <v>391857.272118966</v>
      </c>
      <c r="Q47" t="n">
        <v>375635.581338184</v>
      </c>
      <c r="R47" t="n">
        <v>343698.541241563</v>
      </c>
      <c r="S47" t="n">
        <v>306867.575966851</v>
      </c>
      <c r="T47" t="n">
        <v>283363.949038015</v>
      </c>
      <c r="U47" t="n">
        <v>343948.08951166</v>
      </c>
      <c r="V47" t="n">
        <v>316113.371080139</v>
      </c>
      <c r="W47" t="n">
        <v>225515.422451902</v>
      </c>
      <c r="X47" t="n">
        <v>156822.798073914</v>
      </c>
      <c r="Y47" t="n">
        <v>306738.657243816</v>
      </c>
      <c r="Z47" t="n">
        <v>411500</v>
      </c>
      <c r="AA47" t="n">
        <v>478127.619984116</v>
      </c>
      <c r="AB47" t="n">
        <v>529859.496876905</v>
      </c>
      <c r="AC47" t="n">
        <v>308617.268788922</v>
      </c>
      <c r="AD47" t="n">
        <v>338996.637007714</v>
      </c>
      <c r="AE47" t="n">
        <v>328920.621365226</v>
      </c>
    </row>
    <row r="48">
      <c r="A48" t="s">
        <v>53</v>
      </c>
      <c r="B48" t="s">
        <v>364</v>
      </c>
      <c r="C48" t="s">
        <v>246</v>
      </c>
      <c r="D48" t="s">
        <v>365</v>
      </c>
      <c r="E48" t="s">
        <v>247</v>
      </c>
      <c r="F48" t="n">
        <v>504327.70102502</v>
      </c>
      <c r="G48" t="n">
        <v>606874.095007901</v>
      </c>
      <c r="H48" t="n">
        <v>688366.724010813</v>
      </c>
      <c r="I48" t="n">
        <v>770307.570502615</v>
      </c>
      <c r="J48" t="n">
        <v>863411.054157332</v>
      </c>
      <c r="K48" t="n">
        <v>884213.613375232</v>
      </c>
      <c r="L48" t="n">
        <v>1018519.23676354</v>
      </c>
      <c r="M48" t="n">
        <v>1037017.08854833</v>
      </c>
      <c r="N48" t="n">
        <v>1068952.35325884</v>
      </c>
      <c r="O48" t="n">
        <v>1064101.28138581</v>
      </c>
      <c r="P48" t="n">
        <v>1048914.91575867</v>
      </c>
      <c r="Q48" t="n">
        <v>1026822.88186421</v>
      </c>
      <c r="R48" t="n">
        <v>991751.314550306</v>
      </c>
      <c r="S48" t="n">
        <v>950086.843922651</v>
      </c>
      <c r="T48" t="n">
        <v>927553.952648682</v>
      </c>
      <c r="U48" t="n">
        <v>942083.678761895</v>
      </c>
      <c r="V48" t="n">
        <v>940007.970383275</v>
      </c>
      <c r="W48" t="n">
        <v>961606.749268414</v>
      </c>
      <c r="X48" t="n">
        <v>967313.397805392</v>
      </c>
      <c r="Y48" t="n">
        <v>1051546.00706714</v>
      </c>
      <c r="Z48" t="n">
        <v>1191300</v>
      </c>
      <c r="AA48" t="n">
        <v>1219608.95578836</v>
      </c>
      <c r="AB48" t="n">
        <v>1228505.66822822</v>
      </c>
      <c r="AC48" t="n">
        <v>1069258.46130043</v>
      </c>
      <c r="AD48" t="n">
        <v>1089312.99506095</v>
      </c>
      <c r="AE48" t="n">
        <v>1056082.16569739</v>
      </c>
    </row>
    <row r="49">
      <c r="A49" t="s">
        <v>53</v>
      </c>
      <c r="B49" t="s">
        <v>366</v>
      </c>
      <c r="C49" t="s">
        <v>246</v>
      </c>
      <c r="D49" t="s">
        <v>367</v>
      </c>
      <c r="E49" t="s">
        <v>247</v>
      </c>
      <c r="F49" t="n">
        <v>58527.6373591392</v>
      </c>
      <c r="G49" t="n">
        <v>71477.1479036906</v>
      </c>
      <c r="H49" t="n">
        <v>78703.0720078644</v>
      </c>
      <c r="I49" t="n">
        <v>87553.9828292017</v>
      </c>
      <c r="J49" t="n">
        <v>105787.966794044</v>
      </c>
      <c r="K49" t="n">
        <v>92361.2466856526</v>
      </c>
      <c r="L49" t="n">
        <v>111027.856923347</v>
      </c>
      <c r="M49" t="n">
        <v>146066.781110522</v>
      </c>
      <c r="N49" t="n">
        <v>137083.241598471</v>
      </c>
      <c r="O49" t="n">
        <v>147631.351714451</v>
      </c>
      <c r="P49" t="n">
        <v>182194.153541931</v>
      </c>
      <c r="Q49" t="n">
        <v>218149.227668256</v>
      </c>
      <c r="R49" t="n">
        <v>242835.823457856</v>
      </c>
      <c r="S49" t="n">
        <v>259052.874654696</v>
      </c>
      <c r="T49" t="n">
        <v>272212.591943055</v>
      </c>
      <c r="U49" t="n">
        <v>258112.009829551</v>
      </c>
      <c r="V49" t="n">
        <v>267035.017421603</v>
      </c>
      <c r="W49" t="n">
        <v>302934.213311749</v>
      </c>
      <c r="X49" t="n">
        <v>323703.602830579</v>
      </c>
      <c r="Y49" t="n">
        <v>295467.4204947</v>
      </c>
      <c r="Z49" t="n">
        <v>229600</v>
      </c>
      <c r="AA49" t="n">
        <v>206808.388487576</v>
      </c>
      <c r="AB49" t="n">
        <v>183022.870010664</v>
      </c>
      <c r="AC49" t="n">
        <v>292096.207403396</v>
      </c>
      <c r="AD49" t="n">
        <v>285205.749273942</v>
      </c>
      <c r="AE49" t="n">
        <v>324336.687791024</v>
      </c>
    </row>
    <row r="50">
      <c r="A50" t="s">
        <v>53</v>
      </c>
      <c r="B50" t="s">
        <v>368</v>
      </c>
      <c r="C50" t="s">
        <v>246</v>
      </c>
      <c r="D50" t="s">
        <v>369</v>
      </c>
      <c r="E50" t="s">
        <v>247</v>
      </c>
      <c r="F50" t="n">
        <v>264878.809872456</v>
      </c>
      <c r="G50" t="n">
        <v>293212.114901924</v>
      </c>
      <c r="H50" t="n">
        <v>328499.778815434</v>
      </c>
      <c r="I50" t="n">
        <v>357287.241300887</v>
      </c>
      <c r="J50" t="n">
        <v>443865.594940045</v>
      </c>
      <c r="K50" t="n">
        <v>406352.577825788</v>
      </c>
      <c r="L50" t="n">
        <v>457019.46834665</v>
      </c>
      <c r="M50" t="n">
        <v>488791.181580782</v>
      </c>
      <c r="N50" t="n">
        <v>475881.751339675</v>
      </c>
      <c r="O50" t="n">
        <v>456342.255198314</v>
      </c>
      <c r="P50" t="n">
        <v>474863.490097773</v>
      </c>
      <c r="Q50" t="n">
        <v>433038.072857775</v>
      </c>
      <c r="R50" t="n">
        <v>405216.949850887</v>
      </c>
      <c r="S50" t="n">
        <v>384166.393301105</v>
      </c>
      <c r="T50" t="n">
        <v>371977.411667612</v>
      </c>
      <c r="U50" t="n">
        <v>340023.579420684</v>
      </c>
      <c r="V50" t="n">
        <v>356859.581881533</v>
      </c>
      <c r="W50" t="n">
        <v>433157.113504763</v>
      </c>
      <c r="X50" t="n">
        <v>486786.996900899</v>
      </c>
      <c r="Y50" t="n">
        <v>449339.929328622</v>
      </c>
      <c r="Z50" t="n">
        <v>550200</v>
      </c>
      <c r="AA50" t="n">
        <v>534672.947316667</v>
      </c>
      <c r="AB50" t="n">
        <v>515623.301340646</v>
      </c>
      <c r="AC50" t="n">
        <v>468544.985108111</v>
      </c>
      <c r="AD50" t="n">
        <v>465110.608779297</v>
      </c>
      <c r="AE50" t="n">
        <v>402824.856541144</v>
      </c>
    </row>
    <row r="51">
      <c r="A51" t="s">
        <v>53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53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53</v>
      </c>
      <c r="B53" t="s">
        <v>374</v>
      </c>
      <c r="C53" t="s">
        <v>246</v>
      </c>
      <c r="D53" t="s">
        <v>375</v>
      </c>
      <c r="E53" t="s">
        <v>247</v>
      </c>
      <c r="F53" t="n">
        <v>50795.5767933783</v>
      </c>
      <c r="G53" t="n">
        <v>49428.7429911036</v>
      </c>
      <c r="H53" t="n">
        <v>51116.4106849791</v>
      </c>
      <c r="I53" t="n">
        <v>57896.2425567996</v>
      </c>
      <c r="J53" t="n">
        <v>66206.1502672742</v>
      </c>
      <c r="K53" t="n">
        <v>72648.2627991406</v>
      </c>
      <c r="L53" t="n">
        <v>84605.4392155762</v>
      </c>
      <c r="M53" t="n">
        <v>94699.2817139819</v>
      </c>
      <c r="N53" t="n">
        <v>98442.5883831561</v>
      </c>
      <c r="O53" t="n">
        <v>114996.948790555</v>
      </c>
      <c r="P53" t="n">
        <v>115064.181975603</v>
      </c>
      <c r="Q53" t="n">
        <v>117680.373046129</v>
      </c>
      <c r="R53" t="n">
        <v>107947.02437572</v>
      </c>
      <c r="S53" t="n">
        <v>109623.012072155</v>
      </c>
      <c r="T53" t="n">
        <v>95883.2524195855</v>
      </c>
      <c r="U53" t="n">
        <v>80419.3837490697</v>
      </c>
      <c r="V53" t="n">
        <v>67004.3924076393</v>
      </c>
      <c r="W53" t="n">
        <v>68722.2801168658</v>
      </c>
      <c r="X53" t="n">
        <v>78078.5467863945</v>
      </c>
      <c r="Y53" t="n">
        <v>69780.0038859974</v>
      </c>
      <c r="Z53" t="n">
        <v>98705.8314556835</v>
      </c>
      <c r="AA53" t="n">
        <v>99930.0312734015</v>
      </c>
      <c r="AB53" t="n">
        <v>102122.022218481</v>
      </c>
      <c r="AC53" t="n">
        <v>118561.597263462</v>
      </c>
      <c r="AD53" t="n">
        <v>131085.037001896</v>
      </c>
      <c r="AE53" t="n">
        <v>109945.216892587</v>
      </c>
    </row>
    <row r="54">
      <c r="A54" t="s">
        <v>53</v>
      </c>
      <c r="B54" t="s">
        <v>376</v>
      </c>
      <c r="C54" t="s">
        <v>246</v>
      </c>
      <c r="D54" t="s">
        <v>377</v>
      </c>
      <c r="E54" t="s">
        <v>247</v>
      </c>
      <c r="F54" t="n">
        <v>72384.7684484626</v>
      </c>
      <c r="G54" t="n">
        <v>71133.0303297999</v>
      </c>
      <c r="H54" t="n">
        <v>79208.9954541964</v>
      </c>
      <c r="I54" t="n">
        <v>96668.8235566352</v>
      </c>
      <c r="J54" t="n">
        <v>110039.995332224</v>
      </c>
      <c r="K54" t="n">
        <v>116548.173746658</v>
      </c>
      <c r="L54" t="n">
        <v>123773.762714919</v>
      </c>
      <c r="M54" t="n">
        <v>138568.153608514</v>
      </c>
      <c r="N54" t="n">
        <v>143545.237121969</v>
      </c>
      <c r="O54" t="n">
        <v>163583.952751534</v>
      </c>
      <c r="P54" t="n">
        <v>174952.549005128</v>
      </c>
      <c r="Q54" t="n">
        <v>170943.796253156</v>
      </c>
      <c r="R54" t="n">
        <v>171578.54274387</v>
      </c>
      <c r="S54" t="n">
        <v>173030.914415142</v>
      </c>
      <c r="T54" t="n">
        <v>153615.427458746</v>
      </c>
      <c r="U54" t="n">
        <v>140106.009440264</v>
      </c>
      <c r="V54" t="n">
        <v>135182.730816604</v>
      </c>
      <c r="W54" t="n">
        <v>146900.250385981</v>
      </c>
      <c r="X54" t="n">
        <v>148266.756165083</v>
      </c>
      <c r="Y54" t="n">
        <v>138283.631976778</v>
      </c>
      <c r="Z54" t="n">
        <v>178976.448571188</v>
      </c>
      <c r="AA54" t="n">
        <v>173850.41056338</v>
      </c>
      <c r="AB54" t="n">
        <v>178246.624110276</v>
      </c>
      <c r="AC54" t="n">
        <v>206389.06254989</v>
      </c>
      <c r="AD54" t="n">
        <v>231893.26061028</v>
      </c>
      <c r="AE54" t="n">
        <v>216205.679105638</v>
      </c>
    </row>
    <row r="55">
      <c r="A55" t="s">
        <v>53</v>
      </c>
      <c r="B55" t="s">
        <v>378</v>
      </c>
      <c r="C55" t="s">
        <v>246</v>
      </c>
      <c r="D55" t="s">
        <v>379</v>
      </c>
      <c r="E55" t="s">
        <v>247</v>
      </c>
      <c r="F55" t="n">
        <v>21589.1916550843</v>
      </c>
      <c r="G55" t="n">
        <v>21704.2873386963</v>
      </c>
      <c r="H55" t="n">
        <v>28092.5847692173</v>
      </c>
      <c r="I55" t="n">
        <v>38772.5809998356</v>
      </c>
      <c r="J55" t="n">
        <v>43833.84506495</v>
      </c>
      <c r="K55" t="n">
        <v>43899.9109475172</v>
      </c>
      <c r="L55" t="n">
        <v>39168.3234993431</v>
      </c>
      <c r="M55" t="n">
        <v>43868.8718945322</v>
      </c>
      <c r="N55" t="n">
        <v>45102.6487388127</v>
      </c>
      <c r="O55" t="n">
        <v>48587.0039609788</v>
      </c>
      <c r="P55" t="n">
        <v>59888.3670295249</v>
      </c>
      <c r="Q55" t="n">
        <v>53263.4232070267</v>
      </c>
      <c r="R55" t="n">
        <v>63631.5183681494</v>
      </c>
      <c r="S55" t="n">
        <v>63407.9023429865</v>
      </c>
      <c r="T55" t="n">
        <v>57732.1750391606</v>
      </c>
      <c r="U55" t="n">
        <v>59686.6256911938</v>
      </c>
      <c r="V55" t="n">
        <v>68178.3384089646</v>
      </c>
      <c r="W55" t="n">
        <v>78177.9702691151</v>
      </c>
      <c r="X55" t="n">
        <v>70188.209378689</v>
      </c>
      <c r="Y55" t="n">
        <v>68503.6280907806</v>
      </c>
      <c r="Z55" t="n">
        <v>80270.617115504</v>
      </c>
      <c r="AA55" t="n">
        <v>73920.3792899783</v>
      </c>
      <c r="AB55" t="n">
        <v>76124.6018917955</v>
      </c>
      <c r="AC55" t="n">
        <v>87827.4652864279</v>
      </c>
      <c r="AD55" t="n">
        <v>100808.223608384</v>
      </c>
      <c r="AE55" t="n">
        <v>106260.462213051</v>
      </c>
    </row>
    <row r="56">
      <c r="A56" t="s">
        <v>53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53</v>
      </c>
      <c r="B57" t="s">
        <v>382</v>
      </c>
      <c r="C57" t="s">
        <v>246</v>
      </c>
      <c r="D57" t="s">
        <v>383</v>
      </c>
      <c r="E57" t="s">
        <v>247</v>
      </c>
      <c r="F57" t="n">
        <v>4573502.93924153</v>
      </c>
      <c r="G57" t="n">
        <v>5237600.00000001</v>
      </c>
      <c r="H57" t="n">
        <v>5801690.10403868</v>
      </c>
      <c r="I57" t="n">
        <v>6545706.95644758</v>
      </c>
      <c r="J57" t="n">
        <v>7017700</v>
      </c>
      <c r="K57" t="n">
        <v>7517061.34488854</v>
      </c>
      <c r="L57" t="n">
        <v>8522393.53652648</v>
      </c>
      <c r="M57" t="n">
        <v>9140109.80887877</v>
      </c>
      <c r="N57" t="n">
        <v>9530700.00000001</v>
      </c>
      <c r="O57" t="n">
        <v>9787500.3837033</v>
      </c>
      <c r="P57" t="n">
        <v>10001500.1128544</v>
      </c>
      <c r="Q57" t="n">
        <v>10048597.5989381</v>
      </c>
      <c r="R57" t="n">
        <v>10001500</v>
      </c>
      <c r="S57" t="n">
        <v>10111403.0127762</v>
      </c>
      <c r="T57" t="n">
        <v>9651798.26275339</v>
      </c>
      <c r="U57" t="n">
        <v>9622898.74307226</v>
      </c>
      <c r="V57" t="n">
        <v>9331796.77700349</v>
      </c>
      <c r="W57" t="n">
        <v>9842297.86439201</v>
      </c>
      <c r="X57" t="n">
        <v>10166694.7345575</v>
      </c>
      <c r="Y57" t="n">
        <v>10110299.3639576</v>
      </c>
      <c r="Z57" t="n">
        <v>10576900</v>
      </c>
      <c r="AA57" t="n">
        <v>10400996.6793994</v>
      </c>
      <c r="AB57" t="n">
        <v>10240700</v>
      </c>
      <c r="AC57" t="n">
        <v>9932807.89463505</v>
      </c>
      <c r="AD57" t="n">
        <v>10274819.8523835</v>
      </c>
      <c r="AE57" t="n">
        <v>9683606.45033522</v>
      </c>
    </row>
    <row r="58">
      <c r="A58" t="s">
        <v>53</v>
      </c>
      <c r="B58" t="s">
        <v>384</v>
      </c>
      <c r="C58" t="s">
        <v>246</v>
      </c>
      <c r="D58" t="s">
        <v>385</v>
      </c>
      <c r="E58" t="s">
        <v>247</v>
      </c>
      <c r="F58" t="n">
        <v>4573502.93924153</v>
      </c>
      <c r="G58" t="n">
        <v>5237600.00000001</v>
      </c>
      <c r="H58" t="n">
        <v>5801690.10403868</v>
      </c>
      <c r="I58" t="n">
        <v>6545706.95644758</v>
      </c>
      <c r="J58" t="n">
        <v>7017700</v>
      </c>
      <c r="K58" t="n">
        <v>7517061.34488854</v>
      </c>
      <c r="L58" t="n">
        <v>8522393.53652648</v>
      </c>
      <c r="M58" t="n">
        <v>9140109.80887877</v>
      </c>
      <c r="N58" t="n">
        <v>9530700.00000001</v>
      </c>
      <c r="O58" t="n">
        <v>9787500.3837033</v>
      </c>
      <c r="P58" t="n">
        <v>10001500.1128544</v>
      </c>
      <c r="Q58" t="n">
        <v>10048597.5989381</v>
      </c>
      <c r="R58" t="n">
        <v>10001500</v>
      </c>
      <c r="S58" t="n">
        <v>10111403.0127762</v>
      </c>
      <c r="T58" t="n">
        <v>9651798.26275339</v>
      </c>
      <c r="U58" t="n">
        <v>9622898.74307226</v>
      </c>
      <c r="V58" t="n">
        <v>9331796.77700349</v>
      </c>
      <c r="W58" t="n">
        <v>9842297.86439201</v>
      </c>
      <c r="X58" t="n">
        <v>10166694.7345575</v>
      </c>
      <c r="Y58" t="n">
        <v>10110299.3639576</v>
      </c>
      <c r="Z58" t="n">
        <v>10576900</v>
      </c>
      <c r="AA58" t="n">
        <v>10400996.6793994</v>
      </c>
      <c r="AB58" t="n">
        <v>10240700</v>
      </c>
      <c r="AC58" t="n">
        <v>9932807.89463505</v>
      </c>
      <c r="AD58" t="n">
        <v>10274819.8523835</v>
      </c>
      <c r="AE58" t="n">
        <v>9683606.45033522</v>
      </c>
    </row>
    <row r="59">
      <c r="A59" t="s">
        <v>53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55</v>
      </c>
      <c r="B2" t="s">
        <v>196</v>
      </c>
      <c r="C2" t="s">
        <v>246</v>
      </c>
      <c r="D2" t="s">
        <v>198</v>
      </c>
      <c r="E2" t="s">
        <v>247</v>
      </c>
      <c r="F2" t="n">
        <v>204848.667456233</v>
      </c>
      <c r="G2" t="n">
        <v>170702.337380122</v>
      </c>
      <c r="H2" t="n">
        <v>170928.103177685</v>
      </c>
      <c r="I2" t="n">
        <v>180670.274859971</v>
      </c>
      <c r="J2" t="n">
        <v>170317.256624218</v>
      </c>
      <c r="K2" t="n">
        <v>132594.462671851</v>
      </c>
      <c r="L2" t="n">
        <v>160674.901010695</v>
      </c>
      <c r="M2" t="n">
        <v>166569.8154579</v>
      </c>
      <c r="N2" t="n">
        <v>192443.739646228</v>
      </c>
      <c r="O2" t="n">
        <v>224461.1112511</v>
      </c>
      <c r="P2" t="n">
        <v>224408.927155823</v>
      </c>
      <c r="Q2" t="n">
        <v>156987.933256986</v>
      </c>
      <c r="R2" t="n">
        <v>154016.722231522</v>
      </c>
      <c r="S2" t="n">
        <v>160249.916548143</v>
      </c>
      <c r="T2" t="n">
        <v>130739.256351142</v>
      </c>
      <c r="U2" t="n">
        <v>169033.020433228</v>
      </c>
      <c r="V2" t="n">
        <v>176267.432979567</v>
      </c>
      <c r="W2" t="n">
        <v>156644.19363609</v>
      </c>
      <c r="X2" t="n">
        <v>174092.191541644</v>
      </c>
      <c r="Y2" t="n">
        <v>120400.294191485</v>
      </c>
      <c r="Z2" t="n">
        <v>180615.787087482</v>
      </c>
      <c r="AA2" t="n">
        <v>105134.746091852</v>
      </c>
      <c r="AB2" t="n">
        <v>202242.794241036</v>
      </c>
      <c r="AC2" t="n">
        <v>110553.381555661</v>
      </c>
      <c r="AD2" t="n">
        <v>77958.8175615676</v>
      </c>
      <c r="AE2" t="n">
        <v>71912.8882902313</v>
      </c>
    </row>
    <row r="3">
      <c r="A3" t="s">
        <v>55</v>
      </c>
      <c r="B3" t="s">
        <v>274</v>
      </c>
      <c r="C3" t="s">
        <v>246</v>
      </c>
      <c r="D3" t="s">
        <v>275</v>
      </c>
      <c r="E3" t="s">
        <v>247</v>
      </c>
      <c r="F3" t="n">
        <v>12439.8903592716</v>
      </c>
      <c r="G3" t="n">
        <v>8467.61428907558</v>
      </c>
      <c r="H3" t="n">
        <v>9106.69913172626</v>
      </c>
      <c r="I3" t="n">
        <v>10112.6789329734</v>
      </c>
      <c r="J3" t="n">
        <v>7562.14528944381</v>
      </c>
      <c r="K3" t="n">
        <v>11073.3070455582</v>
      </c>
      <c r="L3" t="n">
        <v>11263.9549875054</v>
      </c>
      <c r="M3" t="n">
        <v>22478.5190359762</v>
      </c>
      <c r="N3" t="n">
        <v>16514.5408962708</v>
      </c>
      <c r="O3" t="n">
        <v>15312.1059992639</v>
      </c>
      <c r="P3" t="n">
        <v>17194.7413875828</v>
      </c>
      <c r="Q3" t="n">
        <v>21395.2379646139</v>
      </c>
      <c r="R3" t="n">
        <v>25693.2653292852</v>
      </c>
      <c r="S3" t="n">
        <v>22380.1550892355</v>
      </c>
      <c r="T3" t="n">
        <v>13827.8502040374</v>
      </c>
      <c r="U3" t="n">
        <v>11027.3968546424</v>
      </c>
      <c r="V3" t="n">
        <v>7686.40414065418</v>
      </c>
      <c r="W3" t="n">
        <v>9039.45268624276</v>
      </c>
      <c r="X3" t="n">
        <v>11298.2128914722</v>
      </c>
      <c r="Y3" t="n">
        <v>12449.7365690109</v>
      </c>
      <c r="Z3" t="n">
        <v>9700</v>
      </c>
      <c r="AA3" t="n">
        <v>8946.12953977551</v>
      </c>
      <c r="AB3" t="n">
        <v>12312.9718180893</v>
      </c>
      <c r="AC3" t="n">
        <v>6637.15258082814</v>
      </c>
      <c r="AD3" t="n">
        <v>5413.95870791742</v>
      </c>
      <c r="AE3" t="n">
        <v>3761.73345432193</v>
      </c>
    </row>
    <row r="4">
      <c r="A4" t="s">
        <v>55</v>
      </c>
      <c r="B4" t="s">
        <v>276</v>
      </c>
      <c r="C4" t="s">
        <v>246</v>
      </c>
      <c r="D4" t="s">
        <v>277</v>
      </c>
      <c r="E4" t="s">
        <v>247</v>
      </c>
      <c r="F4" t="n">
        <v>543594.278722591</v>
      </c>
      <c r="G4" t="n">
        <v>593406.560462832</v>
      </c>
      <c r="H4" t="n">
        <v>554837.627099281</v>
      </c>
      <c r="I4" t="n">
        <v>546180.973608497</v>
      </c>
      <c r="J4" t="n">
        <v>496842.766484368</v>
      </c>
      <c r="K4" t="n">
        <v>594938.587629539</v>
      </c>
      <c r="L4" t="n">
        <v>728503.899597308</v>
      </c>
      <c r="M4" t="n">
        <v>663422.836820882</v>
      </c>
      <c r="N4" t="n">
        <v>762057.777081376</v>
      </c>
      <c r="O4" t="n">
        <v>737078.63673169</v>
      </c>
      <c r="P4" t="n">
        <v>907861.376067557</v>
      </c>
      <c r="Q4" t="n">
        <v>820780.060348376</v>
      </c>
      <c r="R4" t="n">
        <v>910485.426893285</v>
      </c>
      <c r="S4" t="n">
        <v>885584.828484329</v>
      </c>
      <c r="T4" t="n">
        <v>552698.132967391</v>
      </c>
      <c r="U4" t="n">
        <v>598288.295387248</v>
      </c>
      <c r="V4" t="n">
        <v>675034.752681288</v>
      </c>
      <c r="W4" t="n">
        <v>855594.707744373</v>
      </c>
      <c r="X4" t="n">
        <v>681898.50351349</v>
      </c>
      <c r="Y4" t="n">
        <v>703663.159575318</v>
      </c>
      <c r="Z4" t="n">
        <v>759800</v>
      </c>
      <c r="AA4" t="n">
        <v>859641.720322065</v>
      </c>
      <c r="AB4" t="n">
        <v>782942.191474209</v>
      </c>
      <c r="AC4" t="n">
        <v>898057.799205899</v>
      </c>
      <c r="AD4" t="n">
        <v>843760.357120715</v>
      </c>
      <c r="AE4" t="n">
        <v>698869.074729971</v>
      </c>
    </row>
    <row r="5">
      <c r="A5" t="s">
        <v>55</v>
      </c>
      <c r="B5" t="s">
        <v>278</v>
      </c>
      <c r="C5" t="s">
        <v>246</v>
      </c>
      <c r="D5" t="s">
        <v>279</v>
      </c>
      <c r="E5" t="s">
        <v>247</v>
      </c>
      <c r="F5" t="n">
        <v>62199.4517963581</v>
      </c>
      <c r="G5" t="n">
        <v>65335.34207139</v>
      </c>
      <c r="H5" t="n">
        <v>60200.0742602536</v>
      </c>
      <c r="I5" t="n">
        <v>55667.8897453202</v>
      </c>
      <c r="J5" t="n">
        <v>54702.7912496131</v>
      </c>
      <c r="K5" t="n">
        <v>61104.5216059441</v>
      </c>
      <c r="L5" t="n">
        <v>75803.3727537524</v>
      </c>
      <c r="M5" t="n">
        <v>85622.7225097641</v>
      </c>
      <c r="N5" t="n">
        <v>84026.8150005223</v>
      </c>
      <c r="O5" t="n">
        <v>91033.6164887744</v>
      </c>
      <c r="P5" t="n">
        <v>114282.122636983</v>
      </c>
      <c r="Q5" t="n">
        <v>107290.82567549</v>
      </c>
      <c r="R5" t="n">
        <v>102458.449904946</v>
      </c>
      <c r="S5" t="n">
        <v>87219.8567496375</v>
      </c>
      <c r="T5" t="n">
        <v>76001.1917229425</v>
      </c>
      <c r="U5" t="n">
        <v>90195.7837073107</v>
      </c>
      <c r="V5" t="n">
        <v>119297.203991249</v>
      </c>
      <c r="W5" t="n">
        <v>127918.766501831</v>
      </c>
      <c r="X5" t="n">
        <v>98808.0072872387</v>
      </c>
      <c r="Y5" t="n">
        <v>113059.802825896</v>
      </c>
      <c r="Z5" t="n">
        <v>107500</v>
      </c>
      <c r="AA5" t="n">
        <v>139274.971244232</v>
      </c>
      <c r="AB5" t="n">
        <v>144702.858886967</v>
      </c>
      <c r="AC5" t="n">
        <v>155003.040272263</v>
      </c>
      <c r="AD5" t="n">
        <v>136676.91983384</v>
      </c>
      <c r="AE5" t="n">
        <v>110411.960307936</v>
      </c>
    </row>
    <row r="6">
      <c r="A6" t="s">
        <v>55</v>
      </c>
      <c r="B6" t="s">
        <v>280</v>
      </c>
      <c r="C6" t="s">
        <v>246</v>
      </c>
      <c r="D6" t="s">
        <v>281</v>
      </c>
      <c r="E6" t="s">
        <v>247</v>
      </c>
      <c r="F6" t="n">
        <v>13617.8959974193</v>
      </c>
      <c r="G6" t="n">
        <v>13731.4044454177</v>
      </c>
      <c r="H6" t="n">
        <v>12384.2874939506</v>
      </c>
      <c r="I6" t="n">
        <v>11559.4121384197</v>
      </c>
      <c r="J6" t="n">
        <v>8920.96743182723</v>
      </c>
      <c r="K6" t="n">
        <v>10087.1138484881</v>
      </c>
      <c r="L6" t="n">
        <v>11210.5597897819</v>
      </c>
      <c r="M6" t="n">
        <v>8608.68294991452</v>
      </c>
      <c r="N6" t="n">
        <v>5464.57075551847</v>
      </c>
      <c r="O6" t="n">
        <v>5169.85846053861</v>
      </c>
      <c r="P6" t="n">
        <v>6656.42338118061</v>
      </c>
      <c r="Q6" t="n">
        <v>6447.67533436309</v>
      </c>
      <c r="R6" t="n">
        <v>10957.4050798213</v>
      </c>
      <c r="S6" t="n">
        <v>13725.1310089404</v>
      </c>
      <c r="T6" t="n">
        <v>7426.35001274427</v>
      </c>
      <c r="U6" t="n">
        <v>12162.1620976937</v>
      </c>
      <c r="V6" t="n">
        <v>16896.507800556</v>
      </c>
      <c r="W6" t="n">
        <v>16343.5517315813</v>
      </c>
      <c r="X6" t="n">
        <v>15597.4023851735</v>
      </c>
      <c r="Y6" t="n">
        <v>11241.9181528721</v>
      </c>
      <c r="Z6" t="n">
        <v>10376.223395248</v>
      </c>
      <c r="AA6" t="n">
        <v>10482.563266937</v>
      </c>
      <c r="AB6" t="n">
        <v>9118.53697272965</v>
      </c>
      <c r="AC6" t="n">
        <v>9053.50254095535</v>
      </c>
      <c r="AD6" t="n">
        <v>14553.8388488927</v>
      </c>
      <c r="AE6" t="n">
        <v>8726.64669969906</v>
      </c>
    </row>
    <row r="7">
      <c r="A7" t="s">
        <v>55</v>
      </c>
      <c r="B7" t="s">
        <v>282</v>
      </c>
      <c r="C7" t="s">
        <v>246</v>
      </c>
      <c r="D7" t="s">
        <v>283</v>
      </c>
      <c r="E7" t="s">
        <v>247</v>
      </c>
      <c r="F7" t="n">
        <v>53598.3656077555</v>
      </c>
      <c r="G7" t="n">
        <v>61031.4120942561</v>
      </c>
      <c r="H7" t="n">
        <v>54817.7132398616</v>
      </c>
      <c r="I7" t="n">
        <v>49953.8273955519</v>
      </c>
      <c r="J7" t="n">
        <v>42489.2910297414</v>
      </c>
      <c r="K7" t="n">
        <v>50213.783771786</v>
      </c>
      <c r="L7" t="n">
        <v>55830.9342916771</v>
      </c>
      <c r="M7" t="n">
        <v>50837.856637807</v>
      </c>
      <c r="N7" t="n">
        <v>54411.2965915637</v>
      </c>
      <c r="O7" t="n">
        <v>46095.8684884094</v>
      </c>
      <c r="P7" t="n">
        <v>65277.5904736061</v>
      </c>
      <c r="Q7" t="n">
        <v>62501.3161252299</v>
      </c>
      <c r="R7" t="n">
        <v>74412.9763093734</v>
      </c>
      <c r="S7" t="n">
        <v>61597.8729803036</v>
      </c>
      <c r="T7" t="n">
        <v>42717.0967892541</v>
      </c>
      <c r="U7" t="n">
        <v>56261.300745649</v>
      </c>
      <c r="V7" t="n">
        <v>53749.7000386672</v>
      </c>
      <c r="W7" t="n">
        <v>66475.751929117</v>
      </c>
      <c r="X7" t="n">
        <v>65553.6326210701</v>
      </c>
      <c r="Y7" t="n">
        <v>62238.5639739891</v>
      </c>
      <c r="Z7" t="n">
        <v>65608.9835522791</v>
      </c>
      <c r="AA7" t="n">
        <v>72447.612622553</v>
      </c>
      <c r="AB7" t="n">
        <v>56000.127837835</v>
      </c>
      <c r="AC7" t="n">
        <v>63152.9737740489</v>
      </c>
      <c r="AD7" t="n">
        <v>60266.3135146335</v>
      </c>
      <c r="AE7" t="n">
        <v>60484.2286539402</v>
      </c>
    </row>
    <row r="8">
      <c r="A8" t="s">
        <v>55</v>
      </c>
      <c r="B8" t="s">
        <v>284</v>
      </c>
      <c r="C8" t="s">
        <v>246</v>
      </c>
      <c r="D8" t="s">
        <v>285</v>
      </c>
      <c r="E8" t="s">
        <v>247</v>
      </c>
      <c r="F8" t="n">
        <v>7425.36091212336</v>
      </c>
      <c r="G8" t="n">
        <v>8660.06006837275</v>
      </c>
      <c r="H8" t="n">
        <v>4313.69958871244</v>
      </c>
      <c r="I8" t="n">
        <v>4141.38280112244</v>
      </c>
      <c r="J8" t="n">
        <v>4517.64523784955</v>
      </c>
      <c r="K8" t="n">
        <v>3321.99211366747</v>
      </c>
      <c r="L8" t="n">
        <v>3247.26630270425</v>
      </c>
      <c r="M8" t="n">
        <v>5415.27958593973</v>
      </c>
      <c r="N8" t="n">
        <v>4881.6567429228</v>
      </c>
      <c r="O8" t="n">
        <v>4824.36216415164</v>
      </c>
      <c r="P8" t="n">
        <v>4193.83936282506</v>
      </c>
      <c r="Q8" t="n">
        <v>5663.44534357427</v>
      </c>
      <c r="R8" t="n">
        <v>5033.78259512527</v>
      </c>
      <c r="S8" t="n">
        <v>6274.80983810341</v>
      </c>
      <c r="T8" t="n">
        <v>3950.81434401069</v>
      </c>
      <c r="U8" t="n">
        <v>3224.9934197539</v>
      </c>
      <c r="V8" t="n">
        <v>1895.27773331199</v>
      </c>
      <c r="W8" t="n">
        <v>3468.62719355827</v>
      </c>
      <c r="X8" t="n">
        <v>3697.59694629999</v>
      </c>
      <c r="Y8" t="n">
        <v>3643.82533727149</v>
      </c>
      <c r="Z8" t="n">
        <v>5200</v>
      </c>
      <c r="AA8" t="n">
        <v>3558.1197033198</v>
      </c>
      <c r="AB8" t="n">
        <v>3358.08322311527</v>
      </c>
      <c r="AC8" t="n">
        <v>2961.1911514464</v>
      </c>
      <c r="AD8" t="n">
        <v>2349.45377890756</v>
      </c>
      <c r="AE8" t="n">
        <v>3050.05415215291</v>
      </c>
    </row>
    <row r="9">
      <c r="A9" t="s">
        <v>55</v>
      </c>
      <c r="B9" t="s">
        <v>286</v>
      </c>
      <c r="C9" t="s">
        <v>246</v>
      </c>
      <c r="D9" t="s">
        <v>287</v>
      </c>
      <c r="E9" t="s">
        <v>247</v>
      </c>
      <c r="F9" t="n">
        <v>38528.3209944531</v>
      </c>
      <c r="G9" t="n">
        <v>43252.410420793</v>
      </c>
      <c r="H9" t="n">
        <v>42417.4675719605</v>
      </c>
      <c r="I9" t="n">
        <v>45505.7596868161</v>
      </c>
      <c r="J9" t="n">
        <v>39807.4696078295</v>
      </c>
      <c r="K9" t="n">
        <v>39352.8003582772</v>
      </c>
      <c r="L9" t="n">
        <v>55688.142018449</v>
      </c>
      <c r="M9" t="n">
        <v>58258.3065231754</v>
      </c>
      <c r="N9" t="n">
        <v>66035.6061487093</v>
      </c>
      <c r="O9" t="n">
        <v>55708.6647661571</v>
      </c>
      <c r="P9" t="n">
        <v>76920.5441589591</v>
      </c>
      <c r="Q9" t="n">
        <v>59360.6682813359</v>
      </c>
      <c r="R9" t="n">
        <v>68224.4658039653</v>
      </c>
      <c r="S9" t="n">
        <v>83664.9983190271</v>
      </c>
      <c r="T9" t="n">
        <v>45343.3949298806</v>
      </c>
      <c r="U9" t="n">
        <v>51903.3552252604</v>
      </c>
      <c r="V9" t="n">
        <v>50487.9688302476</v>
      </c>
      <c r="W9" t="n">
        <v>51309.5109093818</v>
      </c>
      <c r="X9" t="n">
        <v>36251.7691804758</v>
      </c>
      <c r="Y9" t="n">
        <v>34219.2353545668</v>
      </c>
      <c r="Z9" t="n">
        <v>34242.9311598991</v>
      </c>
      <c r="AA9" t="n">
        <v>34727.7416684881</v>
      </c>
      <c r="AB9" t="n">
        <v>30650.0194371379</v>
      </c>
      <c r="AC9" t="n">
        <v>44568.2659650556</v>
      </c>
      <c r="AD9" t="n">
        <v>51612.2663252707</v>
      </c>
      <c r="AE9" t="n">
        <v>40672.8748972195</v>
      </c>
    </row>
    <row r="10">
      <c r="A10" t="s">
        <v>55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55</v>
      </c>
      <c r="B11" t="s">
        <v>290</v>
      </c>
      <c r="C11" t="s">
        <v>246</v>
      </c>
      <c r="D11" t="s">
        <v>291</v>
      </c>
      <c r="E11" t="s">
        <v>247</v>
      </c>
      <c r="F11" t="n">
        <v>24973.5156942348</v>
      </c>
      <c r="G11" t="n">
        <v>26285.1592235283</v>
      </c>
      <c r="H11" t="n">
        <v>27959.8555012658</v>
      </c>
      <c r="I11" t="n">
        <v>26774.2131315403</v>
      </c>
      <c r="J11" t="n">
        <v>25955.6988151962</v>
      </c>
      <c r="K11" t="n">
        <v>31842.3158632881</v>
      </c>
      <c r="L11" t="n">
        <v>40314.8996178114</v>
      </c>
      <c r="M11" t="n">
        <v>44573.8635784127</v>
      </c>
      <c r="N11" t="n">
        <v>46362.7716855441</v>
      </c>
      <c r="O11" t="n">
        <v>40226.6965047005</v>
      </c>
      <c r="P11" t="n">
        <v>41016.9691675658</v>
      </c>
      <c r="Q11" t="n">
        <v>36208.5279768542</v>
      </c>
      <c r="R11" t="n">
        <v>34222.1594998801</v>
      </c>
      <c r="S11" t="n">
        <v>30915.6267968508</v>
      </c>
      <c r="T11" t="n">
        <v>24536.7711420462</v>
      </c>
      <c r="U11" t="n">
        <v>21807.235330484</v>
      </c>
      <c r="V11" t="n">
        <v>25231.3274344216</v>
      </c>
      <c r="W11" t="n">
        <v>51585.2603300997</v>
      </c>
      <c r="X11" t="n">
        <v>42905.4127512452</v>
      </c>
      <c r="Y11" t="n">
        <v>37409.5221848587</v>
      </c>
      <c r="Z11" t="n">
        <v>32510.7930496603</v>
      </c>
      <c r="AA11" t="n">
        <v>48341.8230768356</v>
      </c>
      <c r="AB11" t="n">
        <v>37919.8519001964</v>
      </c>
      <c r="AC11" t="n">
        <v>39432.2034165646</v>
      </c>
      <c r="AD11" t="n">
        <v>35992.7823503075</v>
      </c>
      <c r="AE11" t="n">
        <v>34541.5512706865</v>
      </c>
    </row>
    <row r="12">
      <c r="A12" t="s">
        <v>55</v>
      </c>
      <c r="B12" t="s">
        <v>292</v>
      </c>
      <c r="C12" t="s">
        <v>246</v>
      </c>
      <c r="D12" t="s">
        <v>293</v>
      </c>
      <c r="E12" t="s">
        <v>247</v>
      </c>
      <c r="F12" t="n">
        <v>96753.4401596675</v>
      </c>
      <c r="G12" t="n">
        <v>104196.426377524</v>
      </c>
      <c r="H12" t="n">
        <v>102045.399890917</v>
      </c>
      <c r="I12" t="n">
        <v>100177.122109022</v>
      </c>
      <c r="J12" t="n">
        <v>83563.9782098345</v>
      </c>
      <c r="K12" t="n">
        <v>106201.83437888</v>
      </c>
      <c r="L12" t="n">
        <v>125476.683319952</v>
      </c>
      <c r="M12" t="n">
        <v>101329.682573262</v>
      </c>
      <c r="N12" t="n">
        <v>137775.451578415</v>
      </c>
      <c r="O12" t="n">
        <v>131216.383122849</v>
      </c>
      <c r="P12" t="n">
        <v>146515.083312399</v>
      </c>
      <c r="Q12" t="n">
        <v>155726.681260716</v>
      </c>
      <c r="R12" t="n">
        <v>151459.747667688</v>
      </c>
      <c r="S12" t="n">
        <v>137309.932354558</v>
      </c>
      <c r="T12" t="n">
        <v>85945.2658506598</v>
      </c>
      <c r="U12" t="n">
        <v>83559.2704061189</v>
      </c>
      <c r="V12" t="n">
        <v>99244.1889665392</v>
      </c>
      <c r="W12" t="n">
        <v>113008.602244916</v>
      </c>
      <c r="X12" t="n">
        <v>94929.9657391343</v>
      </c>
      <c r="Y12" t="n">
        <v>104301.9227087</v>
      </c>
      <c r="Z12" t="n">
        <v>109106.855148807</v>
      </c>
      <c r="AA12" t="n">
        <v>108318.317283604</v>
      </c>
      <c r="AB12" t="n">
        <v>110625.165227646</v>
      </c>
      <c r="AC12" t="n">
        <v>137016.915761458</v>
      </c>
      <c r="AD12" t="n">
        <v>115338.378664392</v>
      </c>
      <c r="AE12" t="n">
        <v>109052.358789288</v>
      </c>
    </row>
    <row r="13">
      <c r="A13" t="s">
        <v>55</v>
      </c>
      <c r="B13" t="s">
        <v>294</v>
      </c>
      <c r="C13" t="s">
        <v>246</v>
      </c>
      <c r="D13" t="s">
        <v>295</v>
      </c>
      <c r="E13" t="s">
        <v>247</v>
      </c>
      <c r="F13" t="n">
        <v>86335.2952897537</v>
      </c>
      <c r="G13" t="n">
        <v>99955.0275209981</v>
      </c>
      <c r="H13" t="n">
        <v>88162.3887921828</v>
      </c>
      <c r="I13" t="n">
        <v>69976.0444805939</v>
      </c>
      <c r="J13" t="n">
        <v>72393.6095972242</v>
      </c>
      <c r="K13" t="n">
        <v>96213.3148872962</v>
      </c>
      <c r="L13" t="n">
        <v>119956.166078988</v>
      </c>
      <c r="M13" t="n">
        <v>102552.497875796</v>
      </c>
      <c r="N13" t="n">
        <v>99989.5907346268</v>
      </c>
      <c r="O13" t="n">
        <v>111638.501383101</v>
      </c>
      <c r="P13" t="n">
        <v>141627.318164102</v>
      </c>
      <c r="Q13" t="n">
        <v>139544.00944731</v>
      </c>
      <c r="R13" t="n">
        <v>172184.568406921</v>
      </c>
      <c r="S13" t="n">
        <v>161120.279424879</v>
      </c>
      <c r="T13" t="n">
        <v>92159.6700239469</v>
      </c>
      <c r="U13" t="n">
        <v>98258.3262562244</v>
      </c>
      <c r="V13" t="n">
        <v>110635.731721444</v>
      </c>
      <c r="W13" t="n">
        <v>148549.841499215</v>
      </c>
      <c r="X13" t="n">
        <v>102080.826934886</v>
      </c>
      <c r="Y13" t="n">
        <v>120134.642894379</v>
      </c>
      <c r="Z13" t="n">
        <v>123946.523816395</v>
      </c>
      <c r="AA13" t="n">
        <v>133781.441390058</v>
      </c>
      <c r="AB13" t="n">
        <v>153550.708240623</v>
      </c>
      <c r="AC13" t="n">
        <v>151854.767631586</v>
      </c>
      <c r="AD13" t="n">
        <v>150611.909888147</v>
      </c>
      <c r="AE13" t="n">
        <v>111599.80105322</v>
      </c>
    </row>
    <row r="14">
      <c r="A14" t="s">
        <v>55</v>
      </c>
      <c r="B14" t="s">
        <v>296</v>
      </c>
      <c r="C14" t="s">
        <v>246</v>
      </c>
      <c r="D14" t="s">
        <v>297</v>
      </c>
      <c r="E14" t="s">
        <v>247</v>
      </c>
      <c r="F14" t="n">
        <v>42597.2751770867</v>
      </c>
      <c r="G14" t="n">
        <v>40910.223946591</v>
      </c>
      <c r="H14" t="n">
        <v>37986.5973206869</v>
      </c>
      <c r="I14" t="n">
        <v>49473.3731415673</v>
      </c>
      <c r="J14" t="n">
        <v>40663.6825325723</v>
      </c>
      <c r="K14" t="n">
        <v>55089.8052124835</v>
      </c>
      <c r="L14" t="n">
        <v>64973.1551696447</v>
      </c>
      <c r="M14" t="n">
        <v>46726.986136083</v>
      </c>
      <c r="N14" t="n">
        <v>59079.3267665558</v>
      </c>
      <c r="O14" t="n">
        <v>68106.7330136238</v>
      </c>
      <c r="P14" t="n">
        <v>73856.5616169756</v>
      </c>
      <c r="Q14" t="n">
        <v>55999.7286571052</v>
      </c>
      <c r="R14" t="n">
        <v>54599.3197898631</v>
      </c>
      <c r="S14" t="n">
        <v>64672.3913937919</v>
      </c>
      <c r="T14" t="n">
        <v>34169.8473513242</v>
      </c>
      <c r="U14" t="n">
        <v>38388.699191458</v>
      </c>
      <c r="V14" t="n">
        <v>36123.8349556839</v>
      </c>
      <c r="W14" t="n">
        <v>52344.1024371113</v>
      </c>
      <c r="X14" t="n">
        <v>35703.5224812261</v>
      </c>
      <c r="Y14" t="n">
        <v>40776.6461363741</v>
      </c>
      <c r="Z14" t="n">
        <v>44372.5097498477</v>
      </c>
      <c r="AA14" t="n">
        <v>51625.6903285059</v>
      </c>
      <c r="AB14" t="n">
        <v>41588.7107198504</v>
      </c>
      <c r="AC14" t="n">
        <v>57936.2039534528</v>
      </c>
      <c r="AD14" t="n">
        <v>55316.3927187638</v>
      </c>
      <c r="AE14" t="n">
        <v>47198.6610147898</v>
      </c>
    </row>
    <row r="15">
      <c r="A15" t="s">
        <v>55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55</v>
      </c>
      <c r="B16" t="s">
        <v>300</v>
      </c>
      <c r="C16" t="s">
        <v>246</v>
      </c>
      <c r="D16" t="s">
        <v>301</v>
      </c>
      <c r="E16" t="s">
        <v>247</v>
      </c>
      <c r="F16" t="n">
        <v>15911.4876688358</v>
      </c>
      <c r="G16" t="n">
        <v>15010.7707851794</v>
      </c>
      <c r="H16" t="n">
        <v>13995.5586656004</v>
      </c>
      <c r="I16" t="n">
        <v>13483.5719106312</v>
      </c>
      <c r="J16" t="n">
        <v>13356.5163553813</v>
      </c>
      <c r="K16" t="n">
        <v>18321.2898390145</v>
      </c>
      <c r="L16" t="n">
        <v>19889.5061040635</v>
      </c>
      <c r="M16" t="n">
        <v>16450.1889308735</v>
      </c>
      <c r="N16" t="n">
        <v>21084.6025279432</v>
      </c>
      <c r="O16" t="n">
        <v>21290.1199852779</v>
      </c>
      <c r="P16" t="n">
        <v>22332.1946070435</v>
      </c>
      <c r="Q16" t="n">
        <v>18458.6366753532</v>
      </c>
      <c r="R16" t="n">
        <v>19925.3894390375</v>
      </c>
      <c r="S16" t="n">
        <v>19138.1700062154</v>
      </c>
      <c r="T16" t="n">
        <v>11020.6926438193</v>
      </c>
      <c r="U16" t="n">
        <v>15188.6786865829</v>
      </c>
      <c r="V16" t="n">
        <v>15478.1014887146</v>
      </c>
      <c r="W16" t="n">
        <v>20075.9937566554</v>
      </c>
      <c r="X16" t="n">
        <v>14379.5436800555</v>
      </c>
      <c r="Y16" t="n">
        <v>13563.1276442883</v>
      </c>
      <c r="Z16" t="n">
        <v>12300</v>
      </c>
      <c r="AA16" t="n">
        <v>18400.561894311</v>
      </c>
      <c r="AB16" t="n">
        <v>17095.6964085868</v>
      </c>
      <c r="AC16" t="n">
        <v>17052.3766307431</v>
      </c>
      <c r="AD16" t="n">
        <v>13994.572509145</v>
      </c>
      <c r="AE16" t="n">
        <v>10776.8580042736</v>
      </c>
    </row>
    <row r="17">
      <c r="A17" t="s">
        <v>55</v>
      </c>
      <c r="B17" t="s">
        <v>302</v>
      </c>
      <c r="C17" t="s">
        <v>246</v>
      </c>
      <c r="D17" t="s">
        <v>303</v>
      </c>
      <c r="E17" t="s">
        <v>247</v>
      </c>
      <c r="F17" t="n">
        <v>35211.3087045614</v>
      </c>
      <c r="G17" t="n">
        <v>37753.9834177872</v>
      </c>
      <c r="H17" t="n">
        <v>34946.4555264988</v>
      </c>
      <c r="I17" t="n">
        <v>38984.8990079462</v>
      </c>
      <c r="J17" t="n">
        <v>36341.0589326657</v>
      </c>
      <c r="K17" t="n">
        <v>46731.841185968</v>
      </c>
      <c r="L17" t="n">
        <v>53666.5700061328</v>
      </c>
      <c r="M17" t="n">
        <v>51687.1378448031</v>
      </c>
      <c r="N17" t="n">
        <v>58337.1718290364</v>
      </c>
      <c r="O17" t="n">
        <v>67814.4795964027</v>
      </c>
      <c r="P17" t="n">
        <v>83579.1103814112</v>
      </c>
      <c r="Q17" t="n">
        <v>61978.7375090332</v>
      </c>
      <c r="R17" t="n">
        <v>89151.6943641655</v>
      </c>
      <c r="S17" t="n">
        <v>101102.760751985</v>
      </c>
      <c r="T17" t="n">
        <v>57648.875864913</v>
      </c>
      <c r="U17" t="n">
        <v>49069.1865223966</v>
      </c>
      <c r="V17" t="n">
        <v>63921.9706170322</v>
      </c>
      <c r="W17" t="n">
        <v>97979.0208248914</v>
      </c>
      <c r="X17" t="n">
        <v>72276.318429252</v>
      </c>
      <c r="Y17" t="n">
        <v>71728.2217025042</v>
      </c>
      <c r="Z17" t="n">
        <v>94674.7358966868</v>
      </c>
      <c r="AA17" t="n">
        <v>96251.978269484</v>
      </c>
      <c r="AB17" t="n">
        <v>68574.5283190961</v>
      </c>
      <c r="AC17" t="n">
        <v>98613.2106651076</v>
      </c>
      <c r="AD17" t="n">
        <v>94125.6717620574</v>
      </c>
      <c r="AE17" t="n">
        <v>67011.2668680156</v>
      </c>
    </row>
    <row r="18">
      <c r="A18" t="s">
        <v>55</v>
      </c>
      <c r="B18" t="s">
        <v>304</v>
      </c>
      <c r="C18" t="s">
        <v>246</v>
      </c>
      <c r="D18" t="s">
        <v>305</v>
      </c>
      <c r="E18" t="s">
        <v>247</v>
      </c>
      <c r="F18" t="n">
        <v>40598.401870181</v>
      </c>
      <c r="G18" t="n">
        <v>46668.1014795643</v>
      </c>
      <c r="H18" t="n">
        <v>48601.0153661602</v>
      </c>
      <c r="I18" t="n">
        <v>51815.440627997</v>
      </c>
      <c r="J18" t="n">
        <v>49497.6782581777</v>
      </c>
      <c r="K18" t="n">
        <v>54561.203806296</v>
      </c>
      <c r="L18" t="n">
        <v>69613.2713642224</v>
      </c>
      <c r="M18" t="n">
        <v>67026.8567618201</v>
      </c>
      <c r="N18" t="n">
        <v>87142.7661130262</v>
      </c>
      <c r="O18" t="n">
        <v>65653.2764078027</v>
      </c>
      <c r="P18" t="n">
        <v>91635.3900777277</v>
      </c>
      <c r="Q18" t="n">
        <v>72261.3674393088</v>
      </c>
      <c r="R18" t="n">
        <v>88196.0658854241</v>
      </c>
      <c r="S18" t="n">
        <v>87638.177405511</v>
      </c>
      <c r="T18" t="n">
        <v>45434.3649561229</v>
      </c>
      <c r="U18" t="n">
        <v>43173.2990063828</v>
      </c>
      <c r="V18" t="n">
        <v>46539.59767355</v>
      </c>
      <c r="W18" t="n">
        <v>65273.2571878692</v>
      </c>
      <c r="X18" t="n">
        <v>59880.5283248026</v>
      </c>
      <c r="Y18" t="n">
        <v>58199.9880258642</v>
      </c>
      <c r="Z18" t="n">
        <v>78200</v>
      </c>
      <c r="AA18" t="n">
        <v>101863.884077898</v>
      </c>
      <c r="AB18" t="n">
        <v>81001.0377454471</v>
      </c>
      <c r="AC18" t="n">
        <v>91082.155416903</v>
      </c>
      <c r="AD18" t="n">
        <v>81311.5307830615</v>
      </c>
      <c r="AE18" t="n">
        <v>68727.886895179</v>
      </c>
    </row>
    <row r="19">
      <c r="A19" t="s">
        <v>55</v>
      </c>
      <c r="B19" t="s">
        <v>306</v>
      </c>
      <c r="C19" t="s">
        <v>246</v>
      </c>
      <c r="D19" t="s">
        <v>307</v>
      </c>
      <c r="E19" t="s">
        <v>247</v>
      </c>
      <c r="F19" t="n">
        <v>25844.1588501596</v>
      </c>
      <c r="G19" t="n">
        <v>30616.2386114293</v>
      </c>
      <c r="H19" t="n">
        <v>27007.1138812299</v>
      </c>
      <c r="I19" t="n">
        <v>28668.0374319677</v>
      </c>
      <c r="J19" t="n">
        <v>24632.3792264542</v>
      </c>
      <c r="K19" t="n">
        <v>21896.7707581492</v>
      </c>
      <c r="L19" t="n">
        <v>32833.3727801273</v>
      </c>
      <c r="M19" t="n">
        <v>24332.7749132302</v>
      </c>
      <c r="N19" t="n">
        <v>37466.1506069907</v>
      </c>
      <c r="O19" t="n">
        <v>28300.0763499015</v>
      </c>
      <c r="P19" t="n">
        <v>39968.2287267774</v>
      </c>
      <c r="Q19" t="n">
        <v>39338.4406227006</v>
      </c>
      <c r="R19" t="n">
        <v>39659.4021470731</v>
      </c>
      <c r="S19" t="n">
        <v>31204.8214545259</v>
      </c>
      <c r="T19" t="n">
        <v>26343.7973357254</v>
      </c>
      <c r="U19" t="n">
        <v>35096.0047919319</v>
      </c>
      <c r="V19" t="n">
        <v>35533.34142987</v>
      </c>
      <c r="W19" t="n">
        <v>41262.4211981452</v>
      </c>
      <c r="X19" t="n">
        <v>39833.9767526303</v>
      </c>
      <c r="Y19" t="n">
        <v>33145.742633753</v>
      </c>
      <c r="Z19" t="n">
        <v>41760.4442311772</v>
      </c>
      <c r="AA19" t="n">
        <v>40567.0154958375</v>
      </c>
      <c r="AB19" t="n">
        <v>28756.8665549779</v>
      </c>
      <c r="AC19" t="n">
        <v>30330.9920263145</v>
      </c>
      <c r="AD19" t="n">
        <v>31610.3261432963</v>
      </c>
      <c r="AE19" t="n">
        <v>26614.9261235703</v>
      </c>
    </row>
    <row r="20">
      <c r="A20" t="s">
        <v>55</v>
      </c>
      <c r="B20" t="s">
        <v>308</v>
      </c>
      <c r="C20" t="s">
        <v>246</v>
      </c>
      <c r="D20" t="s">
        <v>309</v>
      </c>
      <c r="E20" t="s">
        <v>247</v>
      </c>
      <c r="F20" t="n">
        <v>64213.7468127426</v>
      </c>
      <c r="G20" t="n">
        <v>63686.2939219746</v>
      </c>
      <c r="H20" t="n">
        <v>54762.819541952</v>
      </c>
      <c r="I20" t="n">
        <v>61752.9973117139</v>
      </c>
      <c r="J20" t="n">
        <v>57778.3919538366</v>
      </c>
      <c r="K20" t="n">
        <v>51145.4062972353</v>
      </c>
      <c r="L20" t="n">
        <v>58909.313387017</v>
      </c>
      <c r="M20" t="n">
        <v>55850.7441856889</v>
      </c>
      <c r="N20" t="n">
        <v>65834.2600406258</v>
      </c>
      <c r="O20" t="n">
        <v>35772.1420429554</v>
      </c>
      <c r="P20" t="n">
        <v>49140.783871592</v>
      </c>
      <c r="Q20" t="n">
        <v>22991.6949388507</v>
      </c>
      <c r="R20" t="n">
        <v>27111.455984997</v>
      </c>
      <c r="S20" t="n">
        <v>39597.3312835243</v>
      </c>
      <c r="T20" t="n">
        <v>26411.5165559042</v>
      </c>
      <c r="U20" t="n">
        <v>24567.432239441</v>
      </c>
      <c r="V20" t="n">
        <v>12868.3502090775</v>
      </c>
      <c r="W20" t="n">
        <v>15417.2111962385</v>
      </c>
      <c r="X20" t="n">
        <v>13016.4610545127</v>
      </c>
      <c r="Y20" t="n">
        <v>11490.6308841942</v>
      </c>
      <c r="Z20" t="n">
        <v>13479.2074934489</v>
      </c>
      <c r="AA20" t="n">
        <v>17722.5034235442</v>
      </c>
      <c r="AB20" t="n">
        <v>15797.8107108219</v>
      </c>
      <c r="AC20" t="n">
        <v>19957.5961786233</v>
      </c>
      <c r="AD20" t="n">
        <v>12521.2215150997</v>
      </c>
      <c r="AE20" t="n">
        <v>10815.6366262004</v>
      </c>
    </row>
    <row r="21">
      <c r="A21" t="s">
        <v>55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55</v>
      </c>
      <c r="B22" t="s">
        <v>312</v>
      </c>
      <c r="C22" t="s">
        <v>246</v>
      </c>
      <c r="D22" t="s">
        <v>313</v>
      </c>
      <c r="E22" t="s">
        <v>247</v>
      </c>
      <c r="F22" t="n">
        <v>7918.33061931292</v>
      </c>
      <c r="G22" t="n">
        <v>6652.63841114187</v>
      </c>
      <c r="H22" t="n">
        <v>4766.23478227971</v>
      </c>
      <c r="I22" t="n">
        <v>4123.88259451276</v>
      </c>
      <c r="J22" t="n">
        <v>2915.1897198813</v>
      </c>
      <c r="K22" t="n">
        <v>2107.13394913108</v>
      </c>
      <c r="L22" t="n">
        <v>3397.60879612082</v>
      </c>
      <c r="M22" t="n">
        <v>3921.68143270248</v>
      </c>
      <c r="N22" t="n">
        <v>3547.58473112802</v>
      </c>
      <c r="O22" t="n">
        <v>1773.98088674649</v>
      </c>
      <c r="P22" t="n">
        <v>2443.44029115631</v>
      </c>
      <c r="Q22" t="n">
        <v>2284.05187228627</v>
      </c>
      <c r="R22" t="n">
        <v>3720.46241014531</v>
      </c>
      <c r="S22" t="n">
        <v>8614.1243059036</v>
      </c>
      <c r="T22" t="n">
        <v>12680.7516900963</v>
      </c>
      <c r="U22" t="n">
        <v>23911.501102666</v>
      </c>
      <c r="V22" t="n">
        <v>39041.2010421897</v>
      </c>
      <c r="W22" t="n">
        <v>45651.6493933783</v>
      </c>
      <c r="X22" t="n">
        <v>48404.7326645816</v>
      </c>
      <c r="Y22" t="n">
        <v>43571.6186567972</v>
      </c>
      <c r="Z22" t="n">
        <v>49220.7925065512</v>
      </c>
      <c r="AA22" t="n">
        <v>67164.0666413711</v>
      </c>
      <c r="AB22" t="n">
        <v>58487.0605883947</v>
      </c>
      <c r="AC22" t="n">
        <v>75004.7407470716</v>
      </c>
      <c r="AD22" t="n">
        <v>61026.8967811369</v>
      </c>
      <c r="AE22" t="n">
        <v>63605.6846863308</v>
      </c>
    </row>
    <row r="23">
      <c r="A23" t="s">
        <v>55</v>
      </c>
      <c r="B23" t="s">
        <v>314</v>
      </c>
      <c r="C23" t="s">
        <v>246</v>
      </c>
      <c r="D23" t="s">
        <v>315</v>
      </c>
      <c r="E23" t="s">
        <v>247</v>
      </c>
      <c r="F23" t="n">
        <v>1204162.10012577</v>
      </c>
      <c r="G23" t="n">
        <v>1001584.05835213</v>
      </c>
      <c r="H23" t="n">
        <v>826217.261224723</v>
      </c>
      <c r="I23" t="n">
        <v>692477.728838845</v>
      </c>
      <c r="J23" t="n">
        <v>724198.1735631</v>
      </c>
      <c r="K23" t="n">
        <v>868650.6045102</v>
      </c>
      <c r="L23" t="n">
        <v>799842.281184841</v>
      </c>
      <c r="M23" t="n">
        <v>772034.953799257</v>
      </c>
      <c r="N23" t="n">
        <v>637939.057766635</v>
      </c>
      <c r="O23" t="n">
        <v>648037.691571586</v>
      </c>
      <c r="P23" t="n">
        <v>697225.794069667</v>
      </c>
      <c r="Q23" t="n">
        <v>664615.798930188</v>
      </c>
      <c r="R23" t="n">
        <v>931040.039156712</v>
      </c>
      <c r="S23" t="n">
        <v>657809.231361174</v>
      </c>
      <c r="T23" t="n">
        <v>539078.220360406</v>
      </c>
      <c r="U23" t="n">
        <v>717196.923734947</v>
      </c>
      <c r="V23" t="n">
        <v>621756.389733739</v>
      </c>
      <c r="W23" t="n">
        <v>763728.642072557</v>
      </c>
      <c r="X23" t="n">
        <v>973597.818166045</v>
      </c>
      <c r="Y23" t="n">
        <v>1045474.21968548</v>
      </c>
      <c r="Z23" t="n">
        <v>1019400</v>
      </c>
      <c r="AA23" t="n">
        <v>1026568.36468924</v>
      </c>
      <c r="AB23" t="n">
        <v>1250326.32007325</v>
      </c>
      <c r="AC23" t="n">
        <v>1213169.38173568</v>
      </c>
      <c r="AD23" t="n">
        <v>1213850.4023808</v>
      </c>
      <c r="AE23" t="n">
        <v>1225715.09527852</v>
      </c>
    </row>
    <row r="24">
      <c r="A24" t="s">
        <v>55</v>
      </c>
      <c r="B24" t="s">
        <v>316</v>
      </c>
      <c r="C24" t="s">
        <v>246</v>
      </c>
      <c r="D24" t="s">
        <v>317</v>
      </c>
      <c r="E24" t="s">
        <v>247</v>
      </c>
      <c r="F24" t="n">
        <v>1729280.05772216</v>
      </c>
      <c r="G24" t="n">
        <v>1697014.32670678</v>
      </c>
      <c r="H24" t="n">
        <v>1498003.90814398</v>
      </c>
      <c r="I24" t="n">
        <v>1162437.29114896</v>
      </c>
      <c r="J24" t="n">
        <v>1190547.9787895</v>
      </c>
      <c r="K24" t="n">
        <v>1480797.33719354</v>
      </c>
      <c r="L24" t="n">
        <v>1417215.26166539</v>
      </c>
      <c r="M24" t="n">
        <v>1441484.02094619</v>
      </c>
      <c r="N24" t="n">
        <v>1534422.31721201</v>
      </c>
      <c r="O24" t="n">
        <v>1833556.28123529</v>
      </c>
      <c r="P24" t="n">
        <v>1961180.75386538</v>
      </c>
      <c r="Q24" t="n">
        <v>1988174.11692199</v>
      </c>
      <c r="R24" t="n">
        <v>1607351.03838217</v>
      </c>
      <c r="S24" t="n">
        <v>1704597.69388735</v>
      </c>
      <c r="T24" t="n">
        <v>1447912.5622046</v>
      </c>
      <c r="U24" t="n">
        <v>1483804.75580372</v>
      </c>
      <c r="V24" t="n">
        <v>1564445.48406897</v>
      </c>
      <c r="W24" t="n">
        <v>1841455.93196215</v>
      </c>
      <c r="X24" t="n">
        <v>1741582.73991855</v>
      </c>
      <c r="Y24" t="n">
        <v>1890168.68033772</v>
      </c>
      <c r="Z24" t="n">
        <v>1846917.90446061</v>
      </c>
      <c r="AA24" t="n">
        <v>1833862.69520474</v>
      </c>
      <c r="AB24" t="n">
        <v>1738812.93507708</v>
      </c>
      <c r="AC24" t="n">
        <v>1630598.23532407</v>
      </c>
      <c r="AD24" t="n">
        <v>1813417.78297321</v>
      </c>
      <c r="AE24" t="n">
        <v>1561199.46577188</v>
      </c>
    </row>
    <row r="25">
      <c r="A25" t="s">
        <v>55</v>
      </c>
      <c r="B25" t="s">
        <v>318</v>
      </c>
      <c r="C25" t="s">
        <v>246</v>
      </c>
      <c r="D25" t="s">
        <v>319</v>
      </c>
      <c r="E25" t="s">
        <v>247</v>
      </c>
      <c r="F25" t="n">
        <v>49219.826410298</v>
      </c>
      <c r="G25" t="n">
        <v>74119.0698937226</v>
      </c>
      <c r="H25" t="n">
        <v>73141.0039968313</v>
      </c>
      <c r="I25" t="n">
        <v>29913.561883868</v>
      </c>
      <c r="J25" t="n">
        <v>60842.0402898562</v>
      </c>
      <c r="K25" t="n">
        <v>91399.3022590424</v>
      </c>
      <c r="L25" t="n">
        <v>108465.464603615</v>
      </c>
      <c r="M25" t="n">
        <v>81431.4441831007</v>
      </c>
      <c r="N25" t="n">
        <v>111055.849020225</v>
      </c>
      <c r="O25" t="n">
        <v>151112.415206579</v>
      </c>
      <c r="P25" t="n">
        <v>171354.959795717</v>
      </c>
      <c r="Q25" t="n">
        <v>164125.201821184</v>
      </c>
      <c r="R25" t="n">
        <v>98369.8350226384</v>
      </c>
      <c r="S25" t="n">
        <v>192786.843560298</v>
      </c>
      <c r="T25" t="n">
        <v>118775.441840584</v>
      </c>
      <c r="U25" t="n">
        <v>44729.4662728942</v>
      </c>
      <c r="V25" t="n">
        <v>33903.4212121319</v>
      </c>
      <c r="W25" t="n">
        <v>31042.756754645</v>
      </c>
      <c r="X25" t="n">
        <v>45104.7187508617</v>
      </c>
      <c r="Y25" t="n">
        <v>70280.3591115695</v>
      </c>
      <c r="Z25" t="n">
        <v>60617.904460613</v>
      </c>
      <c r="AA25" t="n">
        <v>48093.2463900034</v>
      </c>
      <c r="AB25" t="n">
        <v>58244.9220543895</v>
      </c>
      <c r="AC25" t="n">
        <v>40030.1468385351</v>
      </c>
      <c r="AD25" t="n">
        <v>106590.687679023</v>
      </c>
      <c r="AE25" t="n">
        <v>49084.2856062</v>
      </c>
    </row>
    <row r="26">
      <c r="A26" t="s">
        <v>55</v>
      </c>
      <c r="B26" t="s">
        <v>320</v>
      </c>
      <c r="C26" t="s">
        <v>246</v>
      </c>
      <c r="D26" t="s">
        <v>321</v>
      </c>
      <c r="E26" t="s">
        <v>247</v>
      </c>
      <c r="F26" t="n">
        <v>632033.330507568</v>
      </c>
      <c r="G26" t="n">
        <v>607001.769353764</v>
      </c>
      <c r="H26" t="n">
        <v>604884.885311954</v>
      </c>
      <c r="I26" t="n">
        <v>410957.69775486</v>
      </c>
      <c r="J26" t="n">
        <v>395031.855080414</v>
      </c>
      <c r="K26" t="n">
        <v>421124.34201418</v>
      </c>
      <c r="L26" t="n">
        <v>394436.452579132</v>
      </c>
      <c r="M26" t="n">
        <v>450252.260457754</v>
      </c>
      <c r="N26" t="n">
        <v>444397.372665394</v>
      </c>
      <c r="O26" t="n">
        <v>480449.601739778</v>
      </c>
      <c r="P26" t="n">
        <v>536144.966502154</v>
      </c>
      <c r="Q26" t="n">
        <v>613351.052067954</v>
      </c>
      <c r="R26" t="n">
        <v>557468.821405324</v>
      </c>
      <c r="S26" t="n">
        <v>617967.564696744</v>
      </c>
      <c r="T26" t="n">
        <v>547861.512097383</v>
      </c>
      <c r="U26" t="n">
        <v>567511.360511597</v>
      </c>
      <c r="V26" t="n">
        <v>597021.223190384</v>
      </c>
      <c r="W26" t="n">
        <v>693079.258283909</v>
      </c>
      <c r="X26" t="n">
        <v>625695.324752957</v>
      </c>
      <c r="Y26" t="n">
        <v>660774.186649209</v>
      </c>
      <c r="Z26" t="n">
        <v>649993.150498339</v>
      </c>
      <c r="AA26" t="n">
        <v>625996.677086156</v>
      </c>
      <c r="AB26" t="n">
        <v>618590.681286059</v>
      </c>
      <c r="AC26" t="n">
        <v>533932.877665691</v>
      </c>
      <c r="AD26" t="n">
        <v>534623.972353118</v>
      </c>
      <c r="AE26" t="n">
        <v>504748.403393402</v>
      </c>
    </row>
    <row r="27">
      <c r="A27" t="s">
        <v>55</v>
      </c>
      <c r="B27" t="s">
        <v>322</v>
      </c>
      <c r="C27" t="s">
        <v>246</v>
      </c>
      <c r="D27" t="s">
        <v>323</v>
      </c>
      <c r="E27" t="s">
        <v>247</v>
      </c>
      <c r="F27" t="n">
        <v>1048026.90080429</v>
      </c>
      <c r="G27" t="n">
        <v>1015893.48745929</v>
      </c>
      <c r="H27" t="n">
        <v>819978.018835195</v>
      </c>
      <c r="I27" t="n">
        <v>721566.031510227</v>
      </c>
      <c r="J27" t="n">
        <v>734674.083419225</v>
      </c>
      <c r="K27" t="n">
        <v>968273.692920318</v>
      </c>
      <c r="L27" t="n">
        <v>914313.34448264</v>
      </c>
      <c r="M27" t="n">
        <v>909800.316305336</v>
      </c>
      <c r="N27" t="n">
        <v>978969.095526395</v>
      </c>
      <c r="O27" t="n">
        <v>1201994.26428893</v>
      </c>
      <c r="P27" t="n">
        <v>1253680.82756751</v>
      </c>
      <c r="Q27" t="n">
        <v>1210697.86303286</v>
      </c>
      <c r="R27" t="n">
        <v>951512.381954208</v>
      </c>
      <c r="S27" t="n">
        <v>893843.285630304</v>
      </c>
      <c r="T27" t="n">
        <v>781275.608266634</v>
      </c>
      <c r="U27" t="n">
        <v>871563.92901923</v>
      </c>
      <c r="V27" t="n">
        <v>933520.839666454</v>
      </c>
      <c r="W27" t="n">
        <v>1117333.91692359</v>
      </c>
      <c r="X27" t="n">
        <v>1070782.69641474</v>
      </c>
      <c r="Y27" t="n">
        <v>1159114.13457694</v>
      </c>
      <c r="Z27" t="n">
        <v>1136306.84950166</v>
      </c>
      <c r="AA27" t="n">
        <v>1159772.77172858</v>
      </c>
      <c r="AB27" t="n">
        <v>1061977.33173663</v>
      </c>
      <c r="AC27" t="n">
        <v>1056635.21081985</v>
      </c>
      <c r="AD27" t="n">
        <v>1172203.12294107</v>
      </c>
      <c r="AE27" t="n">
        <v>1007366.77677227</v>
      </c>
    </row>
    <row r="28">
      <c r="A28" t="s">
        <v>55</v>
      </c>
      <c r="B28" t="s">
        <v>324</v>
      </c>
      <c r="C28" t="s">
        <v>246</v>
      </c>
      <c r="D28" t="s">
        <v>325</v>
      </c>
      <c r="E28" t="s">
        <v>247</v>
      </c>
      <c r="F28" t="n">
        <v>1519402.42248592</v>
      </c>
      <c r="G28" t="n">
        <v>1388303.8518498</v>
      </c>
      <c r="H28" t="n">
        <v>1596835.72775049</v>
      </c>
      <c r="I28" t="n">
        <v>1184917.03726068</v>
      </c>
      <c r="J28" t="n">
        <v>1288609.19925704</v>
      </c>
      <c r="K28" t="n">
        <v>1161086.57694062</v>
      </c>
      <c r="L28" t="n">
        <v>1075758.43984274</v>
      </c>
      <c r="M28" t="n">
        <v>1098280.00508049</v>
      </c>
      <c r="N28" t="n">
        <v>1500953.65089314</v>
      </c>
      <c r="O28" t="n">
        <v>1370957.87412587</v>
      </c>
      <c r="P28" t="n">
        <v>1662437.92342386</v>
      </c>
      <c r="Q28" t="n">
        <v>1533010.75161158</v>
      </c>
      <c r="R28" t="n">
        <v>1974396.35246716</v>
      </c>
      <c r="S28" t="n">
        <v>1962969.67768668</v>
      </c>
      <c r="T28" t="n">
        <v>1650192.77021415</v>
      </c>
      <c r="U28" t="n">
        <v>1740560.15825492</v>
      </c>
      <c r="V28" t="n">
        <v>1427249.42639133</v>
      </c>
      <c r="W28" t="n">
        <v>1942221.00856272</v>
      </c>
      <c r="X28" t="n">
        <v>1792718.25279778</v>
      </c>
      <c r="Y28" t="n">
        <v>1991755.41630079</v>
      </c>
      <c r="Z28" t="n">
        <v>1970800</v>
      </c>
      <c r="AA28" t="n">
        <v>1812709.49799701</v>
      </c>
      <c r="AB28" t="n">
        <v>1838804.96489979</v>
      </c>
      <c r="AC28" t="n">
        <v>2049042.1667612</v>
      </c>
      <c r="AD28" t="n">
        <v>2114304.1006882</v>
      </c>
      <c r="AE28" t="n">
        <v>1544649.09112197</v>
      </c>
    </row>
    <row r="29">
      <c r="A29" t="s">
        <v>55</v>
      </c>
      <c r="B29" t="s">
        <v>326</v>
      </c>
      <c r="C29" t="s">
        <v>246</v>
      </c>
      <c r="D29" t="s">
        <v>327</v>
      </c>
      <c r="E29" t="s">
        <v>247</v>
      </c>
      <c r="F29" t="n">
        <v>1084266.51629278</v>
      </c>
      <c r="G29" t="n">
        <v>996731.584216374</v>
      </c>
      <c r="H29" t="n">
        <v>1158591.17066672</v>
      </c>
      <c r="I29" t="n">
        <v>807650.536276726</v>
      </c>
      <c r="J29" t="n">
        <v>845570.12620133</v>
      </c>
      <c r="K29" t="n">
        <v>817052.500977774</v>
      </c>
      <c r="L29" t="n">
        <v>654527.488919016</v>
      </c>
      <c r="M29" t="n">
        <v>652760.88211335</v>
      </c>
      <c r="N29" t="n">
        <v>838913.111862043</v>
      </c>
      <c r="O29" t="n">
        <v>771127.813600226</v>
      </c>
      <c r="P29" t="n">
        <v>953863.616354765</v>
      </c>
      <c r="Q29" t="n">
        <v>860405.562236327</v>
      </c>
      <c r="R29" t="n">
        <v>852548.515834727</v>
      </c>
      <c r="S29" t="n">
        <v>834199.817518718</v>
      </c>
      <c r="T29" t="n">
        <v>666233.155170785</v>
      </c>
      <c r="U29" t="n">
        <v>769511.580737144</v>
      </c>
      <c r="V29" t="n">
        <v>693269.510438312</v>
      </c>
      <c r="W29" t="n">
        <v>883521.333649285</v>
      </c>
      <c r="X29" t="n">
        <v>781025.643153134</v>
      </c>
      <c r="Y29" t="n">
        <v>986410.46761224</v>
      </c>
      <c r="Z29" t="n">
        <v>914650.624348111</v>
      </c>
      <c r="AA29" t="n">
        <v>742603.466923932</v>
      </c>
      <c r="AB29" t="n">
        <v>694413.058753487</v>
      </c>
      <c r="AC29" t="n">
        <v>1002486.0770425</v>
      </c>
      <c r="AD29" t="n">
        <v>1117960.54107922</v>
      </c>
      <c r="AE29" t="n">
        <v>642103.671545001</v>
      </c>
    </row>
    <row r="30">
      <c r="A30" t="s">
        <v>55</v>
      </c>
      <c r="B30" t="s">
        <v>328</v>
      </c>
      <c r="C30" t="s">
        <v>246</v>
      </c>
      <c r="D30" t="s">
        <v>329</v>
      </c>
      <c r="E30" t="s">
        <v>247</v>
      </c>
      <c r="F30" t="n">
        <v>117920.434389894</v>
      </c>
      <c r="G30" t="n">
        <v>122700.863939494</v>
      </c>
      <c r="H30" t="n">
        <v>71970.9864031542</v>
      </c>
      <c r="I30" t="n">
        <v>93725.2557883656</v>
      </c>
      <c r="J30" t="n">
        <v>115084.418388801</v>
      </c>
      <c r="K30" t="n">
        <v>75057.4440819735</v>
      </c>
      <c r="L30" t="n">
        <v>131030.632460795</v>
      </c>
      <c r="M30" t="n">
        <v>189196.079641257</v>
      </c>
      <c r="N30" t="n">
        <v>262470.387413835</v>
      </c>
      <c r="O30" t="n">
        <v>220741.056741987</v>
      </c>
      <c r="P30" t="n">
        <v>136059.04324543</v>
      </c>
      <c r="Q30" t="n">
        <v>127182.971715201</v>
      </c>
      <c r="R30" t="n">
        <v>125901.324843052</v>
      </c>
      <c r="S30" t="n">
        <v>166376.21169047</v>
      </c>
      <c r="T30" t="n">
        <v>217225.483087722</v>
      </c>
      <c r="U30" t="n">
        <v>196250.926907569</v>
      </c>
      <c r="V30" t="n">
        <v>264037.155425934</v>
      </c>
      <c r="W30" t="n">
        <v>266247.230916845</v>
      </c>
      <c r="X30" t="n">
        <v>263809.850251361</v>
      </c>
      <c r="Y30" t="n">
        <v>256284.516073518</v>
      </c>
      <c r="Z30" t="n">
        <v>305125.859641415</v>
      </c>
      <c r="AA30" t="n">
        <v>370891.214797282</v>
      </c>
      <c r="AB30" t="n">
        <v>376678.495984261</v>
      </c>
      <c r="AC30" t="n">
        <v>347964.813197544</v>
      </c>
      <c r="AD30" t="n">
        <v>287541.122017115</v>
      </c>
      <c r="AE30" t="n">
        <v>148729.741659035</v>
      </c>
    </row>
    <row r="31">
      <c r="A31" t="s">
        <v>55</v>
      </c>
      <c r="B31" t="s">
        <v>330</v>
      </c>
      <c r="C31" t="s">
        <v>246</v>
      </c>
      <c r="D31" t="s">
        <v>331</v>
      </c>
      <c r="E31" t="s">
        <v>247</v>
      </c>
      <c r="F31" t="n">
        <v>205398.327329947</v>
      </c>
      <c r="G31" t="n">
        <v>180248.598660749</v>
      </c>
      <c r="H31" t="n">
        <v>299339.076385975</v>
      </c>
      <c r="I31" t="n">
        <v>211219.948070932</v>
      </c>
      <c r="J31" t="n">
        <v>197793.002503715</v>
      </c>
      <c r="K31" t="n">
        <v>191671.011389349</v>
      </c>
      <c r="L31" t="n">
        <v>197902.628901082</v>
      </c>
      <c r="M31" t="n">
        <v>183491.125632218</v>
      </c>
      <c r="N31" t="n">
        <v>304373.352073312</v>
      </c>
      <c r="O31" t="n">
        <v>305687.310049423</v>
      </c>
      <c r="P31" t="n">
        <v>478422.022652637</v>
      </c>
      <c r="Q31" t="n">
        <v>436570.771785092</v>
      </c>
      <c r="R31" t="n">
        <v>704762.89867775</v>
      </c>
      <c r="S31" t="n">
        <v>881461.595318467</v>
      </c>
      <c r="T31" t="n">
        <v>677494.402359926</v>
      </c>
      <c r="U31" t="n">
        <v>631643.416785167</v>
      </c>
      <c r="V31" t="n">
        <v>339608.419852451</v>
      </c>
      <c r="W31" t="n">
        <v>594606.697648845</v>
      </c>
      <c r="X31" t="n">
        <v>626326.843305765</v>
      </c>
      <c r="Y31" t="n">
        <v>574909.043049154</v>
      </c>
      <c r="Z31" t="n">
        <v>547916.876897668</v>
      </c>
      <c r="AA31" t="n">
        <v>563687.955761264</v>
      </c>
      <c r="AB31" t="n">
        <v>647265.609051818</v>
      </c>
      <c r="AC31" t="n">
        <v>578107.136553493</v>
      </c>
      <c r="AD31" t="n">
        <v>583632.740844267</v>
      </c>
      <c r="AE31" t="n">
        <v>688553.429776068</v>
      </c>
    </row>
    <row r="32">
      <c r="A32" t="s">
        <v>55</v>
      </c>
      <c r="B32" t="s">
        <v>332</v>
      </c>
      <c r="C32" t="s">
        <v>246</v>
      </c>
      <c r="D32" t="s">
        <v>333</v>
      </c>
      <c r="E32" t="s">
        <v>247</v>
      </c>
      <c r="F32" t="n">
        <v>99930.7893604488</v>
      </c>
      <c r="G32" t="n">
        <v>79324.9451112465</v>
      </c>
      <c r="H32" t="n">
        <v>56733.0335460597</v>
      </c>
      <c r="I32" t="n">
        <v>64753.1846227351</v>
      </c>
      <c r="J32" t="n">
        <v>115655.859989623</v>
      </c>
      <c r="K32" t="n">
        <v>70455.4937480408</v>
      </c>
      <c r="L32" t="n">
        <v>78975.7840140956</v>
      </c>
      <c r="M32" t="n">
        <v>61793.2228251037</v>
      </c>
      <c r="N32" t="n">
        <v>86501.461924403</v>
      </c>
      <c r="O32" t="n">
        <v>67069.5930495528</v>
      </c>
      <c r="P32" t="n">
        <v>82170.8090412455</v>
      </c>
      <c r="Q32" t="n">
        <v>63958.6994872603</v>
      </c>
      <c r="R32" t="n">
        <v>89879.6297453147</v>
      </c>
      <c r="S32" t="n">
        <v>67594.6004897879</v>
      </c>
      <c r="T32" t="n">
        <v>73989.0380463372</v>
      </c>
      <c r="U32" t="n">
        <v>113780.212623561</v>
      </c>
      <c r="V32" t="n">
        <v>112914.143645472</v>
      </c>
      <c r="W32" t="n">
        <v>142467.640627449</v>
      </c>
      <c r="X32" t="n">
        <v>99115.6737800225</v>
      </c>
      <c r="Y32" t="n">
        <v>143183.881775981</v>
      </c>
      <c r="Z32" t="n">
        <v>131269.733826744</v>
      </c>
      <c r="AA32" t="n">
        <v>95421.1799596941</v>
      </c>
      <c r="AB32" t="n">
        <v>92000.6185019331</v>
      </c>
      <c r="AC32" t="n">
        <v>107769.186568028</v>
      </c>
      <c r="AD32" t="n">
        <v>114442.743632512</v>
      </c>
      <c r="AE32" t="n">
        <v>60869.4696146725</v>
      </c>
    </row>
    <row r="33">
      <c r="A33" t="s">
        <v>55</v>
      </c>
      <c r="B33" t="s">
        <v>334</v>
      </c>
      <c r="C33" t="s">
        <v>246</v>
      </c>
      <c r="D33" t="s">
        <v>335</v>
      </c>
      <c r="E33" t="s">
        <v>247</v>
      </c>
      <c r="F33" t="n">
        <v>11886.355112846</v>
      </c>
      <c r="G33" t="n">
        <v>9297.85992193839</v>
      </c>
      <c r="H33" t="n">
        <v>10201.4607485787</v>
      </c>
      <c r="I33" t="n">
        <v>7568.1125019244</v>
      </c>
      <c r="J33" t="n">
        <v>14505.7921735725</v>
      </c>
      <c r="K33" t="n">
        <v>6850.12674348662</v>
      </c>
      <c r="L33" t="n">
        <v>13321.9055477546</v>
      </c>
      <c r="M33" t="n">
        <v>11038.6948685657</v>
      </c>
      <c r="N33" t="n">
        <v>8695.33761954478</v>
      </c>
      <c r="O33" t="n">
        <v>6332.10068468539</v>
      </c>
      <c r="P33" t="n">
        <v>11922.4321297781</v>
      </c>
      <c r="Q33" t="n">
        <v>44892.7463876958</v>
      </c>
      <c r="R33" t="n">
        <v>201303.983366313</v>
      </c>
      <c r="S33" t="n">
        <v>13337.4526692407</v>
      </c>
      <c r="T33" t="n">
        <v>15250.6915493793</v>
      </c>
      <c r="U33" t="n">
        <v>29374.021201477</v>
      </c>
      <c r="V33" t="n">
        <v>17420.1970291646</v>
      </c>
      <c r="W33" t="n">
        <v>55378.1057202929</v>
      </c>
      <c r="X33" t="n">
        <v>22440.2423074964</v>
      </c>
      <c r="Y33" t="n">
        <v>30967.5077898977</v>
      </c>
      <c r="Z33" t="n">
        <v>71836.9052860613</v>
      </c>
      <c r="AA33" t="n">
        <v>40105.6805548402</v>
      </c>
      <c r="AB33" t="n">
        <v>28447.1826082864</v>
      </c>
      <c r="AC33" t="n">
        <v>12714.9533996338</v>
      </c>
      <c r="AD33" t="n">
        <v>10726.9531150901</v>
      </c>
      <c r="AE33" t="n">
        <v>4392.77852719726</v>
      </c>
    </row>
    <row r="34">
      <c r="A34" t="s">
        <v>55</v>
      </c>
      <c r="B34" t="s">
        <v>336</v>
      </c>
      <c r="C34" t="s">
        <v>246</v>
      </c>
      <c r="D34" t="s">
        <v>337</v>
      </c>
      <c r="E34" t="s">
        <v>247</v>
      </c>
      <c r="F34" t="n">
        <v>305693.429758845</v>
      </c>
      <c r="G34" t="n">
        <v>351117.324327691</v>
      </c>
      <c r="H34" t="n">
        <v>297645.271621159</v>
      </c>
      <c r="I34" t="n">
        <v>239718.646325436</v>
      </c>
      <c r="J34" t="n">
        <v>283138.504798267</v>
      </c>
      <c r="K34" t="n">
        <v>289919.311738252</v>
      </c>
      <c r="L34" t="n">
        <v>315187.785506232</v>
      </c>
      <c r="M34" t="n">
        <v>292731.622900327</v>
      </c>
      <c r="N34" t="n">
        <v>201186.57683067</v>
      </c>
      <c r="O34" t="n">
        <v>195176.912771439</v>
      </c>
      <c r="P34" t="n">
        <v>145316.533921889</v>
      </c>
      <c r="Q34" t="n">
        <v>272684.405431354</v>
      </c>
      <c r="R34" t="n">
        <v>265007.679539199</v>
      </c>
      <c r="S34" t="n">
        <v>216167.198922663</v>
      </c>
      <c r="T34" t="n">
        <v>169781.047993933</v>
      </c>
      <c r="U34" t="n">
        <v>171860.939659143</v>
      </c>
      <c r="V34" t="n">
        <v>153833.37602049</v>
      </c>
      <c r="W34" t="n">
        <v>208748.291103234</v>
      </c>
      <c r="X34" t="n">
        <v>121199.011017611</v>
      </c>
      <c r="Y34" t="n">
        <v>160227.097469466</v>
      </c>
      <c r="Z34" t="n">
        <v>141000</v>
      </c>
      <c r="AA34" t="n">
        <v>127482.345941801</v>
      </c>
      <c r="AB34" t="n">
        <v>134933.889510632</v>
      </c>
      <c r="AC34" t="n">
        <v>114873.794668179</v>
      </c>
      <c r="AD34" t="n">
        <v>110322.177444355</v>
      </c>
      <c r="AE34" t="n">
        <v>72286.2834060241</v>
      </c>
    </row>
    <row r="35">
      <c r="A35" t="s">
        <v>55</v>
      </c>
      <c r="B35" t="s">
        <v>338</v>
      </c>
      <c r="C35" t="s">
        <v>246</v>
      </c>
      <c r="D35" t="s">
        <v>339</v>
      </c>
      <c r="E35" t="s">
        <v>247</v>
      </c>
      <c r="F35" t="n">
        <v>164900.872204298</v>
      </c>
      <c r="G35" t="n">
        <v>191002.435952444</v>
      </c>
      <c r="H35" t="n">
        <v>180887.802753342</v>
      </c>
      <c r="I35" t="n">
        <v>193007.700777892</v>
      </c>
      <c r="J35" t="n">
        <v>227257.197399649</v>
      </c>
      <c r="K35" t="n">
        <v>260222.715570618</v>
      </c>
      <c r="L35" t="n">
        <v>304431.215878523</v>
      </c>
      <c r="M35" t="n">
        <v>283127.164766774</v>
      </c>
      <c r="N35" t="n">
        <v>266829.280267419</v>
      </c>
      <c r="O35" t="n">
        <v>185633.065881487</v>
      </c>
      <c r="P35" t="n">
        <v>139130.620861721</v>
      </c>
      <c r="Q35" t="n">
        <v>160149.648882184</v>
      </c>
      <c r="R35" t="n">
        <v>98368.5015464064</v>
      </c>
      <c r="S35" t="n">
        <v>71219.0916624737</v>
      </c>
      <c r="T35" t="n">
        <v>78912.3180816872</v>
      </c>
      <c r="U35" t="n">
        <v>60338.5865631374</v>
      </c>
      <c r="V35" t="n">
        <v>44012.5606958006</v>
      </c>
      <c r="W35" t="n">
        <v>60648.4209297915</v>
      </c>
      <c r="X35" t="n">
        <v>43344.0530927388</v>
      </c>
      <c r="Y35" t="n">
        <v>40790.6003033448</v>
      </c>
      <c r="Z35" t="n">
        <v>43600</v>
      </c>
      <c r="AA35" t="n">
        <v>45238.9505136375</v>
      </c>
      <c r="AB35" t="n">
        <v>50065.9680537186</v>
      </c>
      <c r="AC35" t="n">
        <v>39618.6954055587</v>
      </c>
      <c r="AD35" t="n">
        <v>41677.2670345341</v>
      </c>
      <c r="AE35" t="n">
        <v>39447.367034511</v>
      </c>
    </row>
    <row r="36">
      <c r="A36" t="s">
        <v>55</v>
      </c>
      <c r="B36" t="s">
        <v>340</v>
      </c>
      <c r="C36" t="s">
        <v>246</v>
      </c>
      <c r="D36" t="s">
        <v>341</v>
      </c>
      <c r="E36" t="s">
        <v>247</v>
      </c>
      <c r="F36" t="n">
        <v>60345.798018264</v>
      </c>
      <c r="G36" t="n">
        <v>103879.780569055</v>
      </c>
      <c r="H36" t="n">
        <v>80202.7309452234</v>
      </c>
      <c r="I36" t="n">
        <v>69528.5275414593</v>
      </c>
      <c r="J36" t="n">
        <v>92981.4183270528</v>
      </c>
      <c r="K36" t="n">
        <v>68892.1466835921</v>
      </c>
      <c r="L36" t="n">
        <v>93796.2837621523</v>
      </c>
      <c r="M36" t="n">
        <v>87985.7284663663</v>
      </c>
      <c r="N36" t="n">
        <v>108254.540634037</v>
      </c>
      <c r="O36" t="n">
        <v>65324.7794894375</v>
      </c>
      <c r="P36" t="n">
        <v>72909.0161082908</v>
      </c>
      <c r="Q36" t="n">
        <v>83018.8414100919</v>
      </c>
      <c r="R36" t="n">
        <v>56424.7794570974</v>
      </c>
      <c r="S36" t="n">
        <v>33942.4035154435</v>
      </c>
      <c r="T36" t="n">
        <v>42330.101372074</v>
      </c>
      <c r="U36" t="n">
        <v>35197.317955283</v>
      </c>
      <c r="V36" t="n">
        <v>28239.0613129648</v>
      </c>
      <c r="W36" t="n">
        <v>43708.0360036041</v>
      </c>
      <c r="X36" t="n">
        <v>30339.2340909538</v>
      </c>
      <c r="Y36" t="n">
        <v>28898.4132338799</v>
      </c>
      <c r="Z36" t="n">
        <v>23980.0098518674</v>
      </c>
      <c r="AA36" t="n">
        <v>27185.0202701204</v>
      </c>
      <c r="AB36" t="n">
        <v>27506.1386574953</v>
      </c>
      <c r="AC36" t="n">
        <v>16485.5992204244</v>
      </c>
      <c r="AD36" t="n">
        <v>23748.9089513503</v>
      </c>
      <c r="AE36" t="n">
        <v>20939.2482294859</v>
      </c>
    </row>
    <row r="37">
      <c r="A37" t="s">
        <v>55</v>
      </c>
      <c r="B37" t="s">
        <v>342</v>
      </c>
      <c r="C37" t="s">
        <v>246</v>
      </c>
      <c r="D37" t="s">
        <v>343</v>
      </c>
      <c r="E37" t="s">
        <v>247</v>
      </c>
      <c r="F37" t="n">
        <v>15872.0250694492</v>
      </c>
      <c r="G37" t="n">
        <v>15831.6351126933</v>
      </c>
      <c r="H37" t="n">
        <v>17948.7975212833</v>
      </c>
      <c r="I37" t="n">
        <v>22307.4601201436</v>
      </c>
      <c r="J37" t="n">
        <v>28138.1242774665</v>
      </c>
      <c r="K37" t="n">
        <v>27508.8180453356</v>
      </c>
      <c r="L37" t="n">
        <v>30333.0152057994</v>
      </c>
      <c r="M37" t="n">
        <v>20639.3920258708</v>
      </c>
      <c r="N37" t="n">
        <v>15123.6678022091</v>
      </c>
      <c r="O37" t="n">
        <v>8681.31102478715</v>
      </c>
      <c r="P37" t="n">
        <v>7552.9470398229</v>
      </c>
      <c r="Q37" t="n">
        <v>12257.6767794398</v>
      </c>
      <c r="R37" t="n">
        <v>10027.0700058307</v>
      </c>
      <c r="S37" t="n">
        <v>7829.03861424604</v>
      </c>
      <c r="T37" t="n">
        <v>11532.0166984995</v>
      </c>
      <c r="U37" t="n">
        <v>5339.51633632769</v>
      </c>
      <c r="V37" t="n">
        <v>4366.88539846001</v>
      </c>
      <c r="W37" t="n">
        <v>6614.02138318941</v>
      </c>
      <c r="X37" t="n">
        <v>4299.06621567041</v>
      </c>
      <c r="Y37" t="n">
        <v>3138.73873720436</v>
      </c>
      <c r="Z37" t="n">
        <v>3687.87893094669</v>
      </c>
      <c r="AA37" t="n">
        <v>4665.21522688103</v>
      </c>
      <c r="AB37" t="n">
        <v>6154.77332720518</v>
      </c>
      <c r="AC37" t="n">
        <v>2971.93093705476</v>
      </c>
      <c r="AD37" t="n">
        <v>3393.93028769351</v>
      </c>
      <c r="AE37" t="n">
        <v>4413.98454427037</v>
      </c>
    </row>
    <row r="38">
      <c r="A38" t="s">
        <v>55</v>
      </c>
      <c r="B38" t="s">
        <v>344</v>
      </c>
      <c r="C38" t="s">
        <v>246</v>
      </c>
      <c r="D38" t="s">
        <v>345</v>
      </c>
      <c r="E38" t="s">
        <v>247</v>
      </c>
      <c r="F38" t="n">
        <v>88683.0491165849</v>
      </c>
      <c r="G38" t="n">
        <v>71291.0202706947</v>
      </c>
      <c r="H38" t="n">
        <v>82736.274286835</v>
      </c>
      <c r="I38" t="n">
        <v>101171.713116289</v>
      </c>
      <c r="J38" t="n">
        <v>106137.65479513</v>
      </c>
      <c r="K38" t="n">
        <v>163821.750841691</v>
      </c>
      <c r="L38" t="n">
        <v>180301.916910572</v>
      </c>
      <c r="M38" t="n">
        <v>174502.044274536</v>
      </c>
      <c r="N38" t="n">
        <v>143451.071831172</v>
      </c>
      <c r="O38" t="n">
        <v>111626.975367262</v>
      </c>
      <c r="P38" t="n">
        <v>58668.6577136078</v>
      </c>
      <c r="Q38" t="n">
        <v>64873.1306926518</v>
      </c>
      <c r="R38" t="n">
        <v>31916.6520834783</v>
      </c>
      <c r="S38" t="n">
        <v>29447.6495327842</v>
      </c>
      <c r="T38" t="n">
        <v>25050.2000111137</v>
      </c>
      <c r="U38" t="n">
        <v>19801.7522715267</v>
      </c>
      <c r="V38" t="n">
        <v>11406.6139843758</v>
      </c>
      <c r="W38" t="n">
        <v>10326.363542998</v>
      </c>
      <c r="X38" t="n">
        <v>8705.75278611457</v>
      </c>
      <c r="Y38" t="n">
        <v>8753.44833226053</v>
      </c>
      <c r="Z38" t="n">
        <v>15932.1112171859</v>
      </c>
      <c r="AA38" t="n">
        <v>13388.7150166361</v>
      </c>
      <c r="AB38" t="n">
        <v>16405.0560690181</v>
      </c>
      <c r="AC38" t="n">
        <v>20161.1652480796</v>
      </c>
      <c r="AD38" t="n">
        <v>14534.4277954903</v>
      </c>
      <c r="AE38" t="n">
        <v>14094.1342607548</v>
      </c>
    </row>
    <row r="39">
      <c r="A39" t="s">
        <v>55</v>
      </c>
      <c r="B39" t="s">
        <v>346</v>
      </c>
      <c r="C39" t="s">
        <v>246</v>
      </c>
      <c r="D39" t="s">
        <v>347</v>
      </c>
      <c r="E39" t="s">
        <v>247</v>
      </c>
      <c r="F39" t="n">
        <v>44552.1654727402</v>
      </c>
      <c r="G39" t="n">
        <v>47245.4388174558</v>
      </c>
      <c r="H39" t="n">
        <v>39110.8762709928</v>
      </c>
      <c r="I39" t="n">
        <v>42088.0066067559</v>
      </c>
      <c r="J39" t="n">
        <v>38105.3554844701</v>
      </c>
      <c r="K39" t="n">
        <v>43789.8960437985</v>
      </c>
      <c r="L39" t="n">
        <v>51854.7837713085</v>
      </c>
      <c r="M39" t="n">
        <v>54459.3211189788</v>
      </c>
      <c r="N39" t="n">
        <v>64188.5929175807</v>
      </c>
      <c r="O39" t="n">
        <v>58836.2429149797</v>
      </c>
      <c r="P39" t="n">
        <v>52527.8380193839</v>
      </c>
      <c r="Q39" t="n">
        <v>51810.0370319572</v>
      </c>
      <c r="R39" t="n">
        <v>45408.9138268592</v>
      </c>
      <c r="S39" t="n">
        <v>47374.8142776808</v>
      </c>
      <c r="T39" t="n">
        <v>57494.7455852082</v>
      </c>
      <c r="U39" t="n">
        <v>56177.3047311969</v>
      </c>
      <c r="V39" t="n">
        <v>46013.1316365189</v>
      </c>
      <c r="W39" t="n">
        <v>64222.1580383061</v>
      </c>
      <c r="X39" t="n">
        <v>59675.1062722304</v>
      </c>
      <c r="Y39" t="n">
        <v>73382.5935978287</v>
      </c>
      <c r="Z39" t="n">
        <v>61500</v>
      </c>
      <c r="AA39" t="n">
        <v>66181.0264817484</v>
      </c>
      <c r="AB39" t="n">
        <v>66856.3841692949</v>
      </c>
      <c r="AC39" t="n">
        <v>64125.1049347703</v>
      </c>
      <c r="AD39" t="n">
        <v>57204.092008184</v>
      </c>
      <c r="AE39" t="n">
        <v>51952.589058338</v>
      </c>
    </row>
    <row r="40">
      <c r="A40" t="s">
        <v>55</v>
      </c>
      <c r="B40" t="s">
        <v>348</v>
      </c>
      <c r="C40" t="s">
        <v>246</v>
      </c>
      <c r="D40" t="s">
        <v>349</v>
      </c>
      <c r="E40" t="s">
        <v>247</v>
      </c>
      <c r="F40" t="n">
        <v>162200.740963526</v>
      </c>
      <c r="G40" t="n">
        <v>191675.996179984</v>
      </c>
      <c r="H40" t="n">
        <v>130465.447560836</v>
      </c>
      <c r="I40" t="n">
        <v>96889.0953006784</v>
      </c>
      <c r="J40" t="n">
        <v>113628.598699825</v>
      </c>
      <c r="K40" t="n">
        <v>102579.089812944</v>
      </c>
      <c r="L40" t="n">
        <v>119337.036624381</v>
      </c>
      <c r="M40" t="n">
        <v>112903.470612517</v>
      </c>
      <c r="N40" t="n">
        <v>107915.773529719</v>
      </c>
      <c r="O40" t="n">
        <v>90718.9841737211</v>
      </c>
      <c r="P40" t="n">
        <v>160728.893580271</v>
      </c>
      <c r="Q40" t="n">
        <v>114107.935811274</v>
      </c>
      <c r="R40" t="n">
        <v>92600.6256561587</v>
      </c>
      <c r="S40" t="n">
        <v>101129.018557433</v>
      </c>
      <c r="T40" t="n">
        <v>96690.9826297353</v>
      </c>
      <c r="U40" t="n">
        <v>106112.686714483</v>
      </c>
      <c r="V40" t="n">
        <v>59280.0757697028</v>
      </c>
      <c r="W40" t="n">
        <v>92601.8350765101</v>
      </c>
      <c r="X40" t="n">
        <v>92337.2126312137</v>
      </c>
      <c r="Y40" t="n">
        <v>148688.317234773</v>
      </c>
      <c r="Z40" t="n">
        <v>140900</v>
      </c>
      <c r="AA40" t="n">
        <v>120569.427661065</v>
      </c>
      <c r="AB40" t="n">
        <v>122315.637399532</v>
      </c>
      <c r="AC40" t="n">
        <v>180020</v>
      </c>
      <c r="AD40" t="n">
        <v>227794.866389733</v>
      </c>
      <c r="AE40" t="n">
        <v>216553.844802857</v>
      </c>
    </row>
    <row r="41">
      <c r="A41" t="s">
        <v>55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55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55</v>
      </c>
      <c r="B43" t="s">
        <v>354</v>
      </c>
      <c r="C43" t="s">
        <v>246</v>
      </c>
      <c r="D43" t="s">
        <v>355</v>
      </c>
      <c r="E43" t="s">
        <v>247</v>
      </c>
      <c r="F43" t="n">
        <v>190816.992575483</v>
      </c>
      <c r="G43" t="n">
        <v>243633.42544669</v>
      </c>
      <c r="H43" t="n">
        <v>384676.403848478</v>
      </c>
      <c r="I43" t="n">
        <v>245506.908743908</v>
      </c>
      <c r="J43" t="n">
        <v>140712.797033815</v>
      </c>
      <c r="K43" t="n">
        <v>129943.580735566</v>
      </c>
      <c r="L43" t="n">
        <v>155629.132287091</v>
      </c>
      <c r="M43" t="n">
        <v>311916.114748812</v>
      </c>
      <c r="N43" t="n">
        <v>339449.11525819</v>
      </c>
      <c r="O43" t="n">
        <v>329606.39555788</v>
      </c>
      <c r="P43" t="n">
        <v>306845.674130042</v>
      </c>
      <c r="Q43" t="n">
        <v>688333.723580211</v>
      </c>
      <c r="R43" t="n">
        <v>404313.663944457</v>
      </c>
      <c r="S43" t="n">
        <v>262672.266540027</v>
      </c>
      <c r="T43" t="n">
        <v>278170.028253964</v>
      </c>
      <c r="U43" t="n">
        <v>326055.485521894</v>
      </c>
      <c r="V43" t="n">
        <v>390525.902488124</v>
      </c>
      <c r="W43" t="n">
        <v>451837.104045995</v>
      </c>
      <c r="X43" t="n">
        <v>496610.81010666</v>
      </c>
      <c r="Y43" t="n">
        <v>487916.102391895</v>
      </c>
      <c r="Z43" t="n">
        <v>570584.212912518</v>
      </c>
      <c r="AA43" t="n">
        <v>717502.529315687</v>
      </c>
      <c r="AB43" t="n">
        <v>772313.661146084</v>
      </c>
      <c r="AC43" t="n">
        <v>801085.05293101</v>
      </c>
      <c r="AD43" t="n">
        <v>857021.63627934</v>
      </c>
      <c r="AE43" t="n">
        <v>634174.647933168</v>
      </c>
    </row>
    <row r="44">
      <c r="A44" t="s">
        <v>55</v>
      </c>
      <c r="B44" t="s">
        <v>356</v>
      </c>
      <c r="C44" t="s">
        <v>246</v>
      </c>
      <c r="D44" t="s">
        <v>357</v>
      </c>
      <c r="E44" t="s">
        <v>247</v>
      </c>
      <c r="F44" t="n">
        <v>6306156.51282331</v>
      </c>
      <c r="G44" t="n">
        <v>6144889.95584836</v>
      </c>
      <c r="H44" t="n">
        <v>6031414.76493773</v>
      </c>
      <c r="I44" t="n">
        <v>4879030.49586189</v>
      </c>
      <c r="J44" t="n">
        <v>5043852.69837993</v>
      </c>
      <c r="K44" t="n">
        <v>5549639.49195072</v>
      </c>
      <c r="L44" t="n">
        <v>5741268.30025307</v>
      </c>
      <c r="M44" t="n">
        <v>5658660.64204743</v>
      </c>
      <c r="N44" t="n">
        <v>6174568.72453775</v>
      </c>
      <c r="O44" t="n">
        <v>6328304.63010673</v>
      </c>
      <c r="P44" t="n">
        <v>6764977.43018904</v>
      </c>
      <c r="Q44" t="n">
        <v>6941391.29749005</v>
      </c>
      <c r="R44" t="n">
        <v>6813119.87203132</v>
      </c>
      <c r="S44" t="n">
        <v>6533645.74392517</v>
      </c>
      <c r="T44" t="n">
        <v>5254687.04633274</v>
      </c>
      <c r="U44" t="n">
        <v>5656222.33006513</v>
      </c>
      <c r="V44" t="n">
        <v>5373112.37393949</v>
      </c>
      <c r="W44" t="n">
        <v>6612359.63998657</v>
      </c>
      <c r="X44" t="n">
        <v>6430018.3785894</v>
      </c>
      <c r="Y44" t="n">
        <v>6829439.6383811</v>
      </c>
      <c r="Z44" t="n">
        <v>6963400</v>
      </c>
      <c r="AA44" t="n">
        <v>6963951.88333752</v>
      </c>
      <c r="AB44" t="n">
        <v>7218352.52823278</v>
      </c>
      <c r="AC44" t="n">
        <v>7364380.28360749</v>
      </c>
      <c r="AD44" t="n">
        <v>7487504.89304979</v>
      </c>
      <c r="AE44" t="n">
        <v>6187543.19000088</v>
      </c>
    </row>
    <row r="45">
      <c r="A45" t="s">
        <v>55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55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55</v>
      </c>
      <c r="B47" t="s">
        <v>362</v>
      </c>
      <c r="C47" t="s">
        <v>246</v>
      </c>
      <c r="D47" t="s">
        <v>363</v>
      </c>
      <c r="E47" t="s">
        <v>247</v>
      </c>
      <c r="F47" t="n">
        <v>323726.449116859</v>
      </c>
      <c r="G47" t="n">
        <v>311858.385351068</v>
      </c>
      <c r="H47" t="n">
        <v>302246.551182452</v>
      </c>
      <c r="I47" t="n">
        <v>208610.119703051</v>
      </c>
      <c r="J47" t="n">
        <v>270862.294912806</v>
      </c>
      <c r="K47" t="n">
        <v>249250.074952747</v>
      </c>
      <c r="L47" t="n">
        <v>220611.15443997</v>
      </c>
      <c r="M47" t="n">
        <v>283638.040199409</v>
      </c>
      <c r="N47" t="n">
        <v>314295.602214562</v>
      </c>
      <c r="O47" t="n">
        <v>272576.462274568</v>
      </c>
      <c r="P47" t="n">
        <v>284552.000767681</v>
      </c>
      <c r="Q47" t="n">
        <v>245625.722123166</v>
      </c>
      <c r="R47" t="n">
        <v>209006.848168431</v>
      </c>
      <c r="S47" t="n">
        <v>189499.257110723</v>
      </c>
      <c r="T47" t="n">
        <v>201803.437940125</v>
      </c>
      <c r="U47" t="n">
        <v>268922.838389156</v>
      </c>
      <c r="V47" t="n">
        <v>221852.788004909</v>
      </c>
      <c r="W47" t="n">
        <v>167440.094525404</v>
      </c>
      <c r="X47" t="n">
        <v>255236.900320986</v>
      </c>
      <c r="Y47" t="n">
        <v>265391.945397941</v>
      </c>
      <c r="Z47" t="n">
        <v>373900</v>
      </c>
      <c r="AA47" t="n">
        <v>293595.70580536</v>
      </c>
      <c r="AB47" t="n">
        <v>351682.897548072</v>
      </c>
      <c r="AC47" t="n">
        <v>314601.032331254</v>
      </c>
      <c r="AD47" t="n">
        <v>258746.366172732</v>
      </c>
      <c r="AE47" t="n">
        <v>328389.16371513</v>
      </c>
    </row>
    <row r="48">
      <c r="A48" t="s">
        <v>55</v>
      </c>
      <c r="B48" t="s">
        <v>364</v>
      </c>
      <c r="C48" t="s">
        <v>246</v>
      </c>
      <c r="D48" t="s">
        <v>365</v>
      </c>
      <c r="E48" t="s">
        <v>247</v>
      </c>
      <c r="F48" t="n">
        <v>585542.746213157</v>
      </c>
      <c r="G48" t="n">
        <v>615826.493750951</v>
      </c>
      <c r="H48" t="n">
        <v>550428.067519707</v>
      </c>
      <c r="I48" t="n">
        <v>447076.720065357</v>
      </c>
      <c r="J48" t="n">
        <v>552822.283562068</v>
      </c>
      <c r="K48" t="n">
        <v>525881.418236329</v>
      </c>
      <c r="L48" t="n">
        <v>514691.708978624</v>
      </c>
      <c r="M48" t="n">
        <v>663831.537166989</v>
      </c>
      <c r="N48" t="n">
        <v>677511.636895435</v>
      </c>
      <c r="O48" t="n">
        <v>704881.263157895</v>
      </c>
      <c r="P48" t="n">
        <v>722283.984262547</v>
      </c>
      <c r="Q48" t="n">
        <v>591410.523933617</v>
      </c>
      <c r="R48" t="n">
        <v>485969.761371053</v>
      </c>
      <c r="S48" t="n">
        <v>432020.65735342</v>
      </c>
      <c r="T48" t="n">
        <v>406725.939836048</v>
      </c>
      <c r="U48" t="n">
        <v>561460.951174574</v>
      </c>
      <c r="V48" t="n">
        <v>487402.2570834</v>
      </c>
      <c r="W48" t="n">
        <v>500848.744766823</v>
      </c>
      <c r="X48" t="n">
        <v>581241.697753101</v>
      </c>
      <c r="Y48" t="n">
        <v>629470.827013651</v>
      </c>
      <c r="Z48" t="n">
        <v>682500</v>
      </c>
      <c r="AA48" t="n">
        <v>604372.046749607</v>
      </c>
      <c r="AB48" t="n">
        <v>660830.074270017</v>
      </c>
      <c r="AC48" t="n">
        <v>556499.716392513</v>
      </c>
      <c r="AD48" t="n">
        <v>522804.540889082</v>
      </c>
      <c r="AE48" t="n">
        <v>542502.965196265</v>
      </c>
    </row>
    <row r="49">
      <c r="A49" t="s">
        <v>55</v>
      </c>
      <c r="B49" t="s">
        <v>366</v>
      </c>
      <c r="C49" t="s">
        <v>246</v>
      </c>
      <c r="D49" t="s">
        <v>367</v>
      </c>
      <c r="E49" t="s">
        <v>247</v>
      </c>
      <c r="F49" t="n">
        <v>67985.4473122984</v>
      </c>
      <c r="G49" t="n">
        <v>70531.3781124137</v>
      </c>
      <c r="H49" t="n">
        <v>60487.6542328345</v>
      </c>
      <c r="I49" t="n">
        <v>59231.4051788442</v>
      </c>
      <c r="J49" t="n">
        <v>63148.8236508101</v>
      </c>
      <c r="K49" t="n">
        <v>59695.1916183276</v>
      </c>
      <c r="L49" t="n">
        <v>85139.2633740271</v>
      </c>
      <c r="M49" t="n">
        <v>106466.440161306</v>
      </c>
      <c r="N49" t="n">
        <v>116017.246422229</v>
      </c>
      <c r="O49" t="n">
        <v>123021.235185867</v>
      </c>
      <c r="P49" t="n">
        <v>145840.763842242</v>
      </c>
      <c r="Q49" t="n">
        <v>140642.226032094</v>
      </c>
      <c r="R49" t="n">
        <v>122593.580285447</v>
      </c>
      <c r="S49" t="n">
        <v>114829.020037293</v>
      </c>
      <c r="T49" t="n">
        <v>96794.9514282619</v>
      </c>
      <c r="U49" t="n">
        <v>114019.12219517</v>
      </c>
      <c r="V49" t="n">
        <v>92131.556480444</v>
      </c>
      <c r="W49" t="n">
        <v>100800.408443102</v>
      </c>
      <c r="X49" t="n">
        <v>100451.383707816</v>
      </c>
      <c r="Y49" t="n">
        <v>105670.934780873</v>
      </c>
      <c r="Z49" t="n">
        <v>98000</v>
      </c>
      <c r="AA49" t="n">
        <v>97187.4981821067</v>
      </c>
      <c r="AB49" t="n">
        <v>80186.9569640859</v>
      </c>
      <c r="AC49" t="n">
        <v>69741.1571185479</v>
      </c>
      <c r="AD49" t="n">
        <v>81413.6809473619</v>
      </c>
      <c r="AE49" t="n">
        <v>62627.7785908732</v>
      </c>
    </row>
    <row r="50">
      <c r="A50" t="s">
        <v>55</v>
      </c>
      <c r="B50" t="s">
        <v>368</v>
      </c>
      <c r="C50" t="s">
        <v>246</v>
      </c>
      <c r="D50" t="s">
        <v>369</v>
      </c>
      <c r="E50" t="s">
        <v>247</v>
      </c>
      <c r="F50" t="n">
        <v>193830.849784</v>
      </c>
      <c r="G50" t="n">
        <v>233436.73028747</v>
      </c>
      <c r="H50" t="n">
        <v>187693.862104421</v>
      </c>
      <c r="I50" t="n">
        <v>179235.195183462</v>
      </c>
      <c r="J50" t="n">
        <v>218811.164998452</v>
      </c>
      <c r="K50" t="n">
        <v>216936.151665255</v>
      </c>
      <c r="L50" t="n">
        <v>208941.291164627</v>
      </c>
      <c r="M50" t="n">
        <v>273727.056806274</v>
      </c>
      <c r="N50" t="n">
        <v>247198.788258644</v>
      </c>
      <c r="O50" t="n">
        <v>309283.56569746</v>
      </c>
      <c r="P50" t="n">
        <v>291891.219652625</v>
      </c>
      <c r="Q50" t="n">
        <v>205142.575778357</v>
      </c>
      <c r="R50" t="n">
        <v>154369.332917175</v>
      </c>
      <c r="S50" t="n">
        <v>127692.380205405</v>
      </c>
      <c r="T50" t="n">
        <v>108127.550467661</v>
      </c>
      <c r="U50" t="n">
        <v>178518.990590248</v>
      </c>
      <c r="V50" t="n">
        <v>173417.912598047</v>
      </c>
      <c r="W50" t="n">
        <v>232608.241798317</v>
      </c>
      <c r="X50" t="n">
        <v>225553.413724299</v>
      </c>
      <c r="Y50" t="n">
        <v>258407.946834837</v>
      </c>
      <c r="Z50" t="n">
        <v>210600</v>
      </c>
      <c r="AA50" t="n">
        <v>213588.84276214</v>
      </c>
      <c r="AB50" t="n">
        <v>228960.219757859</v>
      </c>
      <c r="AC50" t="n">
        <v>172157.526942711</v>
      </c>
      <c r="AD50" t="n">
        <v>182644.493768988</v>
      </c>
      <c r="AE50" t="n">
        <v>151486.022890261</v>
      </c>
    </row>
    <row r="51">
      <c r="A51" t="s">
        <v>55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55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55</v>
      </c>
      <c r="B53" t="s">
        <v>374</v>
      </c>
      <c r="C53" t="s">
        <v>246</v>
      </c>
      <c r="D53" t="s">
        <v>375</v>
      </c>
      <c r="E53" t="s">
        <v>247</v>
      </c>
      <c r="F53" t="n">
        <v>189832.133799338</v>
      </c>
      <c r="G53" t="n">
        <v>234583.896666096</v>
      </c>
      <c r="H53" t="n">
        <v>258369.320085026</v>
      </c>
      <c r="I53" t="n">
        <v>200419.780627859</v>
      </c>
      <c r="J53" t="n">
        <v>237113.96230259</v>
      </c>
      <c r="K53" t="n">
        <v>304011.652617833</v>
      </c>
      <c r="L53" t="n">
        <v>419691.056047511</v>
      </c>
      <c r="M53" t="n">
        <v>312219.922531289</v>
      </c>
      <c r="N53" t="n">
        <v>352298.509545162</v>
      </c>
      <c r="O53" t="n">
        <v>353189.599140778</v>
      </c>
      <c r="P53" t="n">
        <v>282965.435016836</v>
      </c>
      <c r="Q53" t="n">
        <v>303070.349450672</v>
      </c>
      <c r="R53" t="n">
        <v>179373.025516957</v>
      </c>
      <c r="S53" t="n">
        <v>273138.119992193</v>
      </c>
      <c r="T53" t="n">
        <v>179181.066732354</v>
      </c>
      <c r="U53" t="n">
        <v>158200.637596194</v>
      </c>
      <c r="V53" t="n">
        <v>135833.599849074</v>
      </c>
      <c r="W53" t="n">
        <v>127191.083118322</v>
      </c>
      <c r="X53" t="n">
        <v>159453.088941516</v>
      </c>
      <c r="Y53" t="n">
        <v>157504.522037351</v>
      </c>
      <c r="Z53" t="n">
        <v>189128.584509439</v>
      </c>
      <c r="AA53" t="n">
        <v>170814.236178875</v>
      </c>
      <c r="AB53" t="n">
        <v>171081.150034867</v>
      </c>
      <c r="AC53" t="n">
        <v>213111.922575217</v>
      </c>
      <c r="AD53" t="n">
        <v>170197.948750771</v>
      </c>
      <c r="AE53" t="n">
        <v>78484.1801330998</v>
      </c>
    </row>
    <row r="54">
      <c r="A54" t="s">
        <v>55</v>
      </c>
      <c r="B54" t="s">
        <v>376</v>
      </c>
      <c r="C54" t="s">
        <v>246</v>
      </c>
      <c r="D54" t="s">
        <v>377</v>
      </c>
      <c r="E54" t="s">
        <v>247</v>
      </c>
      <c r="F54" t="n">
        <v>314333.55850795</v>
      </c>
      <c r="G54" t="n">
        <v>382073.649930224</v>
      </c>
      <c r="H54" t="n">
        <v>413636.029591653</v>
      </c>
      <c r="I54" t="n">
        <v>316036.368851755</v>
      </c>
      <c r="J54" t="n">
        <v>415867.741982355</v>
      </c>
      <c r="K54" t="n">
        <v>523370.571624813</v>
      </c>
      <c r="L54" t="n">
        <v>658599.722338305</v>
      </c>
      <c r="M54" t="n">
        <v>492383.841753457</v>
      </c>
      <c r="N54" t="n">
        <v>589202.230996489</v>
      </c>
      <c r="O54" t="n">
        <v>692102.189136446</v>
      </c>
      <c r="P54" t="n">
        <v>599263.023123389</v>
      </c>
      <c r="Q54" t="n">
        <v>558173.836719482</v>
      </c>
      <c r="R54" t="n">
        <v>366206.350319132</v>
      </c>
      <c r="S54" t="n">
        <v>494409.413875994</v>
      </c>
      <c r="T54" t="n">
        <v>296787.845870225</v>
      </c>
      <c r="U54" t="n">
        <v>273400.529778958</v>
      </c>
      <c r="V54" t="n">
        <v>214377.961851739</v>
      </c>
      <c r="W54" t="n">
        <v>197150.868615506</v>
      </c>
      <c r="X54" t="n">
        <v>272580.485552079</v>
      </c>
      <c r="Y54" t="n">
        <v>248149.488417767</v>
      </c>
      <c r="Z54" t="n">
        <v>296782.095539387</v>
      </c>
      <c r="AA54" t="n">
        <v>275797.307175051</v>
      </c>
      <c r="AB54" t="n">
        <v>294455.576470384</v>
      </c>
      <c r="AC54" t="n">
        <v>341657.181578935</v>
      </c>
      <c r="AD54" t="n">
        <v>279026.182554717</v>
      </c>
      <c r="AE54" t="n">
        <v>209153.632609413</v>
      </c>
    </row>
    <row r="55">
      <c r="A55" t="s">
        <v>55</v>
      </c>
      <c r="B55" t="s">
        <v>378</v>
      </c>
      <c r="C55" t="s">
        <v>246</v>
      </c>
      <c r="D55" t="s">
        <v>379</v>
      </c>
      <c r="E55" t="s">
        <v>247</v>
      </c>
      <c r="F55" t="n">
        <v>124501.424708612</v>
      </c>
      <c r="G55" t="n">
        <v>147489.753264128</v>
      </c>
      <c r="H55" t="n">
        <v>155266.709506627</v>
      </c>
      <c r="I55" t="n">
        <v>115616.588223896</v>
      </c>
      <c r="J55" t="n">
        <v>178753.779679765</v>
      </c>
      <c r="K55" t="n">
        <v>219358.91900698</v>
      </c>
      <c r="L55" t="n">
        <v>238908.666290793</v>
      </c>
      <c r="M55" t="n">
        <v>180163.919222167</v>
      </c>
      <c r="N55" t="n">
        <v>236903.721451326</v>
      </c>
      <c r="O55" t="n">
        <v>338912.589995668</v>
      </c>
      <c r="P55" t="n">
        <v>316297.588106552</v>
      </c>
      <c r="Q55" t="n">
        <v>255103.487268811</v>
      </c>
      <c r="R55" t="n">
        <v>186833.324802175</v>
      </c>
      <c r="S55" t="n">
        <v>221271.293883801</v>
      </c>
      <c r="T55" t="n">
        <v>117606.77913787</v>
      </c>
      <c r="U55" t="n">
        <v>115199.892182764</v>
      </c>
      <c r="V55" t="n">
        <v>78544.362002665</v>
      </c>
      <c r="W55" t="n">
        <v>69959.7854971839</v>
      </c>
      <c r="X55" t="n">
        <v>113127.396610563</v>
      </c>
      <c r="Y55" t="n">
        <v>90644.9663804163</v>
      </c>
      <c r="Z55" t="n">
        <v>107653.511029948</v>
      </c>
      <c r="AA55" t="n">
        <v>104983.070996175</v>
      </c>
      <c r="AB55" t="n">
        <v>123374.426435517</v>
      </c>
      <c r="AC55" t="n">
        <v>128545.259003718</v>
      </c>
      <c r="AD55" t="n">
        <v>108828.233803946</v>
      </c>
      <c r="AE55" t="n">
        <v>130669.452476313</v>
      </c>
    </row>
    <row r="56">
      <c r="A56" t="s">
        <v>55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55</v>
      </c>
      <c r="B57" t="s">
        <v>382</v>
      </c>
      <c r="C57" t="s">
        <v>246</v>
      </c>
      <c r="D57" t="s">
        <v>383</v>
      </c>
      <c r="E57" t="s">
        <v>247</v>
      </c>
      <c r="F57" t="n">
        <v>7053899.99999999</v>
      </c>
      <c r="G57" t="n">
        <v>6952392.44577929</v>
      </c>
      <c r="H57" t="n">
        <v>6712308.28001828</v>
      </c>
      <c r="I57" t="n">
        <v>5422996.31122793</v>
      </c>
      <c r="J57" t="n">
        <v>5710303.58064183</v>
      </c>
      <c r="K57" t="n">
        <v>6178100</v>
      </c>
      <c r="L57" t="n">
        <v>6375297.04585608</v>
      </c>
      <c r="M57" t="n">
        <v>6435395.64982694</v>
      </c>
      <c r="N57" t="n">
        <v>6959996.13496291</v>
      </c>
      <c r="O57" t="n">
        <v>7123904.87743835</v>
      </c>
      <c r="P57" t="n">
        <v>7647990.30803186</v>
      </c>
      <c r="Q57" t="n">
        <v>7646909.75723495</v>
      </c>
      <c r="R57" t="n">
        <v>7391690.25905853</v>
      </c>
      <c r="S57" t="n">
        <v>7066795.41983603</v>
      </c>
      <c r="T57" t="n">
        <v>5758103.96879852</v>
      </c>
      <c r="U57" t="n">
        <v>6323795.96795419</v>
      </c>
      <c r="V57" t="n">
        <v>5919794.70679259</v>
      </c>
      <c r="W57" t="n">
        <v>7205810.21982991</v>
      </c>
      <c r="X57" t="n">
        <v>7103597.28897371</v>
      </c>
      <c r="Y57" t="n">
        <v>7607598.78262952</v>
      </c>
      <c r="Z57" t="n">
        <v>7786800</v>
      </c>
      <c r="AA57" t="n">
        <v>7688893.3577482</v>
      </c>
      <c r="AB57" t="n">
        <v>8001498.23990233</v>
      </c>
      <c r="AC57" t="n">
        <v>8100900</v>
      </c>
      <c r="AD57" t="n">
        <v>8238104.3003286</v>
      </c>
      <c r="AE57" t="n">
        <v>6946600</v>
      </c>
    </row>
    <row r="58">
      <c r="A58" t="s">
        <v>55</v>
      </c>
      <c r="B58" t="s">
        <v>384</v>
      </c>
      <c r="C58" t="s">
        <v>246</v>
      </c>
      <c r="D58" t="s">
        <v>385</v>
      </c>
      <c r="E58" t="s">
        <v>247</v>
      </c>
      <c r="F58" t="n">
        <v>7053899.99999999</v>
      </c>
      <c r="G58" t="n">
        <v>6952392.44577929</v>
      </c>
      <c r="H58" t="n">
        <v>6712308.28001828</v>
      </c>
      <c r="I58" t="n">
        <v>5422996.31122793</v>
      </c>
      <c r="J58" t="n">
        <v>5710303.58064183</v>
      </c>
      <c r="K58" t="n">
        <v>6178100</v>
      </c>
      <c r="L58" t="n">
        <v>6375297.04585608</v>
      </c>
      <c r="M58" t="n">
        <v>6435395.64982694</v>
      </c>
      <c r="N58" t="n">
        <v>6959996.13496291</v>
      </c>
      <c r="O58" t="n">
        <v>7123904.87743835</v>
      </c>
      <c r="P58" t="n">
        <v>7647990.30803186</v>
      </c>
      <c r="Q58" t="n">
        <v>7646909.75723495</v>
      </c>
      <c r="R58" t="n">
        <v>7391690.25905853</v>
      </c>
      <c r="S58" t="n">
        <v>7066795.41983603</v>
      </c>
      <c r="T58" t="n">
        <v>5758103.96879852</v>
      </c>
      <c r="U58" t="n">
        <v>6323795.96795419</v>
      </c>
      <c r="V58" t="n">
        <v>5919794.70679259</v>
      </c>
      <c r="W58" t="n">
        <v>7205810.21982991</v>
      </c>
      <c r="X58" t="n">
        <v>7103597.28897371</v>
      </c>
      <c r="Y58" t="n">
        <v>7607598.78262952</v>
      </c>
      <c r="Z58" t="n">
        <v>7786800</v>
      </c>
      <c r="AA58" t="n">
        <v>7688893.3577482</v>
      </c>
      <c r="AB58" t="n">
        <v>8001498.23990233</v>
      </c>
      <c r="AC58" t="n">
        <v>8100900</v>
      </c>
      <c r="AD58" t="n">
        <v>8238104.3003286</v>
      </c>
      <c r="AE58" t="n">
        <v>6946600</v>
      </c>
    </row>
    <row r="59">
      <c r="A59" t="s">
        <v>55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57</v>
      </c>
      <c r="B2" t="s">
        <v>196</v>
      </c>
      <c r="C2" t="s">
        <v>246</v>
      </c>
      <c r="D2" t="s">
        <v>198</v>
      </c>
      <c r="E2" t="s">
        <v>247</v>
      </c>
      <c r="F2" t="n">
        <v>1795459.64248378</v>
      </c>
      <c r="G2" t="n">
        <v>1810535.52999487</v>
      </c>
      <c r="H2" t="n">
        <v>1740637.4342773</v>
      </c>
      <c r="I2" t="n">
        <v>1565800.34825016</v>
      </c>
      <c r="J2" t="n">
        <v>1650309.4904106</v>
      </c>
      <c r="K2" t="n">
        <v>1603284.94573301</v>
      </c>
      <c r="L2" t="n">
        <v>1446651.53043845</v>
      </c>
      <c r="M2" t="n">
        <v>1241702.58391482</v>
      </c>
      <c r="N2" t="n">
        <v>1154765.81043836</v>
      </c>
      <c r="O2" t="n">
        <v>1098697.72355722</v>
      </c>
      <c r="P2" t="n">
        <v>1081561.9977644</v>
      </c>
      <c r="Q2" t="n">
        <v>938117.902517875</v>
      </c>
      <c r="R2" t="n">
        <v>875064.137790369</v>
      </c>
      <c r="S2" t="n">
        <v>872390.712348145</v>
      </c>
      <c r="T2" t="n">
        <v>844669.865192984</v>
      </c>
      <c r="U2" t="n">
        <v>868484.211556935</v>
      </c>
      <c r="V2" t="n">
        <v>810332.571033421</v>
      </c>
      <c r="W2" t="n">
        <v>896700.374555162</v>
      </c>
      <c r="X2" t="n">
        <v>953126.211292023</v>
      </c>
      <c r="Y2" t="n">
        <v>925053.137699119</v>
      </c>
      <c r="Z2" t="n">
        <v>866335.966465683</v>
      </c>
      <c r="AA2" t="n">
        <v>888356.423619826</v>
      </c>
      <c r="AB2" t="n">
        <v>982444.752766537</v>
      </c>
      <c r="AC2" t="n">
        <v>915986.458503617</v>
      </c>
      <c r="AD2" t="n">
        <v>911819.101046703</v>
      </c>
      <c r="AE2" t="n">
        <v>910833.060114084</v>
      </c>
    </row>
    <row r="3">
      <c r="A3" t="s">
        <v>57</v>
      </c>
      <c r="B3" t="s">
        <v>274</v>
      </c>
      <c r="C3" t="s">
        <v>246</v>
      </c>
      <c r="D3" t="s">
        <v>275</v>
      </c>
      <c r="E3" t="s">
        <v>247</v>
      </c>
      <c r="F3" t="n">
        <v>137917.181285361</v>
      </c>
      <c r="G3" t="n">
        <v>100924.905738422</v>
      </c>
      <c r="H3" t="n">
        <v>93675.1431742915</v>
      </c>
      <c r="I3" t="n">
        <v>87170.4104596543</v>
      </c>
      <c r="J3" t="n">
        <v>70445.4748987909</v>
      </c>
      <c r="K3" t="n">
        <v>96910.3415927399</v>
      </c>
      <c r="L3" t="n">
        <v>74898.0568697332</v>
      </c>
      <c r="M3" t="n">
        <v>82286.2833854311</v>
      </c>
      <c r="N3" t="n">
        <v>46898.8909285912</v>
      </c>
      <c r="O3" t="n">
        <v>34689.4206363661</v>
      </c>
      <c r="P3" t="n">
        <v>26155.0746597705</v>
      </c>
      <c r="Q3" t="n">
        <v>34635.943601951</v>
      </c>
      <c r="R3" t="n">
        <v>57269.3654302264</v>
      </c>
      <c r="S3" t="n">
        <v>76177.717932836</v>
      </c>
      <c r="T3" t="n">
        <v>59699.4971932942</v>
      </c>
      <c r="U3" t="n">
        <v>47426.3336010851</v>
      </c>
      <c r="V3" t="n">
        <v>50321.3810069135</v>
      </c>
      <c r="W3" t="n">
        <v>63548.7166028447</v>
      </c>
      <c r="X3" t="n">
        <v>87450.9281385765</v>
      </c>
      <c r="Y3" t="n">
        <v>98795.1463027017</v>
      </c>
      <c r="Z3" t="n">
        <v>81900</v>
      </c>
      <c r="AA3" t="n">
        <v>64809.2537345974</v>
      </c>
      <c r="AB3" t="n">
        <v>93510.1886030985</v>
      </c>
      <c r="AC3" t="n">
        <v>51687.8364741499</v>
      </c>
      <c r="AD3" t="n">
        <v>44347.9939118635</v>
      </c>
      <c r="AE3" t="n">
        <v>34508.5664272697</v>
      </c>
    </row>
    <row r="4">
      <c r="A4" t="s">
        <v>57</v>
      </c>
      <c r="B4" t="s">
        <v>276</v>
      </c>
      <c r="C4" t="s">
        <v>246</v>
      </c>
      <c r="D4" t="s">
        <v>277</v>
      </c>
      <c r="E4" t="s">
        <v>247</v>
      </c>
      <c r="F4" t="n">
        <v>11207609.2773656</v>
      </c>
      <c r="G4" t="n">
        <v>12105221.5511399</v>
      </c>
      <c r="H4" t="n">
        <v>12821976.4416538</v>
      </c>
      <c r="I4" t="n">
        <v>13046384.3227528</v>
      </c>
      <c r="J4" t="n">
        <v>11425335.1727029</v>
      </c>
      <c r="K4" t="n">
        <v>11913623.3615445</v>
      </c>
      <c r="L4" t="n">
        <v>12360739.1905129</v>
      </c>
      <c r="M4" t="n">
        <v>10037767.6112848</v>
      </c>
      <c r="N4" t="n">
        <v>10405851.195636</v>
      </c>
      <c r="O4" t="n">
        <v>11460467.5016179</v>
      </c>
      <c r="P4" t="n">
        <v>13427236.6677981</v>
      </c>
      <c r="Q4" t="n">
        <v>13993717.4437767</v>
      </c>
      <c r="R4" t="n">
        <v>15198293.5962181</v>
      </c>
      <c r="S4" t="n">
        <v>14630882.9504753</v>
      </c>
      <c r="T4" t="n">
        <v>10064715.2320112</v>
      </c>
      <c r="U4" t="n">
        <v>8988100.9239629</v>
      </c>
      <c r="V4" t="n">
        <v>10259194.5302626</v>
      </c>
      <c r="W4" t="n">
        <v>10830969.4465983</v>
      </c>
      <c r="X4" t="n">
        <v>10224030.370657</v>
      </c>
      <c r="Y4" t="n">
        <v>11210580.3271945</v>
      </c>
      <c r="Z4" t="n">
        <v>12804700</v>
      </c>
      <c r="AA4" t="n">
        <v>12910791.9744765</v>
      </c>
      <c r="AB4" t="n">
        <v>13536737.0863761</v>
      </c>
      <c r="AC4" t="n">
        <v>14623720.5627655</v>
      </c>
      <c r="AD4" t="n">
        <v>13954835.4175997</v>
      </c>
      <c r="AE4" t="n">
        <v>12659598.7667572</v>
      </c>
    </row>
    <row r="5">
      <c r="A5" t="s">
        <v>57</v>
      </c>
      <c r="B5" t="s">
        <v>278</v>
      </c>
      <c r="C5" t="s">
        <v>246</v>
      </c>
      <c r="D5" t="s">
        <v>279</v>
      </c>
      <c r="E5" t="s">
        <v>247</v>
      </c>
      <c r="F5" t="n">
        <v>869380.41128841</v>
      </c>
      <c r="G5" t="n">
        <v>901115.22980734</v>
      </c>
      <c r="H5" t="n">
        <v>899857.283134404</v>
      </c>
      <c r="I5" t="n">
        <v>902868.655486264</v>
      </c>
      <c r="J5" t="n">
        <v>847739.924076169</v>
      </c>
      <c r="K5" t="n">
        <v>797596.38557493</v>
      </c>
      <c r="L5" t="n">
        <v>891002.453749054</v>
      </c>
      <c r="M5" t="n">
        <v>872215.287856606</v>
      </c>
      <c r="N5" t="n">
        <v>772012.770589725</v>
      </c>
      <c r="O5" t="n">
        <v>819288.356926129</v>
      </c>
      <c r="P5" t="n">
        <v>985207.755027768</v>
      </c>
      <c r="Q5" t="n">
        <v>945820.034624541</v>
      </c>
      <c r="R5" t="n">
        <v>1002363.29337356</v>
      </c>
      <c r="S5" t="n">
        <v>843707.902000916</v>
      </c>
      <c r="T5" t="n">
        <v>759593.602479503</v>
      </c>
      <c r="U5" t="n">
        <v>747572.784135052</v>
      </c>
      <c r="V5" t="n">
        <v>893563.951308479</v>
      </c>
      <c r="W5" t="n">
        <v>902963.91854653</v>
      </c>
      <c r="X5" t="n">
        <v>790820.776899662</v>
      </c>
      <c r="Y5" t="n">
        <v>863878.455641769</v>
      </c>
      <c r="Z5" t="n">
        <v>891800</v>
      </c>
      <c r="AA5" t="n">
        <v>971633.273618536</v>
      </c>
      <c r="AB5" t="n">
        <v>1086335.66132854</v>
      </c>
      <c r="AC5" t="n">
        <v>1083021.69862242</v>
      </c>
      <c r="AD5" t="n">
        <v>1052384.93489263</v>
      </c>
      <c r="AE5" t="n">
        <v>890260.472478948</v>
      </c>
    </row>
    <row r="6">
      <c r="A6" t="s">
        <v>57</v>
      </c>
      <c r="B6" t="s">
        <v>280</v>
      </c>
      <c r="C6" t="s">
        <v>246</v>
      </c>
      <c r="D6" t="s">
        <v>281</v>
      </c>
      <c r="E6" t="s">
        <v>247</v>
      </c>
      <c r="F6" t="n">
        <v>381061.385453421</v>
      </c>
      <c r="G6" t="n">
        <v>351732.494344699</v>
      </c>
      <c r="H6" t="n">
        <v>383730.458338145</v>
      </c>
      <c r="I6" t="n">
        <v>366353.624891078</v>
      </c>
      <c r="J6" t="n">
        <v>264444.358489872</v>
      </c>
      <c r="K6" t="n">
        <v>230418.291176883</v>
      </c>
      <c r="L6" t="n">
        <v>228139.104489658</v>
      </c>
      <c r="M6" t="n">
        <v>196693.64170434</v>
      </c>
      <c r="N6" t="n">
        <v>159462.765045738</v>
      </c>
      <c r="O6" t="n">
        <v>175888.203956555</v>
      </c>
      <c r="P6" t="n">
        <v>234229.469400125</v>
      </c>
      <c r="Q6" t="n">
        <v>189650.537550746</v>
      </c>
      <c r="R6" t="n">
        <v>207220.739307126</v>
      </c>
      <c r="S6" t="n">
        <v>183527.230867477</v>
      </c>
      <c r="T6" t="n">
        <v>108519.719694006</v>
      </c>
      <c r="U6" t="n">
        <v>102413.482761781</v>
      </c>
      <c r="V6" t="n">
        <v>131681.881549054</v>
      </c>
      <c r="W6" t="n">
        <v>103755.667441568</v>
      </c>
      <c r="X6" t="n">
        <v>126546.347257701</v>
      </c>
      <c r="Y6" t="n">
        <v>133584.611528287</v>
      </c>
      <c r="Z6" t="n">
        <v>175176.605504119</v>
      </c>
      <c r="AA6" t="n">
        <v>161637.365572252</v>
      </c>
      <c r="AB6" t="n">
        <v>158751.616798971</v>
      </c>
      <c r="AC6" t="n">
        <v>140947.155457005</v>
      </c>
      <c r="AD6" t="n">
        <v>151680.436828867</v>
      </c>
      <c r="AE6" t="n">
        <v>110172.73262856</v>
      </c>
    </row>
    <row r="7">
      <c r="A7" t="s">
        <v>57</v>
      </c>
      <c r="B7" t="s">
        <v>282</v>
      </c>
      <c r="C7" t="s">
        <v>246</v>
      </c>
      <c r="D7" t="s">
        <v>283</v>
      </c>
      <c r="E7" t="s">
        <v>247</v>
      </c>
      <c r="F7" t="n">
        <v>717267.861206169</v>
      </c>
      <c r="G7" t="n">
        <v>777485.890910451</v>
      </c>
      <c r="H7" t="n">
        <v>887252.562555991</v>
      </c>
      <c r="I7" t="n">
        <v>816524.743438421</v>
      </c>
      <c r="J7" t="n">
        <v>649195.462065851</v>
      </c>
      <c r="K7" t="n">
        <v>636555.141174526</v>
      </c>
      <c r="L7" t="n">
        <v>614139.607159756</v>
      </c>
      <c r="M7" t="n">
        <v>519928.25378579</v>
      </c>
      <c r="N7" t="n">
        <v>487430.701288362</v>
      </c>
      <c r="O7" t="n">
        <v>467576.764414369</v>
      </c>
      <c r="P7" t="n">
        <v>599389.532334214</v>
      </c>
      <c r="Q7" t="n">
        <v>572422.410492234</v>
      </c>
      <c r="R7" t="n">
        <v>639806.42213147</v>
      </c>
      <c r="S7" t="n">
        <v>510231.028266405</v>
      </c>
      <c r="T7" t="n">
        <v>365127.693719714</v>
      </c>
      <c r="U7" t="n">
        <v>342664.586213707</v>
      </c>
      <c r="V7" t="n">
        <v>355999.199546173</v>
      </c>
      <c r="W7" t="n">
        <v>340541.139769363</v>
      </c>
      <c r="X7" t="n">
        <v>392970.304529405</v>
      </c>
      <c r="Y7" t="n">
        <v>434782.921708577</v>
      </c>
      <c r="Z7" t="n">
        <v>437978.887714021</v>
      </c>
      <c r="AA7" t="n">
        <v>429257.55400679</v>
      </c>
      <c r="AB7" t="n">
        <v>388604.835577767</v>
      </c>
      <c r="AC7" t="n">
        <v>394402.599271716</v>
      </c>
      <c r="AD7" t="n">
        <v>378000.438923715</v>
      </c>
      <c r="AE7" t="n">
        <v>376241.006428178</v>
      </c>
    </row>
    <row r="8">
      <c r="A8" t="s">
        <v>57</v>
      </c>
      <c r="B8" t="s">
        <v>284</v>
      </c>
      <c r="C8" t="s">
        <v>246</v>
      </c>
      <c r="D8" t="s">
        <v>285</v>
      </c>
      <c r="E8" t="s">
        <v>247</v>
      </c>
      <c r="F8" t="n">
        <v>185085.215977234</v>
      </c>
      <c r="G8" t="n">
        <v>206355.387625881</v>
      </c>
      <c r="H8" t="n">
        <v>116621.503894219</v>
      </c>
      <c r="I8" t="n">
        <v>117341.309002167</v>
      </c>
      <c r="J8" t="n">
        <v>123394.688058013</v>
      </c>
      <c r="K8" t="n">
        <v>79731.6297882466</v>
      </c>
      <c r="L8" t="n">
        <v>80491.7092182323</v>
      </c>
      <c r="M8" t="n">
        <v>131542.157242908</v>
      </c>
      <c r="N8" t="n">
        <v>138730.262264659</v>
      </c>
      <c r="O8" t="n">
        <v>170656.000372008</v>
      </c>
      <c r="P8" t="n">
        <v>176995.982335012</v>
      </c>
      <c r="Q8" t="n">
        <v>265442.705708055</v>
      </c>
      <c r="R8" t="n">
        <v>249893.631068588</v>
      </c>
      <c r="S8" t="n">
        <v>291617.826461638</v>
      </c>
      <c r="T8" t="n">
        <v>239697.981193176</v>
      </c>
      <c r="U8" t="n">
        <v>167512.242398704</v>
      </c>
      <c r="V8" t="n">
        <v>90373.0924205794</v>
      </c>
      <c r="W8" t="n">
        <v>140174.98260306</v>
      </c>
      <c r="X8" t="n">
        <v>158021.793403893</v>
      </c>
      <c r="Y8" t="n">
        <v>170096.842105263</v>
      </c>
      <c r="Z8" t="n">
        <v>208200</v>
      </c>
      <c r="AA8" t="n">
        <v>163388.071817643</v>
      </c>
      <c r="AB8" t="n">
        <v>196118.665827039</v>
      </c>
      <c r="AC8" t="n">
        <v>171619.769543076</v>
      </c>
      <c r="AD8" t="n">
        <v>148430.020439706</v>
      </c>
      <c r="AE8" t="n">
        <v>191815.160170291</v>
      </c>
    </row>
    <row r="9">
      <c r="A9" t="s">
        <v>57</v>
      </c>
      <c r="B9" t="s">
        <v>286</v>
      </c>
      <c r="C9" t="s">
        <v>246</v>
      </c>
      <c r="D9" t="s">
        <v>287</v>
      </c>
      <c r="E9" t="s">
        <v>247</v>
      </c>
      <c r="F9" t="n">
        <v>542399.835355692</v>
      </c>
      <c r="G9" t="n">
        <v>602152.979641687</v>
      </c>
      <c r="H9" t="n">
        <v>677752.998171059</v>
      </c>
      <c r="I9" t="n">
        <v>756055.960272936</v>
      </c>
      <c r="J9" t="n">
        <v>635829.560762229</v>
      </c>
      <c r="K9" t="n">
        <v>635992.16950549</v>
      </c>
      <c r="L9" t="n">
        <v>707482.090228429</v>
      </c>
      <c r="M9" t="n">
        <v>654702.860477692</v>
      </c>
      <c r="N9" t="n">
        <v>641110.11301548</v>
      </c>
      <c r="O9" t="n">
        <v>550737.14167548</v>
      </c>
      <c r="P9" t="n">
        <v>777928.197808989</v>
      </c>
      <c r="Q9" t="n">
        <v>760986.308470543</v>
      </c>
      <c r="R9" t="n">
        <v>844378.221528826</v>
      </c>
      <c r="S9" t="n">
        <v>977965.203040838</v>
      </c>
      <c r="T9" t="n">
        <v>741185.984175428</v>
      </c>
      <c r="U9" t="n">
        <v>693488.797772946</v>
      </c>
      <c r="V9" t="n">
        <v>746497.455253127</v>
      </c>
      <c r="W9" t="n">
        <v>641805.315601869</v>
      </c>
      <c r="X9" t="n">
        <v>585414.179149131</v>
      </c>
      <c r="Y9" t="n">
        <v>607718.599741099</v>
      </c>
      <c r="Z9" t="n">
        <v>667525.044176341</v>
      </c>
      <c r="AA9" t="n">
        <v>659597.018742149</v>
      </c>
      <c r="AB9" t="n">
        <v>729201.044787422</v>
      </c>
      <c r="AC9" t="n">
        <v>964050.009294952</v>
      </c>
      <c r="AD9" t="n">
        <v>1092967.26215478</v>
      </c>
      <c r="AE9" t="n">
        <v>945062.611456997</v>
      </c>
    </row>
    <row r="10">
      <c r="A10" t="s">
        <v>57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57</v>
      </c>
      <c r="B11" t="s">
        <v>290</v>
      </c>
      <c r="C11" t="s">
        <v>246</v>
      </c>
      <c r="D11" t="s">
        <v>291</v>
      </c>
      <c r="E11" t="s">
        <v>247</v>
      </c>
      <c r="F11" t="n">
        <v>218167.168989295</v>
      </c>
      <c r="G11" t="n">
        <v>218343.722638524</v>
      </c>
      <c r="H11" t="n">
        <v>259059.900201781</v>
      </c>
      <c r="I11" t="n">
        <v>246660.77577143</v>
      </c>
      <c r="J11" t="n">
        <v>225696.242518024</v>
      </c>
      <c r="K11" t="n">
        <v>269863.635989463</v>
      </c>
      <c r="L11" t="n">
        <v>292011.655362475</v>
      </c>
      <c r="M11" t="n">
        <v>297122.925363569</v>
      </c>
      <c r="N11" t="n">
        <v>283654.543439397</v>
      </c>
      <c r="O11" t="n">
        <v>255658.51170529</v>
      </c>
      <c r="P11" t="n">
        <v>283216.566347376</v>
      </c>
      <c r="Q11" t="n">
        <v>329476.676364922</v>
      </c>
      <c r="R11" t="n">
        <v>306144.98376692</v>
      </c>
      <c r="S11" t="n">
        <v>263094.544178219</v>
      </c>
      <c r="T11" t="n">
        <v>295793.447315152</v>
      </c>
      <c r="U11" t="n">
        <v>227530.151875973</v>
      </c>
      <c r="V11" t="n">
        <v>299863.205647391</v>
      </c>
      <c r="W11" t="n">
        <v>512677.166584444</v>
      </c>
      <c r="X11" t="n">
        <v>546664.637352707</v>
      </c>
      <c r="Y11" t="n">
        <v>540388.627189916</v>
      </c>
      <c r="Z11" t="n">
        <v>509815.278006603</v>
      </c>
      <c r="AA11" t="n">
        <v>752368.311169069</v>
      </c>
      <c r="AB11" t="n">
        <v>718808.359869969</v>
      </c>
      <c r="AC11" t="n">
        <v>690105.480361612</v>
      </c>
      <c r="AD11" t="n">
        <v>633053.082525937</v>
      </c>
      <c r="AE11" t="n">
        <v>670400.396129738</v>
      </c>
    </row>
    <row r="12">
      <c r="A12" t="s">
        <v>57</v>
      </c>
      <c r="B12" t="s">
        <v>292</v>
      </c>
      <c r="C12" t="s">
        <v>246</v>
      </c>
      <c r="D12" t="s">
        <v>293</v>
      </c>
      <c r="E12" t="s">
        <v>247</v>
      </c>
      <c r="F12" t="n">
        <v>1015405.74585579</v>
      </c>
      <c r="G12" t="n">
        <v>1077416.98616035</v>
      </c>
      <c r="H12" t="n">
        <v>1115766.53996213</v>
      </c>
      <c r="I12" t="n">
        <v>1078857.73420351</v>
      </c>
      <c r="J12" t="n">
        <v>891729.381930363</v>
      </c>
      <c r="K12" t="n">
        <v>993017.798903711</v>
      </c>
      <c r="L12" t="n">
        <v>1008054.46354885</v>
      </c>
      <c r="M12" t="n">
        <v>750646.77843004</v>
      </c>
      <c r="N12" t="n">
        <v>920347.88124825</v>
      </c>
      <c r="O12" t="n">
        <v>953376.479235852</v>
      </c>
      <c r="P12" t="n">
        <v>1039173.77676584</v>
      </c>
      <c r="Q12" t="n">
        <v>1205208.0254228</v>
      </c>
      <c r="R12" t="n">
        <v>1192873.44694296</v>
      </c>
      <c r="S12" t="n">
        <v>1064604.7834622</v>
      </c>
      <c r="T12" t="n">
        <v>842041.234657442</v>
      </c>
      <c r="U12" t="n">
        <v>821112.109713264</v>
      </c>
      <c r="V12" t="n">
        <v>882407.62972912</v>
      </c>
      <c r="W12" t="n">
        <v>969986.382321777</v>
      </c>
      <c r="X12" t="n">
        <v>993827.553849694</v>
      </c>
      <c r="Y12" t="n">
        <v>1019174.02124776</v>
      </c>
      <c r="Z12" t="n">
        <v>1088701.5884529</v>
      </c>
      <c r="AA12" t="n">
        <v>1016931.76981269</v>
      </c>
      <c r="AB12" t="n">
        <v>1069857.81669457</v>
      </c>
      <c r="AC12" t="n">
        <v>1172332.8829738</v>
      </c>
      <c r="AD12" t="n">
        <v>1145606.05879513</v>
      </c>
      <c r="AE12" t="n">
        <v>1088117.14570911</v>
      </c>
    </row>
    <row r="13">
      <c r="A13" t="s">
        <v>57</v>
      </c>
      <c r="B13" t="s">
        <v>294</v>
      </c>
      <c r="C13" t="s">
        <v>246</v>
      </c>
      <c r="D13" t="s">
        <v>295</v>
      </c>
      <c r="E13" t="s">
        <v>247</v>
      </c>
      <c r="F13" t="n">
        <v>1372538.07066939</v>
      </c>
      <c r="G13" t="n">
        <v>1520848.36104495</v>
      </c>
      <c r="H13" t="n">
        <v>1458628.8826245</v>
      </c>
      <c r="I13" t="n">
        <v>1338150.95562526</v>
      </c>
      <c r="J13" t="n">
        <v>1262194.64241305</v>
      </c>
      <c r="K13" t="n">
        <v>1320420.3730436</v>
      </c>
      <c r="L13" t="n">
        <v>1376170.24159279</v>
      </c>
      <c r="M13" t="n">
        <v>1029610.34448729</v>
      </c>
      <c r="N13" t="n">
        <v>867394.804012373</v>
      </c>
      <c r="O13" t="n">
        <v>998332.299591569</v>
      </c>
      <c r="P13" t="n">
        <v>1212643.35299299</v>
      </c>
      <c r="Q13" t="n">
        <v>1461958.71194686</v>
      </c>
      <c r="R13" t="n">
        <v>1697519.17849286</v>
      </c>
      <c r="S13" t="n">
        <v>1723086.14987916</v>
      </c>
      <c r="T13" t="n">
        <v>1280823.67201217</v>
      </c>
      <c r="U13" t="n">
        <v>1253781.75038791</v>
      </c>
      <c r="V13" t="n">
        <v>1266561.24598194</v>
      </c>
      <c r="W13" t="n">
        <v>1330030.65873524</v>
      </c>
      <c r="X13" t="n">
        <v>1151144.12572674</v>
      </c>
      <c r="Y13" t="n">
        <v>1350717.87702452</v>
      </c>
      <c r="Z13" t="n">
        <v>1404615.05690922</v>
      </c>
      <c r="AA13" t="n">
        <v>1372518.98210193</v>
      </c>
      <c r="AB13" t="n">
        <v>1731076.40864073</v>
      </c>
      <c r="AC13" t="n">
        <v>1602910.79961328</v>
      </c>
      <c r="AD13" t="n">
        <v>1693079.04542011</v>
      </c>
      <c r="AE13" t="n">
        <v>1487960.10922164</v>
      </c>
    </row>
    <row r="14">
      <c r="A14" t="s">
        <v>57</v>
      </c>
      <c r="B14" t="s">
        <v>296</v>
      </c>
      <c r="C14" t="s">
        <v>246</v>
      </c>
      <c r="D14" t="s">
        <v>297</v>
      </c>
      <c r="E14" t="s">
        <v>247</v>
      </c>
      <c r="F14" t="n">
        <v>1836900.40515287</v>
      </c>
      <c r="G14" t="n">
        <v>1927982.59190765</v>
      </c>
      <c r="H14" t="n">
        <v>1966739.08879165</v>
      </c>
      <c r="I14" t="n">
        <v>2133274.92473916</v>
      </c>
      <c r="J14" t="n">
        <v>1878103.95020027</v>
      </c>
      <c r="K14" t="n">
        <v>2370787.04986405</v>
      </c>
      <c r="L14" t="n">
        <v>2407055.18827902</v>
      </c>
      <c r="M14" t="n">
        <v>1570745.08245873</v>
      </c>
      <c r="N14" t="n">
        <v>1640843.27781708</v>
      </c>
      <c r="O14" t="n">
        <v>2228498.84131925</v>
      </c>
      <c r="P14" t="n">
        <v>2121875.1319425</v>
      </c>
      <c r="Q14" t="n">
        <v>2507351.30909891</v>
      </c>
      <c r="R14" t="n">
        <v>2457213.79075175</v>
      </c>
      <c r="S14" t="n">
        <v>2455362.74932086</v>
      </c>
      <c r="T14" t="n">
        <v>1455290.14115713</v>
      </c>
      <c r="U14" t="n">
        <v>1267126.0740596</v>
      </c>
      <c r="V14" t="n">
        <v>1531383.80000409</v>
      </c>
      <c r="W14" t="n">
        <v>1569374.50043054</v>
      </c>
      <c r="X14" t="n">
        <v>1262333.74991666</v>
      </c>
      <c r="Y14" t="n">
        <v>1534858.19974422</v>
      </c>
      <c r="Z14" t="n">
        <v>2056495.51571279</v>
      </c>
      <c r="AA14" t="n">
        <v>1759807.8345497</v>
      </c>
      <c r="AB14" t="n">
        <v>1874492.07980807</v>
      </c>
      <c r="AC14" t="n">
        <v>2468671.25633398</v>
      </c>
      <c r="AD14" t="n">
        <v>2164102.59747499</v>
      </c>
      <c r="AE14" t="n">
        <v>2171603.85522397</v>
      </c>
    </row>
    <row r="15">
      <c r="A15" t="s">
        <v>57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57</v>
      </c>
      <c r="B16" t="s">
        <v>300</v>
      </c>
      <c r="C16" t="s">
        <v>246</v>
      </c>
      <c r="D16" t="s">
        <v>301</v>
      </c>
      <c r="E16" t="s">
        <v>247</v>
      </c>
      <c r="F16" t="n">
        <v>1092487.00884236</v>
      </c>
      <c r="G16" t="n">
        <v>1172711.36007127</v>
      </c>
      <c r="H16" t="n">
        <v>1250441.68064357</v>
      </c>
      <c r="I16" t="n">
        <v>1141254.88678474</v>
      </c>
      <c r="J16" t="n">
        <v>1089925.02078704</v>
      </c>
      <c r="K16" t="n">
        <v>1191959.85656504</v>
      </c>
      <c r="L16" t="n">
        <v>1178554.10752867</v>
      </c>
      <c r="M16" t="n">
        <v>842275.442962846</v>
      </c>
      <c r="N16" t="n">
        <v>878198.93872993</v>
      </c>
      <c r="O16" t="n">
        <v>994729.104972118</v>
      </c>
      <c r="P16" t="n">
        <v>1045504.18668617</v>
      </c>
      <c r="Q16" t="n">
        <v>1154630.98197193</v>
      </c>
      <c r="R16" t="n">
        <v>1220783.67317963</v>
      </c>
      <c r="S16" t="n">
        <v>961049.360743813</v>
      </c>
      <c r="T16" t="n">
        <v>618494.79085515</v>
      </c>
      <c r="U16" t="n">
        <v>654544.20668677</v>
      </c>
      <c r="V16" t="n">
        <v>818492.666581838</v>
      </c>
      <c r="W16" t="n">
        <v>753185.110604777</v>
      </c>
      <c r="X16" t="n">
        <v>724317.396664047</v>
      </c>
      <c r="Y16" t="n">
        <v>806273.130784332</v>
      </c>
      <c r="Z16" t="n">
        <v>926700</v>
      </c>
      <c r="AA16" t="n">
        <v>990742.398354633</v>
      </c>
      <c r="AB16" t="n">
        <v>1202490.47938795</v>
      </c>
      <c r="AC16" t="n">
        <v>1129762.84762151</v>
      </c>
      <c r="AD16" t="n">
        <v>953230.463243885</v>
      </c>
      <c r="AE16" t="n">
        <v>948279.261062808</v>
      </c>
    </row>
    <row r="17">
      <c r="A17" t="s">
        <v>57</v>
      </c>
      <c r="B17" t="s">
        <v>302</v>
      </c>
      <c r="C17" t="s">
        <v>246</v>
      </c>
      <c r="D17" t="s">
        <v>303</v>
      </c>
      <c r="E17" t="s">
        <v>247</v>
      </c>
      <c r="F17" t="n">
        <v>1234161.49127751</v>
      </c>
      <c r="G17" t="n">
        <v>1306528.12028012</v>
      </c>
      <c r="H17" t="n">
        <v>1374461.91558493</v>
      </c>
      <c r="I17" t="n">
        <v>1528771.11377479</v>
      </c>
      <c r="J17" t="n">
        <v>1259218.284794</v>
      </c>
      <c r="K17" t="n">
        <v>1336389.93750723</v>
      </c>
      <c r="L17" t="n">
        <v>1284538.47676993</v>
      </c>
      <c r="M17" t="n">
        <v>1030018.62122306</v>
      </c>
      <c r="N17" t="n">
        <v>1074917.39059371</v>
      </c>
      <c r="O17" t="n">
        <v>1425847.04543045</v>
      </c>
      <c r="P17" t="n">
        <v>1769073.37726972</v>
      </c>
      <c r="Q17" t="n">
        <v>1510984.08808907</v>
      </c>
      <c r="R17" t="n">
        <v>2026745.79869334</v>
      </c>
      <c r="S17" t="n">
        <v>2109276.48795846</v>
      </c>
      <c r="T17" t="n">
        <v>1295053.82889846</v>
      </c>
      <c r="U17" t="n">
        <v>962102.149751192</v>
      </c>
      <c r="V17" t="n">
        <v>1235436.32320894</v>
      </c>
      <c r="W17" t="n">
        <v>1388954.02078427</v>
      </c>
      <c r="X17" t="n">
        <v>1148375.52648309</v>
      </c>
      <c r="Y17" t="n">
        <v>1251131.96510747</v>
      </c>
      <c r="Z17" t="n">
        <v>1509046.07253506</v>
      </c>
      <c r="AA17" t="n">
        <v>1401971.78513956</v>
      </c>
      <c r="AB17" t="n">
        <v>1226763.37149713</v>
      </c>
      <c r="AC17" t="n">
        <v>1578421.60839849</v>
      </c>
      <c r="AD17" t="n">
        <v>1528508.32569896</v>
      </c>
      <c r="AE17" t="n">
        <v>1136820.37444991</v>
      </c>
    </row>
    <row r="18">
      <c r="A18" t="s">
        <v>57</v>
      </c>
      <c r="B18" t="s">
        <v>304</v>
      </c>
      <c r="C18" t="s">
        <v>246</v>
      </c>
      <c r="D18" t="s">
        <v>305</v>
      </c>
      <c r="E18" t="s">
        <v>247</v>
      </c>
      <c r="F18" t="n">
        <v>1562104.87515669</v>
      </c>
      <c r="G18" t="n">
        <v>1811421.83495872</v>
      </c>
      <c r="H18" t="n">
        <v>2180264.21130635</v>
      </c>
      <c r="I18" t="n">
        <v>2353510.7503791</v>
      </c>
      <c r="J18" t="n">
        <v>2071189.04761256</v>
      </c>
      <c r="K18" t="n">
        <v>1867811.45848204</v>
      </c>
      <c r="L18" t="n">
        <v>2072305.98361852</v>
      </c>
      <c r="M18" t="n">
        <v>1981341.67095319</v>
      </c>
      <c r="N18" t="n">
        <v>2314760.14493045</v>
      </c>
      <c r="O18" t="n">
        <v>2209456.92070418</v>
      </c>
      <c r="P18" t="n">
        <v>2892831.12019401</v>
      </c>
      <c r="Q18" t="n">
        <v>2795160.46010687</v>
      </c>
      <c r="R18" t="n">
        <v>3045734.25192404</v>
      </c>
      <c r="S18" t="n">
        <v>2994438.96702394</v>
      </c>
      <c r="T18" t="n">
        <v>1846184.45089212</v>
      </c>
      <c r="U18" t="n">
        <v>1515919.92380049</v>
      </c>
      <c r="V18" t="n">
        <v>1726023.36853713</v>
      </c>
      <c r="W18" t="n">
        <v>1948452.69185346</v>
      </c>
      <c r="X18" t="n">
        <v>2085806.32323079</v>
      </c>
      <c r="Y18" t="n">
        <v>2230796.4176872</v>
      </c>
      <c r="Z18" t="n">
        <v>2602400</v>
      </c>
      <c r="AA18" t="n">
        <v>2929560.26046796</v>
      </c>
      <c r="AB18" t="n">
        <v>2919944.09471556</v>
      </c>
      <c r="AC18" t="n">
        <v>3006374.55117224</v>
      </c>
      <c r="AD18" t="n">
        <v>2773509.46051971</v>
      </c>
      <c r="AE18" t="n">
        <v>2430028.67037408</v>
      </c>
    </row>
    <row r="19">
      <c r="A19" t="s">
        <v>57</v>
      </c>
      <c r="B19" t="s">
        <v>306</v>
      </c>
      <c r="C19" t="s">
        <v>246</v>
      </c>
      <c r="D19" t="s">
        <v>307</v>
      </c>
      <c r="E19" t="s">
        <v>247</v>
      </c>
      <c r="F19" t="n">
        <v>180649.802140756</v>
      </c>
      <c r="G19" t="n">
        <v>231126.591748247</v>
      </c>
      <c r="H19" t="n">
        <v>251399.41644508</v>
      </c>
      <c r="I19" t="n">
        <v>266758.888383992</v>
      </c>
      <c r="J19" t="n">
        <v>226674.608995416</v>
      </c>
      <c r="K19" t="n">
        <v>183079.633969269</v>
      </c>
      <c r="L19" t="n">
        <v>220794.108967525</v>
      </c>
      <c r="M19" t="n">
        <v>160924.544338718</v>
      </c>
      <c r="N19" t="n">
        <v>226987.60266086</v>
      </c>
      <c r="O19" t="n">
        <v>210421.831314591</v>
      </c>
      <c r="P19" t="n">
        <v>289168.218693429</v>
      </c>
      <c r="Q19" t="n">
        <v>294625.193929259</v>
      </c>
      <c r="R19" t="n">
        <v>307616.165057022</v>
      </c>
      <c r="S19" t="n">
        <v>252920.717271393</v>
      </c>
      <c r="T19" t="n">
        <v>216908.684961731</v>
      </c>
      <c r="U19" t="n">
        <v>232332.6644055</v>
      </c>
      <c r="V19" t="n">
        <v>280910.710494677</v>
      </c>
      <c r="W19" t="n">
        <v>229067.891321454</v>
      </c>
      <c r="X19" t="n">
        <v>257787.656193494</v>
      </c>
      <c r="Y19" t="n">
        <v>267178.65768413</v>
      </c>
      <c r="Z19" t="n">
        <v>326245.950988955</v>
      </c>
      <c r="AA19" t="n">
        <v>301377.349123562</v>
      </c>
      <c r="AB19" t="n">
        <v>234292.651442387</v>
      </c>
      <c r="AC19" t="n">
        <v>221099.904101416</v>
      </c>
      <c r="AD19" t="n">
        <v>240283.290681269</v>
      </c>
      <c r="AE19" t="n">
        <v>212836.971422971</v>
      </c>
    </row>
    <row r="20">
      <c r="A20" t="s">
        <v>57</v>
      </c>
      <c r="B20" t="s">
        <v>308</v>
      </c>
      <c r="C20" t="s">
        <v>246</v>
      </c>
      <c r="D20" t="s">
        <v>309</v>
      </c>
      <c r="E20" t="s">
        <v>247</v>
      </c>
      <c r="F20" t="n">
        <v>3037920.00230288</v>
      </c>
      <c r="G20" t="n">
        <v>3000699.86601557</v>
      </c>
      <c r="H20" t="n">
        <v>3019079.21630824</v>
      </c>
      <c r="I20" t="n">
        <v>2881241.28465159</v>
      </c>
      <c r="J20" t="n">
        <v>2828567.1677238</v>
      </c>
      <c r="K20" t="n">
        <v>2454896.19116904</v>
      </c>
      <c r="L20" t="n">
        <v>2437857.57172926</v>
      </c>
      <c r="M20" t="n">
        <v>2259918.1385041</v>
      </c>
      <c r="N20" t="n">
        <v>2183335.75186109</v>
      </c>
      <c r="O20" t="n">
        <v>1835437.26285755</v>
      </c>
      <c r="P20" t="n">
        <v>1806808.77957895</v>
      </c>
      <c r="Q20" t="n">
        <v>1706498.73571281</v>
      </c>
      <c r="R20" t="n">
        <v>1800092.61376348</v>
      </c>
      <c r="S20" t="n">
        <v>2059262.83734458</v>
      </c>
      <c r="T20" t="n">
        <v>2019540.98491339</v>
      </c>
      <c r="U20" t="n">
        <v>2032614.13796237</v>
      </c>
      <c r="V20" t="n">
        <v>2063989.15595584</v>
      </c>
      <c r="W20" t="n">
        <v>2207738.94791104</v>
      </c>
      <c r="X20" t="n">
        <v>2246564.51398674</v>
      </c>
      <c r="Y20" t="n">
        <v>2117402.73039516</v>
      </c>
      <c r="Z20" t="n">
        <v>2271901.28433196</v>
      </c>
      <c r="AA20" t="n">
        <v>2222344.71516014</v>
      </c>
      <c r="AB20" t="n">
        <v>2107434.76076283</v>
      </c>
      <c r="AC20" t="n">
        <v>2243232.85599834</v>
      </c>
      <c r="AD20" t="n">
        <v>1926004.38877431</v>
      </c>
      <c r="AE20" t="n">
        <v>1861203.80849001</v>
      </c>
    </row>
    <row r="21">
      <c r="A21" t="s">
        <v>57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57</v>
      </c>
      <c r="B22" t="s">
        <v>312</v>
      </c>
      <c r="C22" t="s">
        <v>246</v>
      </c>
      <c r="D22" t="s">
        <v>313</v>
      </c>
      <c r="E22" t="s">
        <v>247</v>
      </c>
      <c r="F22" t="n">
        <v>167712.895349318</v>
      </c>
      <c r="G22" t="n">
        <v>164377.267159729</v>
      </c>
      <c r="H22" t="n">
        <v>161466.350930311</v>
      </c>
      <c r="I22" t="n">
        <v>148133.725892423</v>
      </c>
      <c r="J22" t="n">
        <v>129314.007732494</v>
      </c>
      <c r="K22" t="n">
        <v>101930.990775834</v>
      </c>
      <c r="L22" t="n">
        <v>120337.704873284</v>
      </c>
      <c r="M22" t="n">
        <v>136042.09415526</v>
      </c>
      <c r="N22" t="n">
        <v>112841.813644827</v>
      </c>
      <c r="O22" t="n">
        <v>89626.2179743557</v>
      </c>
      <c r="P22" t="n">
        <v>87038.2485527581</v>
      </c>
      <c r="Q22" t="n">
        <v>90589.1886458886</v>
      </c>
      <c r="R22" t="n">
        <v>80135.3524831508</v>
      </c>
      <c r="S22" t="n">
        <v>93551.2121531698</v>
      </c>
      <c r="T22" t="n">
        <v>126840.937627429</v>
      </c>
      <c r="U22" t="n">
        <v>145146.351540445</v>
      </c>
      <c r="V22" t="n">
        <v>196467.818213901</v>
      </c>
      <c r="W22" t="n">
        <v>209053.48173573</v>
      </c>
      <c r="X22" t="n">
        <v>274055.958919114</v>
      </c>
      <c r="Y22" t="n">
        <v>256500.621946622</v>
      </c>
      <c r="Z22" t="n">
        <v>266198.715668039</v>
      </c>
      <c r="AA22" t="n">
        <v>275794.194784376</v>
      </c>
      <c r="AB22" t="n">
        <v>252459.123292019</v>
      </c>
      <c r="AC22" t="n">
        <v>260598.628829527</v>
      </c>
      <c r="AD22" t="n">
        <v>294512.739497477</v>
      </c>
      <c r="AE22" t="n">
        <v>349059.780952507</v>
      </c>
    </row>
    <row r="23">
      <c r="A23" t="s">
        <v>57</v>
      </c>
      <c r="B23" t="s">
        <v>314</v>
      </c>
      <c r="C23" t="s">
        <v>246</v>
      </c>
      <c r="D23" t="s">
        <v>315</v>
      </c>
      <c r="E23" t="s">
        <v>247</v>
      </c>
      <c r="F23" t="n">
        <v>1100736.93125995</v>
      </c>
      <c r="G23" t="n">
        <v>1011862.29155066</v>
      </c>
      <c r="H23" t="n">
        <v>934321.817078452</v>
      </c>
      <c r="I23" t="n">
        <v>875949.710080071</v>
      </c>
      <c r="J23" t="n">
        <v>909437.268105175</v>
      </c>
      <c r="K23" t="n">
        <v>1024934.229292</v>
      </c>
      <c r="L23" t="n">
        <v>875453.996373565</v>
      </c>
      <c r="M23" t="n">
        <v>769840.33434891</v>
      </c>
      <c r="N23" t="n">
        <v>572618.74374867</v>
      </c>
      <c r="O23" t="n">
        <v>580948.113415924</v>
      </c>
      <c r="P23" t="n">
        <v>565528.618120611</v>
      </c>
      <c r="Q23" t="n">
        <v>598266.255722205</v>
      </c>
      <c r="R23" t="n">
        <v>938321.20298811</v>
      </c>
      <c r="S23" t="n">
        <v>790740.582500741</v>
      </c>
      <c r="T23" t="n">
        <v>655194.481759571</v>
      </c>
      <c r="U23" t="n">
        <v>835939.798878955</v>
      </c>
      <c r="V23" t="n">
        <v>911433.176400729</v>
      </c>
      <c r="W23" t="n">
        <v>917165.319845237</v>
      </c>
      <c r="X23" t="n">
        <v>1058969.72748272</v>
      </c>
      <c r="Y23" t="n">
        <v>1089566.45040666</v>
      </c>
      <c r="Z23" t="n">
        <v>1045900</v>
      </c>
      <c r="AA23" t="n">
        <v>955658.449765077</v>
      </c>
      <c r="AB23" t="n">
        <v>1153460.81293119</v>
      </c>
      <c r="AC23" t="n">
        <v>1054653.96024501</v>
      </c>
      <c r="AD23" t="n">
        <v>1100252.61086099</v>
      </c>
      <c r="AE23" t="n">
        <v>1225457.71713213</v>
      </c>
    </row>
    <row r="24">
      <c r="A24" t="s">
        <v>57</v>
      </c>
      <c r="B24" t="s">
        <v>316</v>
      </c>
      <c r="C24" t="s">
        <v>246</v>
      </c>
      <c r="D24" t="s">
        <v>317</v>
      </c>
      <c r="E24" t="s">
        <v>247</v>
      </c>
      <c r="F24" t="n">
        <v>1669941.20040227</v>
      </c>
      <c r="G24" t="n">
        <v>1836327.31876305</v>
      </c>
      <c r="H24" t="n">
        <v>1856887.12438758</v>
      </c>
      <c r="I24" t="n">
        <v>1632106.72266807</v>
      </c>
      <c r="J24" t="n">
        <v>1692319.02624589</v>
      </c>
      <c r="K24" t="n">
        <v>1974136.07576686</v>
      </c>
      <c r="L24" t="n">
        <v>1676362.54002912</v>
      </c>
      <c r="M24" t="n">
        <v>1552510.02246607</v>
      </c>
      <c r="N24" t="n">
        <v>1466822.52257659</v>
      </c>
      <c r="O24" t="n">
        <v>1689435.73795249</v>
      </c>
      <c r="P24" t="n">
        <v>1757466.53024414</v>
      </c>
      <c r="Q24" t="n">
        <v>1900232.31770589</v>
      </c>
      <c r="R24" t="n">
        <v>1906991.47851565</v>
      </c>
      <c r="S24" t="n">
        <v>1922192.12005542</v>
      </c>
      <c r="T24" t="n">
        <v>1757009.49062195</v>
      </c>
      <c r="U24" t="n">
        <v>1767523.06275176</v>
      </c>
      <c r="V24" t="n">
        <v>1730051.83178374</v>
      </c>
      <c r="W24" t="n">
        <v>1854028.79117773</v>
      </c>
      <c r="X24" t="n">
        <v>1932100.13000781</v>
      </c>
      <c r="Y24" t="n">
        <v>2065695.96823812</v>
      </c>
      <c r="Z24" t="n">
        <v>2120437.96667283</v>
      </c>
      <c r="AA24" t="n">
        <v>1981535.32554555</v>
      </c>
      <c r="AB24" t="n">
        <v>2004330.59534241</v>
      </c>
      <c r="AC24" t="n">
        <v>1813275.67294229</v>
      </c>
      <c r="AD24" t="n">
        <v>2105465.84878896</v>
      </c>
      <c r="AE24" t="n">
        <v>1960349.75837747</v>
      </c>
    </row>
    <row r="25">
      <c r="A25" t="s">
        <v>57</v>
      </c>
      <c r="B25" t="s">
        <v>318</v>
      </c>
      <c r="C25" t="s">
        <v>246</v>
      </c>
      <c r="D25" t="s">
        <v>319</v>
      </c>
      <c r="E25" t="s">
        <v>247</v>
      </c>
      <c r="F25" t="n">
        <v>206835.394256659</v>
      </c>
      <c r="G25" t="n">
        <v>287220.127201246</v>
      </c>
      <c r="H25" t="n">
        <v>264499.67615294</v>
      </c>
      <c r="I25" t="n">
        <v>130878.690099161</v>
      </c>
      <c r="J25" t="n">
        <v>220883.413948138</v>
      </c>
      <c r="K25" t="n">
        <v>277644.922508981</v>
      </c>
      <c r="L25" t="n">
        <v>209403.50971851</v>
      </c>
      <c r="M25" t="n">
        <v>146399.694052345</v>
      </c>
      <c r="N25" t="n">
        <v>166140.28338512</v>
      </c>
      <c r="O25" t="n">
        <v>201080.164614607</v>
      </c>
      <c r="P25" t="n">
        <v>246661.56879007</v>
      </c>
      <c r="Q25" t="n">
        <v>205459.766975945</v>
      </c>
      <c r="R25" t="n">
        <v>196480.031735283</v>
      </c>
      <c r="S25" t="n">
        <v>286354.979237282</v>
      </c>
      <c r="T25" t="n">
        <v>229522.355567396</v>
      </c>
      <c r="U25" t="n">
        <v>105574.620320574</v>
      </c>
      <c r="V25" t="n">
        <v>95633.9160183736</v>
      </c>
      <c r="W25" t="n">
        <v>101126.330156822</v>
      </c>
      <c r="X25" t="n">
        <v>112714.076222443</v>
      </c>
      <c r="Y25" t="n">
        <v>181035.042744989</v>
      </c>
      <c r="Z25" t="n">
        <v>122537.966672832</v>
      </c>
      <c r="AA25" t="n">
        <v>88619.8053908951</v>
      </c>
      <c r="AB25" t="n">
        <v>100564.247479108</v>
      </c>
      <c r="AC25" t="n">
        <v>60129.2506569648</v>
      </c>
      <c r="AD25" t="n">
        <v>184624.507041781</v>
      </c>
      <c r="AE25" t="n">
        <v>107280.1021295</v>
      </c>
    </row>
    <row r="26">
      <c r="A26" t="s">
        <v>57</v>
      </c>
      <c r="B26" t="s">
        <v>320</v>
      </c>
      <c r="C26" t="s">
        <v>246</v>
      </c>
      <c r="D26" t="s">
        <v>321</v>
      </c>
      <c r="E26" t="s">
        <v>247</v>
      </c>
      <c r="F26" t="n">
        <v>643388.432703725</v>
      </c>
      <c r="G26" t="n">
        <v>684563.241901501</v>
      </c>
      <c r="H26" t="n">
        <v>792331.134865022</v>
      </c>
      <c r="I26" t="n">
        <v>653662.12553751</v>
      </c>
      <c r="J26" t="n">
        <v>621710.354995946</v>
      </c>
      <c r="K26" t="n">
        <v>631361.604346138</v>
      </c>
      <c r="L26" t="n">
        <v>525510.831074258</v>
      </c>
      <c r="M26" t="n">
        <v>533405.195777315</v>
      </c>
      <c r="N26" t="n">
        <v>454677.234106937</v>
      </c>
      <c r="O26" t="n">
        <v>465598.620639748</v>
      </c>
      <c r="P26" t="n">
        <v>482972.392521055</v>
      </c>
      <c r="Q26" t="n">
        <v>579908.075268522</v>
      </c>
      <c r="R26" t="n">
        <v>620739.337455619</v>
      </c>
      <c r="S26" t="n">
        <v>640053.710262859</v>
      </c>
      <c r="T26" t="n">
        <v>589316.478334185</v>
      </c>
      <c r="U26" t="n">
        <v>600214.686062899</v>
      </c>
      <c r="V26" t="n">
        <v>573576.087772231</v>
      </c>
      <c r="W26" t="n">
        <v>603016.632688778</v>
      </c>
      <c r="X26" t="n">
        <v>601599.428628942</v>
      </c>
      <c r="Y26" t="n">
        <v>612916.544279388</v>
      </c>
      <c r="Z26" t="n">
        <v>651244.748630863</v>
      </c>
      <c r="AA26" t="n">
        <v>593125.848289038</v>
      </c>
      <c r="AB26" t="n">
        <v>628168.887341266</v>
      </c>
      <c r="AC26" t="n">
        <v>524768.905679293</v>
      </c>
      <c r="AD26" t="n">
        <v>534537.902187937</v>
      </c>
      <c r="AE26" t="n">
        <v>551396.431896227</v>
      </c>
    </row>
    <row r="27">
      <c r="A27" t="s">
        <v>57</v>
      </c>
      <c r="B27" t="s">
        <v>322</v>
      </c>
      <c r="C27" t="s">
        <v>246</v>
      </c>
      <c r="D27" t="s">
        <v>323</v>
      </c>
      <c r="E27" t="s">
        <v>247</v>
      </c>
      <c r="F27" t="n">
        <v>819717.373441886</v>
      </c>
      <c r="G27" t="n">
        <v>864543.949660299</v>
      </c>
      <c r="H27" t="n">
        <v>800056.313369619</v>
      </c>
      <c r="I27" t="n">
        <v>847565.907031397</v>
      </c>
      <c r="J27" t="n">
        <v>849725.257301806</v>
      </c>
      <c r="K27" t="n">
        <v>1065129.54891174</v>
      </c>
      <c r="L27" t="n">
        <v>941448.199236351</v>
      </c>
      <c r="M27" t="n">
        <v>872705.132636407</v>
      </c>
      <c r="N27" t="n">
        <v>846005.005084538</v>
      </c>
      <c r="O27" t="n">
        <v>1022756.95269813</v>
      </c>
      <c r="P27" t="n">
        <v>1027832.56893302</v>
      </c>
      <c r="Q27" t="n">
        <v>1114864.47546142</v>
      </c>
      <c r="R27" t="n">
        <v>1089772.10932474</v>
      </c>
      <c r="S27" t="n">
        <v>995783.430555281</v>
      </c>
      <c r="T27" t="n">
        <v>938170.65672037</v>
      </c>
      <c r="U27" t="n">
        <v>1061733.75636829</v>
      </c>
      <c r="V27" t="n">
        <v>1060841.82799313</v>
      </c>
      <c r="W27" t="n">
        <v>1149885.82833213</v>
      </c>
      <c r="X27" t="n">
        <v>1217786.62515642</v>
      </c>
      <c r="Y27" t="n">
        <v>1271744.38121374</v>
      </c>
      <c r="Z27" t="n">
        <v>1346655.25136914</v>
      </c>
      <c r="AA27" t="n">
        <v>1299789.67186562</v>
      </c>
      <c r="AB27" t="n">
        <v>1275597.46052203</v>
      </c>
      <c r="AC27" t="n">
        <v>1228377.51660603</v>
      </c>
      <c r="AD27" t="n">
        <v>1386303.43955924</v>
      </c>
      <c r="AE27" t="n">
        <v>1301673.22435175</v>
      </c>
    </row>
    <row r="28">
      <c r="A28" t="s">
        <v>57</v>
      </c>
      <c r="B28" t="s">
        <v>324</v>
      </c>
      <c r="C28" t="s">
        <v>246</v>
      </c>
      <c r="D28" t="s">
        <v>325</v>
      </c>
      <c r="E28" t="s">
        <v>247</v>
      </c>
      <c r="F28" t="n">
        <v>1163239.06088017</v>
      </c>
      <c r="G28" t="n">
        <v>1171990.46788743</v>
      </c>
      <c r="H28" t="n">
        <v>1331428.83612566</v>
      </c>
      <c r="I28" t="n">
        <v>1069802.24981729</v>
      </c>
      <c r="J28" t="n">
        <v>1118195.29633466</v>
      </c>
      <c r="K28" t="n">
        <v>1078524.34111689</v>
      </c>
      <c r="L28" t="n">
        <v>925512.444509285</v>
      </c>
      <c r="M28" t="n">
        <v>764431.846239069</v>
      </c>
      <c r="N28" t="n">
        <v>945253.53749995</v>
      </c>
      <c r="O28" t="n">
        <v>909301.422542907</v>
      </c>
      <c r="P28" t="n">
        <v>839557.930872786</v>
      </c>
      <c r="Q28" t="n">
        <v>780503.073926723</v>
      </c>
      <c r="R28" t="n">
        <v>958240.982268188</v>
      </c>
      <c r="S28" t="n">
        <v>908875.559138771</v>
      </c>
      <c r="T28" t="n">
        <v>912692.31303718</v>
      </c>
      <c r="U28" t="n">
        <v>771387.289255256</v>
      </c>
      <c r="V28" t="n">
        <v>700904.949739152</v>
      </c>
      <c r="W28" t="n">
        <v>1002169.39092814</v>
      </c>
      <c r="X28" t="n">
        <v>884169.558331305</v>
      </c>
      <c r="Y28" t="n">
        <v>999532.953164439</v>
      </c>
      <c r="Z28" t="n">
        <v>843100</v>
      </c>
      <c r="AA28" t="n">
        <v>905509.635642831</v>
      </c>
      <c r="AB28" t="n">
        <v>1013549.3523618</v>
      </c>
      <c r="AC28" t="n">
        <v>1179330.67517777</v>
      </c>
      <c r="AD28" t="n">
        <v>1157874.83424307</v>
      </c>
      <c r="AE28" t="n">
        <v>1208102.53167748</v>
      </c>
    </row>
    <row r="29">
      <c r="A29" t="s">
        <v>57</v>
      </c>
      <c r="B29" t="s">
        <v>326</v>
      </c>
      <c r="C29" t="s">
        <v>246</v>
      </c>
      <c r="D29" t="s">
        <v>327</v>
      </c>
      <c r="E29" t="s">
        <v>247</v>
      </c>
      <c r="F29" t="n">
        <v>741588.125384047</v>
      </c>
      <c r="G29" t="n">
        <v>742522.260681618</v>
      </c>
      <c r="H29" t="n">
        <v>939677.53613751</v>
      </c>
      <c r="I29" t="n">
        <v>656101.343166191</v>
      </c>
      <c r="J29" t="n">
        <v>618846.629666941</v>
      </c>
      <c r="K29" t="n">
        <v>679288.351272789</v>
      </c>
      <c r="L29" t="n">
        <v>520658.062333508</v>
      </c>
      <c r="M29" t="n">
        <v>439285.957988484</v>
      </c>
      <c r="N29" t="n">
        <v>516510.865525931</v>
      </c>
      <c r="O29" t="n">
        <v>497942.408456614</v>
      </c>
      <c r="P29" t="n">
        <v>516061.467006426</v>
      </c>
      <c r="Q29" t="n">
        <v>473346.411853523</v>
      </c>
      <c r="R29" t="n">
        <v>530417.617024239</v>
      </c>
      <c r="S29" t="n">
        <v>515420.58733206</v>
      </c>
      <c r="T29" t="n">
        <v>464836.523729087</v>
      </c>
      <c r="U29" t="n">
        <v>448091.195487422</v>
      </c>
      <c r="V29" t="n">
        <v>418014.800006568</v>
      </c>
      <c r="W29" t="n">
        <v>580548.883484503</v>
      </c>
      <c r="X29" t="n">
        <v>548825.638723517</v>
      </c>
      <c r="Y29" t="n">
        <v>601034.674261227</v>
      </c>
      <c r="Z29" t="n">
        <v>509352.851954921</v>
      </c>
      <c r="AA29" t="n">
        <v>528782.741123726</v>
      </c>
      <c r="AB29" t="n">
        <v>560592.569446324</v>
      </c>
      <c r="AC29" t="n">
        <v>705508.675861362</v>
      </c>
      <c r="AD29" t="n">
        <v>763534.435252705</v>
      </c>
      <c r="AE29" t="n">
        <v>777491.961535517</v>
      </c>
    </row>
    <row r="30">
      <c r="A30" t="s">
        <v>57</v>
      </c>
      <c r="B30" t="s">
        <v>328</v>
      </c>
      <c r="C30" t="s">
        <v>246</v>
      </c>
      <c r="D30" t="s">
        <v>329</v>
      </c>
      <c r="E30" t="s">
        <v>247</v>
      </c>
      <c r="F30" t="n">
        <v>59877.1240917335</v>
      </c>
      <c r="G30" t="n">
        <v>79010.8456415084</v>
      </c>
      <c r="H30" t="n">
        <v>55412.2042086275</v>
      </c>
      <c r="I30" t="n">
        <v>75385.3518214164</v>
      </c>
      <c r="J30" t="n">
        <v>72870.4628774066</v>
      </c>
      <c r="K30" t="n">
        <v>63178.5451569344</v>
      </c>
      <c r="L30" t="n">
        <v>100132.883934361</v>
      </c>
      <c r="M30" t="n">
        <v>131179.022220515</v>
      </c>
      <c r="N30" t="n">
        <v>186448.345370826</v>
      </c>
      <c r="O30" t="n">
        <v>195901.585141905</v>
      </c>
      <c r="P30" t="n">
        <v>105530.975543655</v>
      </c>
      <c r="Q30" t="n">
        <v>99124.9928694738</v>
      </c>
      <c r="R30" t="n">
        <v>85111.3790032327</v>
      </c>
      <c r="S30" t="n">
        <v>130732.838087344</v>
      </c>
      <c r="T30" t="n">
        <v>166158.695996071</v>
      </c>
      <c r="U30" t="n">
        <v>83398.843448513</v>
      </c>
      <c r="V30" t="n">
        <v>91614.9925229253</v>
      </c>
      <c r="W30" t="n">
        <v>110126.790591933</v>
      </c>
      <c r="X30" t="n">
        <v>108400.094458768</v>
      </c>
      <c r="Y30" t="n">
        <v>103180.694145897</v>
      </c>
      <c r="Z30" t="n">
        <v>100326.390416122</v>
      </c>
      <c r="AA30" t="n">
        <v>153659.397465691</v>
      </c>
      <c r="AB30" t="n">
        <v>187941.796190741</v>
      </c>
      <c r="AC30" t="n">
        <v>179253.584985739</v>
      </c>
      <c r="AD30" t="n">
        <v>127859.60517802</v>
      </c>
      <c r="AE30" t="n">
        <v>118833.792735749</v>
      </c>
    </row>
    <row r="31">
      <c r="A31" t="s">
        <v>57</v>
      </c>
      <c r="B31" t="s">
        <v>330</v>
      </c>
      <c r="C31" t="s">
        <v>246</v>
      </c>
      <c r="D31" t="s">
        <v>331</v>
      </c>
      <c r="E31" t="s">
        <v>247</v>
      </c>
      <c r="F31" t="n">
        <v>35757.9792075123</v>
      </c>
      <c r="G31" t="n">
        <v>36825.4146515528</v>
      </c>
      <c r="H31" t="n">
        <v>67517.0395757242</v>
      </c>
      <c r="I31" t="n">
        <v>45835.1299028479</v>
      </c>
      <c r="J31" t="n">
        <v>31022.868582684</v>
      </c>
      <c r="K31" t="n">
        <v>36560.6266079706</v>
      </c>
      <c r="L31" t="n">
        <v>26983.1486004349</v>
      </c>
      <c r="M31" t="n">
        <v>17727.2868083891</v>
      </c>
      <c r="N31" t="n">
        <v>23141.3174990836</v>
      </c>
      <c r="O31" t="n">
        <v>21668.9670264027</v>
      </c>
      <c r="P31" t="n">
        <v>21052.5119585023</v>
      </c>
      <c r="Q31" t="n">
        <v>23988.3626606972</v>
      </c>
      <c r="R31" t="n">
        <v>41401.2769041881</v>
      </c>
      <c r="S31" t="n">
        <v>73729.6923469678</v>
      </c>
      <c r="T31" t="n">
        <v>67274.013636167</v>
      </c>
      <c r="U31" t="n">
        <v>42370.9017346505</v>
      </c>
      <c r="V31" t="n">
        <v>22586.0104988613</v>
      </c>
      <c r="W31" t="n">
        <v>47140.832884494</v>
      </c>
      <c r="X31" t="n">
        <v>49328.652244702</v>
      </c>
      <c r="Y31" t="n">
        <v>44364.4179795871</v>
      </c>
      <c r="Z31" t="n">
        <v>34531.1005790342</v>
      </c>
      <c r="AA31" t="n">
        <v>44762.1467024781</v>
      </c>
      <c r="AB31" t="n">
        <v>61900.5701575139</v>
      </c>
      <c r="AC31" t="n">
        <v>57082.1631578265</v>
      </c>
      <c r="AD31" t="n">
        <v>49743.0733533505</v>
      </c>
      <c r="AE31" t="n">
        <v>105448.244043617</v>
      </c>
    </row>
    <row r="32">
      <c r="A32" t="s">
        <v>57</v>
      </c>
      <c r="B32" t="s">
        <v>332</v>
      </c>
      <c r="C32" t="s">
        <v>246</v>
      </c>
      <c r="D32" t="s">
        <v>333</v>
      </c>
      <c r="E32" t="s">
        <v>247</v>
      </c>
      <c r="F32" t="n">
        <v>295440.994047941</v>
      </c>
      <c r="G32" t="n">
        <v>285120.747961323</v>
      </c>
      <c r="H32" t="n">
        <v>233671.422138154</v>
      </c>
      <c r="I32" t="n">
        <v>266887.046588604</v>
      </c>
      <c r="J32" t="n">
        <v>359187.902453912</v>
      </c>
      <c r="K32" t="n">
        <v>278122.692388887</v>
      </c>
      <c r="L32" t="n">
        <v>249930.104298525</v>
      </c>
      <c r="M32" t="n">
        <v>159114.769825736</v>
      </c>
      <c r="N32" t="n">
        <v>207176.555012203</v>
      </c>
      <c r="O32" t="n">
        <v>184015.882608641</v>
      </c>
      <c r="P32" t="n">
        <v>182156.115301131</v>
      </c>
      <c r="Q32" t="n">
        <v>150939.551296625</v>
      </c>
      <c r="R32" t="n">
        <v>195187.316521704</v>
      </c>
      <c r="S32" t="n">
        <v>181401.315237808</v>
      </c>
      <c r="T32" t="n">
        <v>206081.948820572</v>
      </c>
      <c r="U32" t="n">
        <v>188384.032512983</v>
      </c>
      <c r="V32" t="n">
        <v>164038.519833908</v>
      </c>
      <c r="W32" t="n">
        <v>246728.947909068</v>
      </c>
      <c r="X32" t="n">
        <v>170520.651153547</v>
      </c>
      <c r="Y32" t="n">
        <v>241360.502138617</v>
      </c>
      <c r="Z32" t="n">
        <v>180716.067499648</v>
      </c>
      <c r="AA32" t="n">
        <v>165521.096107884</v>
      </c>
      <c r="AB32" t="n">
        <v>192193.76036071</v>
      </c>
      <c r="AC32" t="n">
        <v>232446.556536794</v>
      </c>
      <c r="AD32" t="n">
        <v>213067.715022455</v>
      </c>
      <c r="AE32" t="n">
        <v>203628.069488352</v>
      </c>
    </row>
    <row r="33">
      <c r="A33" t="s">
        <v>57</v>
      </c>
      <c r="B33" t="s">
        <v>334</v>
      </c>
      <c r="C33" t="s">
        <v>246</v>
      </c>
      <c r="D33" t="s">
        <v>335</v>
      </c>
      <c r="E33" t="s">
        <v>247</v>
      </c>
      <c r="F33" t="n">
        <v>30574.8381489363</v>
      </c>
      <c r="G33" t="n">
        <v>28511.1989514245</v>
      </c>
      <c r="H33" t="n">
        <v>35150.6340656485</v>
      </c>
      <c r="I33" t="n">
        <v>25593.3783382316</v>
      </c>
      <c r="J33" t="n">
        <v>36267.432753721</v>
      </c>
      <c r="K33" t="n">
        <v>21374.1256903077</v>
      </c>
      <c r="L33" t="n">
        <v>27808.2453424561</v>
      </c>
      <c r="M33" t="n">
        <v>17124.8093959459</v>
      </c>
      <c r="N33" t="n">
        <v>11976.4540919056</v>
      </c>
      <c r="O33" t="n">
        <v>9772.57930934359</v>
      </c>
      <c r="P33" t="n">
        <v>14756.8610630725</v>
      </c>
      <c r="Q33" t="n">
        <v>33103.7552464035</v>
      </c>
      <c r="R33" t="n">
        <v>106123.392814825</v>
      </c>
      <c r="S33" t="n">
        <v>7591.12613459091</v>
      </c>
      <c r="T33" t="n">
        <v>8341.13085528363</v>
      </c>
      <c r="U33" t="n">
        <v>9142.31607168701</v>
      </c>
      <c r="V33" t="n">
        <v>4650.62687689023</v>
      </c>
      <c r="W33" t="n">
        <v>17623.9360581433</v>
      </c>
      <c r="X33" t="n">
        <v>7094.52175077081</v>
      </c>
      <c r="Y33" t="n">
        <v>9592.66463911031</v>
      </c>
      <c r="Z33" t="n">
        <v>18173.5895502747</v>
      </c>
      <c r="AA33" t="n">
        <v>12784.2542430513</v>
      </c>
      <c r="AB33" t="n">
        <v>10920.6562065116</v>
      </c>
      <c r="AC33" t="n">
        <v>5039.6946360501</v>
      </c>
      <c r="AD33" t="n">
        <v>3670.00543654338</v>
      </c>
      <c r="AE33" t="n">
        <v>2700.46387424932</v>
      </c>
    </row>
    <row r="34">
      <c r="A34" t="s">
        <v>57</v>
      </c>
      <c r="B34" t="s">
        <v>336</v>
      </c>
      <c r="C34" t="s">
        <v>246</v>
      </c>
      <c r="D34" t="s">
        <v>337</v>
      </c>
      <c r="E34" t="s">
        <v>247</v>
      </c>
      <c r="F34" t="n">
        <v>322733.378053325</v>
      </c>
      <c r="G34" t="n">
        <v>401627.057925132</v>
      </c>
      <c r="H34" t="n">
        <v>404935.777410482</v>
      </c>
      <c r="I34" t="n">
        <v>365935.059867419</v>
      </c>
      <c r="J34" t="n">
        <v>431328.894674427</v>
      </c>
      <c r="K34" t="n">
        <v>466439.370517658</v>
      </c>
      <c r="L34" t="n">
        <v>477546.218294742</v>
      </c>
      <c r="M34" t="n">
        <v>415584.363154354</v>
      </c>
      <c r="N34" t="n">
        <v>328095.595448027</v>
      </c>
      <c r="O34" t="n">
        <v>380088.393351908</v>
      </c>
      <c r="P34" t="n">
        <v>354690.764374674</v>
      </c>
      <c r="Q34" t="n">
        <v>650120.642551562</v>
      </c>
      <c r="R34" t="n">
        <v>736135.44329531</v>
      </c>
      <c r="S34" t="n">
        <v>550007.091064552</v>
      </c>
      <c r="T34" t="n">
        <v>408596.558679732</v>
      </c>
      <c r="U34" t="n">
        <v>417007.185402703</v>
      </c>
      <c r="V34" t="n">
        <v>417153.97887772</v>
      </c>
      <c r="W34" t="n">
        <v>513906.823974773</v>
      </c>
      <c r="X34" t="n">
        <v>355396.504470145</v>
      </c>
      <c r="Y34" t="n">
        <v>483099.201645321</v>
      </c>
      <c r="Z34" t="n">
        <v>491100</v>
      </c>
      <c r="AA34" t="n">
        <v>371465.207832934</v>
      </c>
      <c r="AB34" t="n">
        <v>401133.436083346</v>
      </c>
      <c r="AC34" t="n">
        <v>386043.528666307</v>
      </c>
      <c r="AD34" t="n">
        <v>347945.711870856</v>
      </c>
      <c r="AE34" t="n">
        <v>293221.912390777</v>
      </c>
    </row>
    <row r="35">
      <c r="A35" t="s">
        <v>57</v>
      </c>
      <c r="B35" t="s">
        <v>338</v>
      </c>
      <c r="C35" t="s">
        <v>246</v>
      </c>
      <c r="D35" t="s">
        <v>339</v>
      </c>
      <c r="E35" t="s">
        <v>247</v>
      </c>
      <c r="F35" t="n">
        <v>193783.503743606</v>
      </c>
      <c r="G35" t="n">
        <v>243301.112047982</v>
      </c>
      <c r="H35" t="n">
        <v>269237.299113814</v>
      </c>
      <c r="I35" t="n">
        <v>290598.145542703</v>
      </c>
      <c r="J35" t="n">
        <v>342466.302155038</v>
      </c>
      <c r="K35" t="n">
        <v>355898.094558309</v>
      </c>
      <c r="L35" t="n">
        <v>410801.620780448</v>
      </c>
      <c r="M35" t="n">
        <v>403898.165631306</v>
      </c>
      <c r="N35" t="n">
        <v>408030.18313135</v>
      </c>
      <c r="O35" t="n">
        <v>364338.598925052</v>
      </c>
      <c r="P35" t="n">
        <v>326239.633542481</v>
      </c>
      <c r="Q35" t="n">
        <v>430958.723553011</v>
      </c>
      <c r="R35" t="n">
        <v>322202.429855274</v>
      </c>
      <c r="S35" t="n">
        <v>311753.343050656</v>
      </c>
      <c r="T35" t="n">
        <v>390996.706910855</v>
      </c>
      <c r="U35" t="n">
        <v>312426.039513131</v>
      </c>
      <c r="V35" t="n">
        <v>300901.319082157</v>
      </c>
      <c r="W35" t="n">
        <v>348598.426123643</v>
      </c>
      <c r="X35" t="n">
        <v>303536.070341455</v>
      </c>
      <c r="Y35" t="n">
        <v>295176.935589418</v>
      </c>
      <c r="Z35" t="n">
        <v>300900</v>
      </c>
      <c r="AA35" t="n">
        <v>315957.750266173</v>
      </c>
      <c r="AB35" t="n">
        <v>338153.060407961</v>
      </c>
      <c r="AC35" t="n">
        <v>319717.535378189</v>
      </c>
      <c r="AD35" t="n">
        <v>337990.039768193</v>
      </c>
      <c r="AE35" t="n">
        <v>327528.674336016</v>
      </c>
    </row>
    <row r="36">
      <c r="A36" t="s">
        <v>57</v>
      </c>
      <c r="B36" t="s">
        <v>340</v>
      </c>
      <c r="C36" t="s">
        <v>246</v>
      </c>
      <c r="D36" t="s">
        <v>341</v>
      </c>
      <c r="E36" t="s">
        <v>247</v>
      </c>
      <c r="F36" t="n">
        <v>124713.41200056</v>
      </c>
      <c r="G36" t="n">
        <v>161592.95031037</v>
      </c>
      <c r="H36" t="n">
        <v>185428.95894561</v>
      </c>
      <c r="I36" t="n">
        <v>169018.105916485</v>
      </c>
      <c r="J36" t="n">
        <v>219405.168201379</v>
      </c>
      <c r="K36" t="n">
        <v>171768.980809858</v>
      </c>
      <c r="L36" t="n">
        <v>225668.889077827</v>
      </c>
      <c r="M36" t="n">
        <v>237848.378787903</v>
      </c>
      <c r="N36" t="n">
        <v>244940.49108879</v>
      </c>
      <c r="O36" t="n">
        <v>203555.714280703</v>
      </c>
      <c r="P36" t="n">
        <v>211418.15798996</v>
      </c>
      <c r="Q36" t="n">
        <v>245077.038282735</v>
      </c>
      <c r="R36" t="n">
        <v>176250.621378018</v>
      </c>
      <c r="S36" t="n">
        <v>137349.053431165</v>
      </c>
      <c r="T36" t="n">
        <v>167928.097118614</v>
      </c>
      <c r="U36" t="n">
        <v>154229.378423051</v>
      </c>
      <c r="V36" t="n">
        <v>145234.718385681</v>
      </c>
      <c r="W36" t="n">
        <v>180031.019412547</v>
      </c>
      <c r="X36" t="n">
        <v>156983.198160914</v>
      </c>
      <c r="Y36" t="n">
        <v>159923.745708338</v>
      </c>
      <c r="Z36" t="n">
        <v>124831.61817523</v>
      </c>
      <c r="AA36" t="n">
        <v>138246.430083702</v>
      </c>
      <c r="AB36" t="n">
        <v>135356.997042312</v>
      </c>
      <c r="AC36" t="n">
        <v>103587.285698688</v>
      </c>
      <c r="AD36" t="n">
        <v>155289.905764786</v>
      </c>
      <c r="AE36" t="n">
        <v>126348.916124922</v>
      </c>
    </row>
    <row r="37">
      <c r="A37" t="s">
        <v>57</v>
      </c>
      <c r="B37" t="s">
        <v>342</v>
      </c>
      <c r="C37" t="s">
        <v>246</v>
      </c>
      <c r="D37" t="s">
        <v>343</v>
      </c>
      <c r="E37" t="s">
        <v>247</v>
      </c>
      <c r="F37" t="n">
        <v>41222.2475079392</v>
      </c>
      <c r="G37" t="n">
        <v>51628.5509513404</v>
      </c>
      <c r="H37" t="n">
        <v>51407.3311048656</v>
      </c>
      <c r="I37" t="n">
        <v>73749.2017692</v>
      </c>
      <c r="J37" t="n">
        <v>78933.182321845</v>
      </c>
      <c r="K37" t="n">
        <v>96536.6518914722</v>
      </c>
      <c r="L37" t="n">
        <v>96129.7882259954</v>
      </c>
      <c r="M37" t="n">
        <v>71258.6159130198</v>
      </c>
      <c r="N37" t="n">
        <v>65456.2763233245</v>
      </c>
      <c r="O37" t="n">
        <v>53600.3161628553</v>
      </c>
      <c r="P37" t="n">
        <v>52663.7151729098</v>
      </c>
      <c r="Q37" t="n">
        <v>98554.7039200248</v>
      </c>
      <c r="R37" t="n">
        <v>92332.6316115155</v>
      </c>
      <c r="S37" t="n">
        <v>99944.6177487225</v>
      </c>
      <c r="T37" t="n">
        <v>151825.974224931</v>
      </c>
      <c r="U37" t="n">
        <v>83727.825153515</v>
      </c>
      <c r="V37" t="n">
        <v>89968.4151487867</v>
      </c>
      <c r="W37" t="n">
        <v>117347.891653699</v>
      </c>
      <c r="X37" t="n">
        <v>93576.8789714451</v>
      </c>
      <c r="Y37" t="n">
        <v>75999.6766739452</v>
      </c>
      <c r="Z37" t="n">
        <v>79750.3472218023</v>
      </c>
      <c r="AA37" t="n">
        <v>98601.6321134859</v>
      </c>
      <c r="AB37" t="n">
        <v>116205.485173054</v>
      </c>
      <c r="AC37" t="n">
        <v>74617.455421759</v>
      </c>
      <c r="AD37" t="n">
        <v>83150.6487776704</v>
      </c>
      <c r="AE37" t="n">
        <v>106294.730751706</v>
      </c>
    </row>
    <row r="38">
      <c r="A38" t="s">
        <v>57</v>
      </c>
      <c r="B38" t="s">
        <v>344</v>
      </c>
      <c r="C38" t="s">
        <v>246</v>
      </c>
      <c r="D38" t="s">
        <v>345</v>
      </c>
      <c r="E38" t="s">
        <v>247</v>
      </c>
      <c r="F38" t="n">
        <v>27847.844235106</v>
      </c>
      <c r="G38" t="n">
        <v>30079.6107862718</v>
      </c>
      <c r="H38" t="n">
        <v>32401.0090633375</v>
      </c>
      <c r="I38" t="n">
        <v>47830.8378570171</v>
      </c>
      <c r="J38" t="n">
        <v>44127.9516318133</v>
      </c>
      <c r="K38" t="n">
        <v>87592.4618569791</v>
      </c>
      <c r="L38" t="n">
        <v>89002.9434766253</v>
      </c>
      <c r="M38" t="n">
        <v>94791.1709303837</v>
      </c>
      <c r="N38" t="n">
        <v>97633.4157192346</v>
      </c>
      <c r="O38" t="n">
        <v>107182.568481494</v>
      </c>
      <c r="P38" t="n">
        <v>62157.760379611</v>
      </c>
      <c r="Q38" t="n">
        <v>87326.9813502509</v>
      </c>
      <c r="R38" t="n">
        <v>53619.1768657401</v>
      </c>
      <c r="S38" t="n">
        <v>74459.6718707683</v>
      </c>
      <c r="T38" t="n">
        <v>71242.6355673101</v>
      </c>
      <c r="U38" t="n">
        <v>74468.8359365647</v>
      </c>
      <c r="V38" t="n">
        <v>65698.1855476885</v>
      </c>
      <c r="W38" t="n">
        <v>51219.5150573966</v>
      </c>
      <c r="X38" t="n">
        <v>52975.9932090951</v>
      </c>
      <c r="Y38" t="n">
        <v>59253.5132071349</v>
      </c>
      <c r="Z38" t="n">
        <v>96318.0346029675</v>
      </c>
      <c r="AA38" t="n">
        <v>79109.6880689853</v>
      </c>
      <c r="AB38" t="n">
        <v>86590.5781925951</v>
      </c>
      <c r="AC38" t="n">
        <v>141512.794257742</v>
      </c>
      <c r="AD38" t="n">
        <v>99549.4852257359</v>
      </c>
      <c r="AE38" t="n">
        <v>94885.0274593876</v>
      </c>
    </row>
    <row r="39">
      <c r="A39" t="s">
        <v>57</v>
      </c>
      <c r="B39" t="s">
        <v>346</v>
      </c>
      <c r="C39" t="s">
        <v>246</v>
      </c>
      <c r="D39" t="s">
        <v>347</v>
      </c>
      <c r="E39" t="s">
        <v>247</v>
      </c>
      <c r="F39" t="n">
        <v>157107.218213233</v>
      </c>
      <c r="G39" t="n">
        <v>164002.971824936</v>
      </c>
      <c r="H39" t="n">
        <v>152165.866578028</v>
      </c>
      <c r="I39" t="n">
        <v>181115.723286639</v>
      </c>
      <c r="J39" t="n">
        <v>154335.445660619</v>
      </c>
      <c r="K39" t="n">
        <v>168706.153427824</v>
      </c>
      <c r="L39" t="n">
        <v>191890.717853595</v>
      </c>
      <c r="M39" t="n">
        <v>183502.275155304</v>
      </c>
      <c r="N39" t="n">
        <v>197230.975267828</v>
      </c>
      <c r="O39" t="n">
        <v>180624.224692803</v>
      </c>
      <c r="P39" t="n">
        <v>161522.560303468</v>
      </c>
      <c r="Q39" t="n">
        <v>161136.760607927</v>
      </c>
      <c r="R39" t="n">
        <v>141828.828474161</v>
      </c>
      <c r="S39" t="n">
        <v>140849.426386233</v>
      </c>
      <c r="T39" t="n">
        <v>173898.535375442</v>
      </c>
      <c r="U39" t="n">
        <v>157783.763711302</v>
      </c>
      <c r="V39" t="n">
        <v>147985.938838699</v>
      </c>
      <c r="W39" t="n">
        <v>162039.010501787</v>
      </c>
      <c r="X39" t="n">
        <v>176325.476037548</v>
      </c>
      <c r="Y39" t="n">
        <v>218336.266242872</v>
      </c>
      <c r="Z39" t="n">
        <v>202600</v>
      </c>
      <c r="AA39" t="n">
        <v>200089.724088562</v>
      </c>
      <c r="AB39" t="n">
        <v>200971.086424821</v>
      </c>
      <c r="AC39" t="n">
        <v>180705.522048298</v>
      </c>
      <c r="AD39" t="n">
        <v>166832.929477962</v>
      </c>
      <c r="AE39" t="n">
        <v>162553.510275823</v>
      </c>
    </row>
    <row r="40">
      <c r="A40" t="s">
        <v>57</v>
      </c>
      <c r="B40" t="s">
        <v>348</v>
      </c>
      <c r="C40" t="s">
        <v>246</v>
      </c>
      <c r="D40" t="s">
        <v>349</v>
      </c>
      <c r="E40" t="s">
        <v>247</v>
      </c>
      <c r="F40" t="n">
        <v>558035.513094149</v>
      </c>
      <c r="G40" t="n">
        <v>632402.668278792</v>
      </c>
      <c r="H40" t="n">
        <v>496631.234561878</v>
      </c>
      <c r="I40" t="n">
        <v>432780.763225082</v>
      </c>
      <c r="J40" t="n">
        <v>542568.285102845</v>
      </c>
      <c r="K40" t="n">
        <v>458036.739743721</v>
      </c>
      <c r="L40" t="n">
        <v>460575.645915397</v>
      </c>
      <c r="M40" t="n">
        <v>417226.22561627</v>
      </c>
      <c r="N40" t="n">
        <v>358476.637999253</v>
      </c>
      <c r="O40" t="n">
        <v>302834.654865748</v>
      </c>
      <c r="P40" t="n">
        <v>525697.03495554</v>
      </c>
      <c r="Q40" t="n">
        <v>412844.523163485</v>
      </c>
      <c r="R40" t="n">
        <v>377280.619564691</v>
      </c>
      <c r="S40" t="n">
        <v>393088.927301861</v>
      </c>
      <c r="T40" t="n">
        <v>372896.859353089</v>
      </c>
      <c r="U40" t="n">
        <v>417311.200361684</v>
      </c>
      <c r="V40" t="n">
        <v>311889.865546931</v>
      </c>
      <c r="W40" t="n">
        <v>311511.313379539</v>
      </c>
      <c r="X40" t="n">
        <v>349193.589799851</v>
      </c>
      <c r="Y40" t="n">
        <v>527713.115826867</v>
      </c>
      <c r="Z40" t="n">
        <v>534900</v>
      </c>
      <c r="AA40" t="n">
        <v>416457.591470837</v>
      </c>
      <c r="AB40" t="n">
        <v>408412.066980019</v>
      </c>
      <c r="AC40" t="n">
        <v>571897.643800897</v>
      </c>
      <c r="AD40" t="n">
        <v>741546.728131703</v>
      </c>
      <c r="AE40" t="n">
        <v>795008.756960402</v>
      </c>
    </row>
    <row r="41">
      <c r="A41" t="s">
        <v>57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57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57</v>
      </c>
      <c r="B43" t="s">
        <v>354</v>
      </c>
      <c r="C43" t="s">
        <v>246</v>
      </c>
      <c r="D43" t="s">
        <v>355</v>
      </c>
      <c r="E43" t="s">
        <v>247</v>
      </c>
      <c r="F43" t="n">
        <v>1051929.34149156</v>
      </c>
      <c r="G43" t="n">
        <v>1266232.31065931</v>
      </c>
      <c r="H43" t="n">
        <v>1755578.0678848</v>
      </c>
      <c r="I43" t="n">
        <v>1414705.0332175</v>
      </c>
      <c r="J43" t="n">
        <v>1108574.72915512</v>
      </c>
      <c r="K43" t="n">
        <v>1138026.66298186</v>
      </c>
      <c r="L43" t="n">
        <v>1352924.06615187</v>
      </c>
      <c r="M43" t="n">
        <v>1876290.81140825</v>
      </c>
      <c r="N43" t="n">
        <v>2063854.93052256</v>
      </c>
      <c r="O43" t="n">
        <v>2269266.22770973</v>
      </c>
      <c r="P43" t="n">
        <v>2644438.0274313</v>
      </c>
      <c r="Q43" t="n">
        <v>3648755.93897498</v>
      </c>
      <c r="R43" t="n">
        <v>3068354.96739042</v>
      </c>
      <c r="S43" t="n">
        <v>2410095.25060933</v>
      </c>
      <c r="T43" t="n">
        <v>1994006.22664293</v>
      </c>
      <c r="U43" t="n">
        <v>1950849.17971611</v>
      </c>
      <c r="V43" t="n">
        <v>2048435.35363893</v>
      </c>
      <c r="W43" t="n">
        <v>2157316.08314939</v>
      </c>
      <c r="X43" t="n">
        <v>2245137.26756206</v>
      </c>
      <c r="Y43" t="n">
        <v>2066193.99327218</v>
      </c>
      <c r="Z43" t="n">
        <v>2291964.03353432</v>
      </c>
      <c r="AA43" t="n">
        <v>2306608.34707171</v>
      </c>
      <c r="AB43" t="n">
        <v>2559417.91523147</v>
      </c>
      <c r="AC43" t="n">
        <v>2539426.17203779</v>
      </c>
      <c r="AD43" t="n">
        <v>2740504.6878081</v>
      </c>
      <c r="AE43" t="n">
        <v>2461925.24806696</v>
      </c>
    </row>
    <row r="44">
      <c r="A44" t="s">
        <v>57</v>
      </c>
      <c r="B44" t="s">
        <v>356</v>
      </c>
      <c r="C44" t="s">
        <v>246</v>
      </c>
      <c r="D44" t="s">
        <v>357</v>
      </c>
      <c r="E44" t="s">
        <v>247</v>
      </c>
      <c r="F44" t="n">
        <v>23139149.2468747</v>
      </c>
      <c r="G44" t="n">
        <v>24556020.7929109</v>
      </c>
      <c r="H44" t="n">
        <v>25857219.0594105</v>
      </c>
      <c r="I44" t="n">
        <v>24784128.5042321</v>
      </c>
      <c r="J44" t="n">
        <v>23140187.4344015</v>
      </c>
      <c r="K44" t="n">
        <v>23741539.8891948</v>
      </c>
      <c r="L44" t="n">
        <v>23820236.699249</v>
      </c>
      <c r="M44" t="n">
        <v>21038246.1061212</v>
      </c>
      <c r="N44" t="n">
        <v>21509483.1646897</v>
      </c>
      <c r="O44" t="n">
        <v>22847867.9189643</v>
      </c>
      <c r="P44" t="n">
        <v>25308329.0747928</v>
      </c>
      <c r="Q44" t="n">
        <v>26918697.0645715</v>
      </c>
      <c r="R44" t="n">
        <v>28030117.4139628</v>
      </c>
      <c r="S44" t="n">
        <v>26859489.6631702</v>
      </c>
      <c r="T44" t="n">
        <v>21125822.0721195</v>
      </c>
      <c r="U44" t="n">
        <v>20175648.737836</v>
      </c>
      <c r="V44" t="n">
        <v>21494418.4586673</v>
      </c>
      <c r="W44" t="n">
        <v>23157070.5953929</v>
      </c>
      <c r="X44" t="n">
        <v>22744969.5375863</v>
      </c>
      <c r="Y44" t="n">
        <v>23795228.9277368</v>
      </c>
      <c r="Z44" t="n">
        <v>25427500</v>
      </c>
      <c r="AA44" t="n">
        <v>24937508.8870882</v>
      </c>
      <c r="AB44" t="n">
        <v>26134530.7870813</v>
      </c>
      <c r="AC44" t="n">
        <v>27119759.7944193</v>
      </c>
      <c r="AD44" t="n">
        <v>26529754.3443636</v>
      </c>
      <c r="AE44" t="n">
        <v>24563944.2595141</v>
      </c>
    </row>
    <row r="45">
      <c r="A45" t="s">
        <v>57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57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57</v>
      </c>
      <c r="B47" t="s">
        <v>362</v>
      </c>
      <c r="C47" t="s">
        <v>246</v>
      </c>
      <c r="D47" t="s">
        <v>363</v>
      </c>
      <c r="E47" t="s">
        <v>247</v>
      </c>
      <c r="F47" t="n">
        <v>1511651.83226789</v>
      </c>
      <c r="G47" t="n">
        <v>1582963.47424371</v>
      </c>
      <c r="H47" t="n">
        <v>1491408.86342919</v>
      </c>
      <c r="I47" t="n">
        <v>1169972.24155021</v>
      </c>
      <c r="J47" t="n">
        <v>1493381.45402586</v>
      </c>
      <c r="K47" t="n">
        <v>1565268.28283871</v>
      </c>
      <c r="L47" t="n">
        <v>1299641.8369765</v>
      </c>
      <c r="M47" t="n">
        <v>1279031.64555095</v>
      </c>
      <c r="N47" t="n">
        <v>1099073.60355077</v>
      </c>
      <c r="O47" t="n">
        <v>962253.506805317</v>
      </c>
      <c r="P47" t="n">
        <v>871913.307418422</v>
      </c>
      <c r="Q47" t="n">
        <v>874241.993148627</v>
      </c>
      <c r="R47" t="n">
        <v>723010.753995619</v>
      </c>
      <c r="S47" t="n">
        <v>824251.528703857</v>
      </c>
      <c r="T47" t="n">
        <v>883880.79218069</v>
      </c>
      <c r="U47" t="n">
        <v>790577.842510817</v>
      </c>
      <c r="V47" t="n">
        <v>716856.977119684</v>
      </c>
      <c r="W47" t="n">
        <v>704915.609206947</v>
      </c>
      <c r="X47" t="n">
        <v>689181.287955515</v>
      </c>
      <c r="Y47" t="n">
        <v>919218.808597759</v>
      </c>
      <c r="Z47" t="n">
        <v>1029800</v>
      </c>
      <c r="AA47" t="n">
        <v>1041235.34776905</v>
      </c>
      <c r="AB47" t="n">
        <v>1141364.54664562</v>
      </c>
      <c r="AC47" t="n">
        <v>1326302.77538778</v>
      </c>
      <c r="AD47" t="n">
        <v>1265180.34290742</v>
      </c>
      <c r="AE47" t="n">
        <v>1169853.86473554</v>
      </c>
    </row>
    <row r="48">
      <c r="A48" t="s">
        <v>57</v>
      </c>
      <c r="B48" t="s">
        <v>364</v>
      </c>
      <c r="C48" t="s">
        <v>246</v>
      </c>
      <c r="D48" t="s">
        <v>365</v>
      </c>
      <c r="E48" t="s">
        <v>247</v>
      </c>
      <c r="F48" t="n">
        <v>3455899.79178824</v>
      </c>
      <c r="G48" t="n">
        <v>3862939.33860007</v>
      </c>
      <c r="H48" t="n">
        <v>3779278.41602339</v>
      </c>
      <c r="I48" t="n">
        <v>3491735.03406594</v>
      </c>
      <c r="J48" t="n">
        <v>4021875.79687206</v>
      </c>
      <c r="K48" t="n">
        <v>3997706.82075131</v>
      </c>
      <c r="L48" t="n">
        <v>3789210.37713989</v>
      </c>
      <c r="M48" t="n">
        <v>3689788.83206442</v>
      </c>
      <c r="N48" t="n">
        <v>3279174.00553287</v>
      </c>
      <c r="O48" t="n">
        <v>3266003.51923051</v>
      </c>
      <c r="P48" t="n">
        <v>3361232.34449738</v>
      </c>
      <c r="Q48" t="n">
        <v>3277223.51206168</v>
      </c>
      <c r="R48" t="n">
        <v>3067273.3852413</v>
      </c>
      <c r="S48" t="n">
        <v>2928133.00721864</v>
      </c>
      <c r="T48" t="n">
        <v>2941385.02681556</v>
      </c>
      <c r="U48" t="n">
        <v>3071929.46060183</v>
      </c>
      <c r="V48" t="n">
        <v>3005006.93370086</v>
      </c>
      <c r="W48" t="n">
        <v>2878573.22986005</v>
      </c>
      <c r="X48" t="n">
        <v>2948748.8898289</v>
      </c>
      <c r="Y48" t="n">
        <v>3265466.92187108</v>
      </c>
      <c r="Z48" t="n">
        <v>3228000</v>
      </c>
      <c r="AA48" t="n">
        <v>3215833.521441</v>
      </c>
      <c r="AB48" t="n">
        <v>3395608.72236475</v>
      </c>
      <c r="AC48" t="n">
        <v>3503118.46572975</v>
      </c>
      <c r="AD48" t="n">
        <v>3594522.89714544</v>
      </c>
      <c r="AE48" t="n">
        <v>3548912.91491443</v>
      </c>
    </row>
    <row r="49">
      <c r="A49" t="s">
        <v>57</v>
      </c>
      <c r="B49" t="s">
        <v>366</v>
      </c>
      <c r="C49" t="s">
        <v>246</v>
      </c>
      <c r="D49" t="s">
        <v>367</v>
      </c>
      <c r="E49" t="s">
        <v>247</v>
      </c>
      <c r="F49" t="n">
        <v>464775.520547481</v>
      </c>
      <c r="G49" t="n">
        <v>456595.086943379</v>
      </c>
      <c r="H49" t="n">
        <v>486732.804447399</v>
      </c>
      <c r="I49" t="n">
        <v>493754.884531058</v>
      </c>
      <c r="J49" t="n">
        <v>522217.370132083</v>
      </c>
      <c r="K49" t="n">
        <v>489033.111043133</v>
      </c>
      <c r="L49" t="n">
        <v>451568.917557644</v>
      </c>
      <c r="M49" t="n">
        <v>387189.800577692</v>
      </c>
      <c r="N49" t="n">
        <v>311774.388122773</v>
      </c>
      <c r="O49" t="n">
        <v>286785.813709268</v>
      </c>
      <c r="P49" t="n">
        <v>273530.170105997</v>
      </c>
      <c r="Q49" t="n">
        <v>255688.90549831</v>
      </c>
      <c r="R49" t="n">
        <v>257263.949402217</v>
      </c>
      <c r="S49" t="n">
        <v>252834.639336978</v>
      </c>
      <c r="T49" t="n">
        <v>273697.694837598</v>
      </c>
      <c r="U49" t="n">
        <v>297225.291564065</v>
      </c>
      <c r="V49" t="n">
        <v>273173.211180388</v>
      </c>
      <c r="W49" t="n">
        <v>272891.675315431</v>
      </c>
      <c r="X49" t="n">
        <v>296214.597287992</v>
      </c>
      <c r="Y49" t="n">
        <v>312398.107880714</v>
      </c>
      <c r="Z49" t="n">
        <v>276200</v>
      </c>
      <c r="AA49" t="n">
        <v>237499.121720077</v>
      </c>
      <c r="AB49" t="n">
        <v>215730.532409743</v>
      </c>
      <c r="AC49" t="n">
        <v>189892.227359133</v>
      </c>
      <c r="AD49" t="n">
        <v>219125.348603062</v>
      </c>
      <c r="AE49" t="n">
        <v>231267.936407316</v>
      </c>
    </row>
    <row r="50">
      <c r="A50" t="s">
        <v>57</v>
      </c>
      <c r="B50" t="s">
        <v>368</v>
      </c>
      <c r="C50" t="s">
        <v>246</v>
      </c>
      <c r="D50" t="s">
        <v>369</v>
      </c>
      <c r="E50" t="s">
        <v>247</v>
      </c>
      <c r="F50" t="n">
        <v>1519958.53237118</v>
      </c>
      <c r="G50" t="n">
        <v>1856027.03883418</v>
      </c>
      <c r="H50" t="n">
        <v>1826980.24194778</v>
      </c>
      <c r="I50" t="n">
        <v>1830668.9516843</v>
      </c>
      <c r="J50" t="n">
        <v>2023488.71297521</v>
      </c>
      <c r="K50" t="n">
        <v>1967989.4898202</v>
      </c>
      <c r="L50" t="n">
        <v>2044527.33720987</v>
      </c>
      <c r="M50" t="n">
        <v>2030983.86538994</v>
      </c>
      <c r="N50" t="n">
        <v>1872121.13662748</v>
      </c>
      <c r="O50" t="n">
        <v>2013880.35953019</v>
      </c>
      <c r="P50" t="n">
        <v>2206909.29581506</v>
      </c>
      <c r="Q50" t="n">
        <v>2139764.80315616</v>
      </c>
      <c r="R50" t="n">
        <v>2076138.99546621</v>
      </c>
      <c r="S50" t="n">
        <v>1846020.19329168</v>
      </c>
      <c r="T50" t="n">
        <v>1781984.99159883</v>
      </c>
      <c r="U50" t="n">
        <v>1975793.21841956</v>
      </c>
      <c r="V50" t="n">
        <v>2006590.74182466</v>
      </c>
      <c r="W50" t="n">
        <v>1893281.78033331</v>
      </c>
      <c r="X50" t="n">
        <v>1953613.0597655</v>
      </c>
      <c r="Y50" t="n">
        <v>2030486.99261475</v>
      </c>
      <c r="Z50" t="n">
        <v>1922000</v>
      </c>
      <c r="AA50" t="n">
        <v>1937099.05195187</v>
      </c>
      <c r="AB50" t="n">
        <v>2037713.37478125</v>
      </c>
      <c r="AC50" t="n">
        <v>1980290.23491587</v>
      </c>
      <c r="AD50" t="n">
        <v>2108490.67653071</v>
      </c>
      <c r="AE50" t="n">
        <v>2149217.7336282</v>
      </c>
    </row>
    <row r="51">
      <c r="A51" t="s">
        <v>57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57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57</v>
      </c>
      <c r="B53" t="s">
        <v>374</v>
      </c>
      <c r="C53" t="s">
        <v>246</v>
      </c>
      <c r="D53" t="s">
        <v>375</v>
      </c>
      <c r="E53" t="s">
        <v>247</v>
      </c>
      <c r="F53" t="n">
        <v>883387.866683622</v>
      </c>
      <c r="G53" t="n">
        <v>1014674.60111519</v>
      </c>
      <c r="H53" t="n">
        <v>1049012.68596255</v>
      </c>
      <c r="I53" t="n">
        <v>988581.732421515</v>
      </c>
      <c r="J53" t="n">
        <v>973164.714219241</v>
      </c>
      <c r="K53" t="n">
        <v>1045728.13550884</v>
      </c>
      <c r="L53" t="n">
        <v>1229933.39266242</v>
      </c>
      <c r="M53" t="n">
        <v>1133711.02068666</v>
      </c>
      <c r="N53" t="n">
        <v>1411346.15330232</v>
      </c>
      <c r="O53" t="n">
        <v>1668784.90867401</v>
      </c>
      <c r="P53" t="n">
        <v>1925023.53406647</v>
      </c>
      <c r="Q53" t="n">
        <v>1731795.06046283</v>
      </c>
      <c r="R53" t="n">
        <v>1581148.67481659</v>
      </c>
      <c r="S53" t="n">
        <v>1732820.3630865</v>
      </c>
      <c r="T53" t="n">
        <v>1432590.14955975</v>
      </c>
      <c r="U53" t="n">
        <v>1497868.4910926</v>
      </c>
      <c r="V53" t="n">
        <v>1491431.84353887</v>
      </c>
      <c r="W53" t="n">
        <v>1612829.34818017</v>
      </c>
      <c r="X53" t="n">
        <v>1551018.22299477</v>
      </c>
      <c r="Y53" t="n">
        <v>1579244.92788979</v>
      </c>
      <c r="Z53" t="n">
        <v>1488177.41603044</v>
      </c>
      <c r="AA53" t="n">
        <v>1225176.18988914</v>
      </c>
      <c r="AB53" t="n">
        <v>1149781.95220913</v>
      </c>
      <c r="AC53" t="n">
        <v>1246046.19157387</v>
      </c>
      <c r="AD53" t="n">
        <v>1147498.67539341</v>
      </c>
      <c r="AE53" t="n">
        <v>667708.056397839</v>
      </c>
    </row>
    <row r="54">
      <c r="A54" t="s">
        <v>57</v>
      </c>
      <c r="B54" t="s">
        <v>376</v>
      </c>
      <c r="C54" t="s">
        <v>246</v>
      </c>
      <c r="D54" t="s">
        <v>377</v>
      </c>
      <c r="E54" t="s">
        <v>247</v>
      </c>
      <c r="F54" t="n">
        <v>1133059.61404364</v>
      </c>
      <c r="G54" t="n">
        <v>1278918.14220391</v>
      </c>
      <c r="H54" t="n">
        <v>1315829.6844877</v>
      </c>
      <c r="I54" t="n">
        <v>1225185.76774574</v>
      </c>
      <c r="J54" t="n">
        <v>1279559.15860206</v>
      </c>
      <c r="K54" t="n">
        <v>1364229.13071831</v>
      </c>
      <c r="L54" t="n">
        <v>1469261.04083275</v>
      </c>
      <c r="M54" t="n">
        <v>1314471.57647351</v>
      </c>
      <c r="N54" t="n">
        <v>1623883.21398581</v>
      </c>
      <c r="O54" t="n">
        <v>1954947.07373011</v>
      </c>
      <c r="P54" t="n">
        <v>2230084.24154927</v>
      </c>
      <c r="Q54" t="n">
        <v>1985164.13727389</v>
      </c>
      <c r="R54" t="n">
        <v>1947187.01549039</v>
      </c>
      <c r="S54" t="n">
        <v>2092710.86011047</v>
      </c>
      <c r="T54" t="n">
        <v>1717961.24215355</v>
      </c>
      <c r="U54" t="n">
        <v>1880960.459983</v>
      </c>
      <c r="V54" t="n">
        <v>1857246.4538336</v>
      </c>
      <c r="W54" t="n">
        <v>1993835.78228905</v>
      </c>
      <c r="X54" t="n">
        <v>2004106.82035982</v>
      </c>
      <c r="Y54" t="n">
        <v>1969295.1956396</v>
      </c>
      <c r="Z54" t="n">
        <v>1840462.03332717</v>
      </c>
      <c r="AA54" t="n">
        <v>1538587.88509992</v>
      </c>
      <c r="AB54" t="n">
        <v>1490928.61649774</v>
      </c>
      <c r="AC54" t="n">
        <v>1551380.38535252</v>
      </c>
      <c r="AD54" t="n">
        <v>1441368.04071541</v>
      </c>
      <c r="AE54" t="n">
        <v>1109600.92451632</v>
      </c>
    </row>
    <row r="55">
      <c r="A55" t="s">
        <v>57</v>
      </c>
      <c r="B55" t="s">
        <v>378</v>
      </c>
      <c r="C55" t="s">
        <v>246</v>
      </c>
      <c r="D55" t="s">
        <v>379</v>
      </c>
      <c r="E55" t="s">
        <v>247</v>
      </c>
      <c r="F55" t="n">
        <v>249671.747360021</v>
      </c>
      <c r="G55" t="n">
        <v>264243.54108872</v>
      </c>
      <c r="H55" t="n">
        <v>266816.998525148</v>
      </c>
      <c r="I55" t="n">
        <v>236604.035324227</v>
      </c>
      <c r="J55" t="n">
        <v>306394.444382817</v>
      </c>
      <c r="K55" t="n">
        <v>318500.995209469</v>
      </c>
      <c r="L55" t="n">
        <v>239327.648170326</v>
      </c>
      <c r="M55" t="n">
        <v>180760.555786849</v>
      </c>
      <c r="N55" t="n">
        <v>212537.060683491</v>
      </c>
      <c r="O55" t="n">
        <v>286162.165056105</v>
      </c>
      <c r="P55" t="n">
        <v>305060.707482801</v>
      </c>
      <c r="Q55" t="n">
        <v>253369.076811057</v>
      </c>
      <c r="R55" t="n">
        <v>366038.340673798</v>
      </c>
      <c r="S55" t="n">
        <v>359890.497023969</v>
      </c>
      <c r="T55" t="n">
        <v>285371.092593801</v>
      </c>
      <c r="U55" t="n">
        <v>383091.9688904</v>
      </c>
      <c r="V55" t="n">
        <v>365814.610294729</v>
      </c>
      <c r="W55" t="n">
        <v>381006.43410888</v>
      </c>
      <c r="X55" t="n">
        <v>453088.597365046</v>
      </c>
      <c r="Y55" t="n">
        <v>390050.267749816</v>
      </c>
      <c r="Z55" t="n">
        <v>352284.617296731</v>
      </c>
      <c r="AA55" t="n">
        <v>313411.695210773</v>
      </c>
      <c r="AB55" t="n">
        <v>341146.664288607</v>
      </c>
      <c r="AC55" t="n">
        <v>305334.193778651</v>
      </c>
      <c r="AD55" t="n">
        <v>293869.365321995</v>
      </c>
      <c r="AE55" t="n">
        <v>441892.868118485</v>
      </c>
    </row>
    <row r="56">
      <c r="A56" t="s">
        <v>57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57</v>
      </c>
      <c r="B57" t="s">
        <v>382</v>
      </c>
      <c r="C57" t="s">
        <v>246</v>
      </c>
      <c r="D57" t="s">
        <v>383</v>
      </c>
      <c r="E57" t="s">
        <v>247</v>
      </c>
      <c r="F57" t="n">
        <v>27158282.9356449</v>
      </c>
      <c r="G57" t="n">
        <v>29050279.256889</v>
      </c>
      <c r="H57" t="n">
        <v>30140042.0160273</v>
      </c>
      <c r="I57" t="n">
        <v>28718886.0255346</v>
      </c>
      <c r="J57" t="n">
        <v>27693715.3348228</v>
      </c>
      <c r="K57" t="n">
        <v>28189059.9328971</v>
      </c>
      <c r="L57" t="n">
        <v>28067485.6176054</v>
      </c>
      <c r="M57" t="n">
        <v>25135511.0374677</v>
      </c>
      <c r="N57" t="n">
        <v>25147172.6647072</v>
      </c>
      <c r="O57" t="n">
        <v>26419651.4410875</v>
      </c>
      <c r="P57" t="n">
        <v>29202280.9840168</v>
      </c>
      <c r="Q57" t="n">
        <v>30619784.6627914</v>
      </c>
      <c r="R57" t="n">
        <v>31489938.7473692</v>
      </c>
      <c r="S57" t="n">
        <v>30195520.2137687</v>
      </c>
      <c r="T57" t="n">
        <v>24441825.549568</v>
      </c>
      <c r="U57" t="n">
        <v>23663147.4792083</v>
      </c>
      <c r="V57" t="n">
        <v>24810304.9045344</v>
      </c>
      <c r="W57" t="n">
        <v>26349203.7237672</v>
      </c>
      <c r="X57" t="n">
        <v>26043069.2285988</v>
      </c>
      <c r="Y57" t="n">
        <v>27586527.9756883</v>
      </c>
      <c r="Z57" t="n">
        <v>29190400</v>
      </c>
      <c r="AA57" t="n">
        <v>28569800</v>
      </c>
      <c r="AB57" t="n">
        <v>29938710.3660978</v>
      </c>
      <c r="AC57" t="n">
        <v>31194491.4793722</v>
      </c>
      <c r="AD57" t="n">
        <v>30867873.2503166</v>
      </c>
      <c r="AE57" t="n">
        <v>28912229.9122953</v>
      </c>
    </row>
    <row r="58">
      <c r="A58" t="s">
        <v>57</v>
      </c>
      <c r="B58" t="s">
        <v>384</v>
      </c>
      <c r="C58" t="s">
        <v>246</v>
      </c>
      <c r="D58" t="s">
        <v>385</v>
      </c>
      <c r="E58" t="s">
        <v>247</v>
      </c>
      <c r="F58" t="n">
        <v>27158282.9356449</v>
      </c>
      <c r="G58" t="n">
        <v>29050279.256889</v>
      </c>
      <c r="H58" t="n">
        <v>30140042.0160273</v>
      </c>
      <c r="I58" t="n">
        <v>28718886.0255346</v>
      </c>
      <c r="J58" t="n">
        <v>27693715.3348228</v>
      </c>
      <c r="K58" t="n">
        <v>28189059.9328971</v>
      </c>
      <c r="L58" t="n">
        <v>28067485.6176054</v>
      </c>
      <c r="M58" t="n">
        <v>25135511.0374677</v>
      </c>
      <c r="N58" t="n">
        <v>25147172.6647072</v>
      </c>
      <c r="O58" t="n">
        <v>26419651.4410875</v>
      </c>
      <c r="P58" t="n">
        <v>29202280.9840168</v>
      </c>
      <c r="Q58" t="n">
        <v>30619784.6627914</v>
      </c>
      <c r="R58" t="n">
        <v>31489938.7473692</v>
      </c>
      <c r="S58" t="n">
        <v>30195520.2137687</v>
      </c>
      <c r="T58" t="n">
        <v>24441825.549568</v>
      </c>
      <c r="U58" t="n">
        <v>23663147.4792083</v>
      </c>
      <c r="V58" t="n">
        <v>24810304.9045344</v>
      </c>
      <c r="W58" t="n">
        <v>26349203.7237672</v>
      </c>
      <c r="X58" t="n">
        <v>26043069.2285988</v>
      </c>
      <c r="Y58" t="n">
        <v>27586527.9756883</v>
      </c>
      <c r="Z58" t="n">
        <v>29190400</v>
      </c>
      <c r="AA58" t="n">
        <v>28569800</v>
      </c>
      <c r="AB58" t="n">
        <v>29938710.3660978</v>
      </c>
      <c r="AC58" t="n">
        <v>31194491.4793722</v>
      </c>
      <c r="AD58" t="n">
        <v>30867873.2503166</v>
      </c>
      <c r="AE58" t="n">
        <v>28912229.9122953</v>
      </c>
    </row>
    <row r="59">
      <c r="A59" t="s">
        <v>57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59</v>
      </c>
      <c r="B2" t="s">
        <v>196</v>
      </c>
      <c r="C2" t="s">
        <v>246</v>
      </c>
      <c r="D2" t="s">
        <v>198</v>
      </c>
      <c r="E2" t="s">
        <v>247</v>
      </c>
      <c r="F2" t="n">
        <v>1389407.04891969</v>
      </c>
      <c r="G2" t="n">
        <v>1032142.2963156</v>
      </c>
      <c r="H2" t="n">
        <v>1095648.40527474</v>
      </c>
      <c r="I2" t="n">
        <v>1334585.14989627</v>
      </c>
      <c r="J2" t="n">
        <v>949683.241821201</v>
      </c>
      <c r="K2" t="n">
        <v>564208.24270653</v>
      </c>
      <c r="L2" t="n">
        <v>584884.716640872</v>
      </c>
      <c r="M2" t="n">
        <v>545485.165378907</v>
      </c>
      <c r="N2" t="n">
        <v>615864.055819708</v>
      </c>
      <c r="O2" t="n">
        <v>656379.350130966</v>
      </c>
      <c r="P2" t="n">
        <v>608143.332407858</v>
      </c>
      <c r="Q2" t="n">
        <v>391696.564131852</v>
      </c>
      <c r="R2" t="n">
        <v>346625.628751515</v>
      </c>
      <c r="S2" t="n">
        <v>324141.333325061</v>
      </c>
      <c r="T2" t="n">
        <v>270697.378339973</v>
      </c>
      <c r="U2" t="n">
        <v>223471.179353554</v>
      </c>
      <c r="V2" t="n">
        <v>171448.695684241</v>
      </c>
      <c r="W2" t="n">
        <v>276877.80638278</v>
      </c>
      <c r="X2" t="n">
        <v>389418.410753952</v>
      </c>
      <c r="Y2" t="n">
        <v>285725.583828636</v>
      </c>
      <c r="Z2" t="n">
        <v>456320.723805791</v>
      </c>
      <c r="AA2" t="n">
        <v>297869.613057673</v>
      </c>
      <c r="AB2" t="n">
        <v>647337.013225774</v>
      </c>
      <c r="AC2" t="n">
        <v>386373.817721121</v>
      </c>
      <c r="AD2" t="n">
        <v>237564.180858621</v>
      </c>
      <c r="AE2" t="n">
        <v>236756.189165818</v>
      </c>
    </row>
    <row r="3">
      <c r="A3" t="s">
        <v>59</v>
      </c>
      <c r="B3" t="s">
        <v>274</v>
      </c>
      <c r="C3" t="s">
        <v>246</v>
      </c>
      <c r="D3" t="s">
        <v>275</v>
      </c>
      <c r="E3" t="s">
        <v>247</v>
      </c>
      <c r="F3" t="n">
        <v>47100.5027097326</v>
      </c>
      <c r="G3" t="n">
        <v>22990.9255870045</v>
      </c>
      <c r="H3" t="n">
        <v>29062.1260164768</v>
      </c>
      <c r="I3" t="n">
        <v>36175.685373022</v>
      </c>
      <c r="J3" t="n">
        <v>18542.5393906</v>
      </c>
      <c r="K3" t="n">
        <v>22057.9414548892</v>
      </c>
      <c r="L3" t="n">
        <v>22433.56725288</v>
      </c>
      <c r="M3" t="n">
        <v>47438.1194260482</v>
      </c>
      <c r="N3" t="n">
        <v>34232.6244516762</v>
      </c>
      <c r="O3" t="n">
        <v>44533.731732208</v>
      </c>
      <c r="P3" t="n">
        <v>53734.3818599316</v>
      </c>
      <c r="Q3" t="n">
        <v>59178.7131648788</v>
      </c>
      <c r="R3" t="n">
        <v>52567.700340157</v>
      </c>
      <c r="S3" t="n">
        <v>53532.0707727831</v>
      </c>
      <c r="T3" t="n">
        <v>53730.7443770514</v>
      </c>
      <c r="U3" t="n">
        <v>46939.5395876987</v>
      </c>
      <c r="V3" t="n">
        <v>57928.2400582203</v>
      </c>
      <c r="W3" t="n">
        <v>38648.5422956491</v>
      </c>
      <c r="X3" t="n">
        <v>85064.3540902252</v>
      </c>
      <c r="Y3" t="n">
        <v>89542.6340288785</v>
      </c>
      <c r="Z3" t="n">
        <v>108200</v>
      </c>
      <c r="AA3" t="n">
        <v>104934.575133199</v>
      </c>
      <c r="AB3" t="n">
        <v>134146.914665686</v>
      </c>
      <c r="AC3" t="n">
        <v>72188.2878153142</v>
      </c>
      <c r="AD3" t="n">
        <v>55033.7910258832</v>
      </c>
      <c r="AE3" t="n">
        <v>42174.6073559233</v>
      </c>
    </row>
    <row r="4">
      <c r="A4" t="s">
        <v>59</v>
      </c>
      <c r="B4" t="s">
        <v>276</v>
      </c>
      <c r="C4" t="s">
        <v>246</v>
      </c>
      <c r="D4" t="s">
        <v>277</v>
      </c>
      <c r="E4" t="s">
        <v>247</v>
      </c>
      <c r="F4" t="n">
        <v>5328783.46778867</v>
      </c>
      <c r="G4" t="n">
        <v>4804620.86740875</v>
      </c>
      <c r="H4" t="n">
        <v>5132854.5019183</v>
      </c>
      <c r="I4" t="n">
        <v>6032372.94007137</v>
      </c>
      <c r="J4" t="n">
        <v>4487327.64708365</v>
      </c>
      <c r="K4" t="n">
        <v>5538318.12304057</v>
      </c>
      <c r="L4" t="n">
        <v>5512749.21612633</v>
      </c>
      <c r="M4" t="n">
        <v>4638452.402429</v>
      </c>
      <c r="N4" t="n">
        <v>4727197.95242421</v>
      </c>
      <c r="O4" t="n">
        <v>4784810.08581386</v>
      </c>
      <c r="P4" t="n">
        <v>5612145.77333412</v>
      </c>
      <c r="Q4" t="n">
        <v>5258989.56425758</v>
      </c>
      <c r="R4" t="n">
        <v>5505722.23868767</v>
      </c>
      <c r="S4" t="n">
        <v>5316506.81659412</v>
      </c>
      <c r="T4" t="n">
        <v>4048689.9254157</v>
      </c>
      <c r="U4" t="n">
        <v>3678396.071588</v>
      </c>
      <c r="V4" t="n">
        <v>4320576.81625306</v>
      </c>
      <c r="W4" t="n">
        <v>3975306.22896722</v>
      </c>
      <c r="X4" t="n">
        <v>3736367.74484021</v>
      </c>
      <c r="Y4" t="n">
        <v>3404857.66411551</v>
      </c>
      <c r="Z4" t="n">
        <v>3709000</v>
      </c>
      <c r="AA4" t="n">
        <v>4374203.98082727</v>
      </c>
      <c r="AB4" t="n">
        <v>4090144.73269251</v>
      </c>
      <c r="AC4" t="n">
        <v>4225868.95674012</v>
      </c>
      <c r="AD4" t="n">
        <v>3850926.91445409</v>
      </c>
      <c r="AE4" t="n">
        <v>3392621.92700415</v>
      </c>
    </row>
    <row r="5">
      <c r="A5" t="s">
        <v>59</v>
      </c>
      <c r="B5" t="s">
        <v>278</v>
      </c>
      <c r="C5" t="s">
        <v>246</v>
      </c>
      <c r="D5" t="s">
        <v>279</v>
      </c>
      <c r="E5" t="s">
        <v>247</v>
      </c>
      <c r="F5" t="n">
        <v>809121.603980864</v>
      </c>
      <c r="G5" t="n">
        <v>806908.250548364</v>
      </c>
      <c r="H5" t="n">
        <v>876776.746303554</v>
      </c>
      <c r="I5" t="n">
        <v>981613.00109252</v>
      </c>
      <c r="J5" t="n">
        <v>821223.310637544</v>
      </c>
      <c r="K5" t="n">
        <v>967260.423110685</v>
      </c>
      <c r="L5" t="n">
        <v>869249.628591634</v>
      </c>
      <c r="M5" t="n">
        <v>805416.584759054</v>
      </c>
      <c r="N5" t="n">
        <v>643064.8011214</v>
      </c>
      <c r="O5" t="n">
        <v>634335.347778627</v>
      </c>
      <c r="P5" t="n">
        <v>687970.525561659</v>
      </c>
      <c r="Q5" t="n">
        <v>717934.415368649</v>
      </c>
      <c r="R5" t="n">
        <v>706560.630687399</v>
      </c>
      <c r="S5" t="n">
        <v>567985.376909978</v>
      </c>
      <c r="T5" t="n">
        <v>598736.712609672</v>
      </c>
      <c r="U5" t="n">
        <v>570947.748579006</v>
      </c>
      <c r="V5" t="n">
        <v>761235.374094379</v>
      </c>
      <c r="W5" t="n">
        <v>635257.889152212</v>
      </c>
      <c r="X5" t="n">
        <v>575418.532655465</v>
      </c>
      <c r="Y5" t="n">
        <v>578641.434805029</v>
      </c>
      <c r="Z5" t="n">
        <v>550300</v>
      </c>
      <c r="AA5" t="n">
        <v>666110.693330478</v>
      </c>
      <c r="AB5" t="n">
        <v>724399.642260023</v>
      </c>
      <c r="AC5" t="n">
        <v>711615.169902324</v>
      </c>
      <c r="AD5" t="n">
        <v>622198.389393743</v>
      </c>
      <c r="AE5" t="n">
        <v>526018.381418394</v>
      </c>
    </row>
    <row r="6">
      <c r="A6" t="s">
        <v>59</v>
      </c>
      <c r="B6" t="s">
        <v>280</v>
      </c>
      <c r="C6" t="s">
        <v>246</v>
      </c>
      <c r="D6" t="s">
        <v>281</v>
      </c>
      <c r="E6" t="s">
        <v>247</v>
      </c>
      <c r="F6" t="n">
        <v>24945.0331654099</v>
      </c>
      <c r="G6" t="n">
        <v>27559.8010840714</v>
      </c>
      <c r="H6" t="n">
        <v>32663.0569980708</v>
      </c>
      <c r="I6" t="n">
        <v>41106.4486783495</v>
      </c>
      <c r="J6" t="n">
        <v>31354.7757506301</v>
      </c>
      <c r="K6" t="n">
        <v>35970.3243124652</v>
      </c>
      <c r="L6" t="n">
        <v>38607.2996648214</v>
      </c>
      <c r="M6" t="n">
        <v>32315.8707411797</v>
      </c>
      <c r="N6" t="n">
        <v>21273.3975572582</v>
      </c>
      <c r="O6" t="n">
        <v>20448.5241601356</v>
      </c>
      <c r="P6" t="n">
        <v>26673.0216423707</v>
      </c>
      <c r="Q6" t="n">
        <v>24058.9539628596</v>
      </c>
      <c r="R6" t="n">
        <v>35873.3436318202</v>
      </c>
      <c r="S6" t="n">
        <v>38277.3121939305</v>
      </c>
      <c r="T6" t="n">
        <v>22131.2953093261</v>
      </c>
      <c r="U6" t="n">
        <v>27290.8512367413</v>
      </c>
      <c r="V6" t="n">
        <v>43402.1450441809</v>
      </c>
      <c r="W6" t="n">
        <v>28329.2540297383</v>
      </c>
      <c r="X6" t="n">
        <v>30103.9313845814</v>
      </c>
      <c r="Y6" t="n">
        <v>16567.7691962562</v>
      </c>
      <c r="Z6" t="n">
        <v>14832.7510366889</v>
      </c>
      <c r="AA6" t="n">
        <v>15326.4884278969</v>
      </c>
      <c r="AB6" t="n">
        <v>13227.3033250458</v>
      </c>
      <c r="AC6" t="n">
        <v>11392.6075302826</v>
      </c>
      <c r="AD6" t="n">
        <v>17108.6014583989</v>
      </c>
      <c r="AE6" t="n">
        <v>11274.7077432653</v>
      </c>
    </row>
    <row r="7">
      <c r="A7" t="s">
        <v>59</v>
      </c>
      <c r="B7" t="s">
        <v>282</v>
      </c>
      <c r="C7" t="s">
        <v>246</v>
      </c>
      <c r="D7" t="s">
        <v>283</v>
      </c>
      <c r="E7" t="s">
        <v>247</v>
      </c>
      <c r="F7" t="n">
        <v>342658.377785353</v>
      </c>
      <c r="G7" t="n">
        <v>345191.632730118</v>
      </c>
      <c r="H7" t="n">
        <v>345654.097865464</v>
      </c>
      <c r="I7" t="n">
        <v>382854.646845944</v>
      </c>
      <c r="J7" t="n">
        <v>266948.910635348</v>
      </c>
      <c r="K7" t="n">
        <v>332257.685090243</v>
      </c>
      <c r="L7" t="n">
        <v>310727.928505329</v>
      </c>
      <c r="M7" t="n">
        <v>285963.574272097</v>
      </c>
      <c r="N7" t="n">
        <v>261536.096512643</v>
      </c>
      <c r="O7" t="n">
        <v>253171.961078868</v>
      </c>
      <c r="P7" t="n">
        <v>364517.810467299</v>
      </c>
      <c r="Q7" t="n">
        <v>409879.732798258</v>
      </c>
      <c r="R7" t="n">
        <v>452668.363171243</v>
      </c>
      <c r="S7" t="n">
        <v>353088.349506925</v>
      </c>
      <c r="T7" t="n">
        <v>261560.906354701</v>
      </c>
      <c r="U7" t="n">
        <v>275926.372502087</v>
      </c>
      <c r="V7" t="n">
        <v>294651.335890849</v>
      </c>
      <c r="W7" t="n">
        <v>240728.297823284</v>
      </c>
      <c r="X7" t="n">
        <v>307718.627151843</v>
      </c>
      <c r="Y7" t="n">
        <v>280318.180152286</v>
      </c>
      <c r="Z7" t="n">
        <v>315738.309350158</v>
      </c>
      <c r="AA7" t="n">
        <v>355023.471786935</v>
      </c>
      <c r="AB7" t="n">
        <v>305128.109479488</v>
      </c>
      <c r="AC7" t="n">
        <v>307673.022332986</v>
      </c>
      <c r="AD7" t="n">
        <v>269699.932206388</v>
      </c>
      <c r="AE7" t="n">
        <v>286929.126196234</v>
      </c>
    </row>
    <row r="8">
      <c r="A8" t="s">
        <v>59</v>
      </c>
      <c r="B8" t="s">
        <v>284</v>
      </c>
      <c r="C8" t="s">
        <v>246</v>
      </c>
      <c r="D8" t="s">
        <v>285</v>
      </c>
      <c r="E8" t="s">
        <v>247</v>
      </c>
      <c r="F8" t="n">
        <v>420194.826393186</v>
      </c>
      <c r="G8" t="n">
        <v>268270.33127743</v>
      </c>
      <c r="H8" t="n">
        <v>190483.587793528</v>
      </c>
      <c r="I8" t="n">
        <v>242986.331100368</v>
      </c>
      <c r="J8" t="n">
        <v>116764.971455746</v>
      </c>
      <c r="K8" t="n">
        <v>85716.0335789105</v>
      </c>
      <c r="L8" t="n">
        <v>66055.2406107642</v>
      </c>
      <c r="M8" t="n">
        <v>90843.2930224235</v>
      </c>
      <c r="N8" t="n">
        <v>81993.9947508544</v>
      </c>
      <c r="O8" t="n">
        <v>90841.7222423261</v>
      </c>
      <c r="P8" t="n">
        <v>77550.130738374</v>
      </c>
      <c r="Q8" t="n">
        <v>100294.672919645</v>
      </c>
      <c r="R8" t="n">
        <v>78932.8714771332</v>
      </c>
      <c r="S8" t="n">
        <v>104211.645334488</v>
      </c>
      <c r="T8" t="n">
        <v>86493.697219326</v>
      </c>
      <c r="U8" t="n">
        <v>54413.4101051859</v>
      </c>
      <c r="V8" t="n">
        <v>28817.9967976988</v>
      </c>
      <c r="W8" t="n">
        <v>41028.4345401141</v>
      </c>
      <c r="X8" t="n">
        <v>50343.7290875335</v>
      </c>
      <c r="Y8" t="n">
        <v>47217.6224361701</v>
      </c>
      <c r="Z8" t="n">
        <v>63100</v>
      </c>
      <c r="AA8" t="n">
        <v>53806.8599930005</v>
      </c>
      <c r="AB8" t="n">
        <v>55982.8706708186</v>
      </c>
      <c r="AC8" t="n">
        <v>47372.4612522475</v>
      </c>
      <c r="AD8" t="n">
        <v>36975.4769133789</v>
      </c>
      <c r="AE8" t="n">
        <v>50734.4963378042</v>
      </c>
    </row>
    <row r="9">
      <c r="A9" t="s">
        <v>59</v>
      </c>
      <c r="B9" t="s">
        <v>286</v>
      </c>
      <c r="C9" t="s">
        <v>246</v>
      </c>
      <c r="D9" t="s">
        <v>287</v>
      </c>
      <c r="E9" t="s">
        <v>247</v>
      </c>
      <c r="F9" t="n">
        <v>668098.105545364</v>
      </c>
      <c r="G9" t="n">
        <v>679736.646501047</v>
      </c>
      <c r="H9" t="n">
        <v>732173.884478375</v>
      </c>
      <c r="I9" t="n">
        <v>815365.197533031</v>
      </c>
      <c r="J9" t="n">
        <v>614201.631882805</v>
      </c>
      <c r="K9" t="n">
        <v>648297.766870426</v>
      </c>
      <c r="L9" t="n">
        <v>682404.403390393</v>
      </c>
      <c r="M9" t="n">
        <v>581762.996433103</v>
      </c>
      <c r="N9" t="n">
        <v>580600.462187219</v>
      </c>
      <c r="O9" t="n">
        <v>526310.45862273</v>
      </c>
      <c r="P9" t="n">
        <v>670185.936083332</v>
      </c>
      <c r="Q9" t="n">
        <v>522144.573146843</v>
      </c>
      <c r="R9" t="n">
        <v>559227.08176359</v>
      </c>
      <c r="S9" t="n">
        <v>698928.244242215</v>
      </c>
      <c r="T9" t="n">
        <v>475540.77780382</v>
      </c>
      <c r="U9" t="n">
        <v>478175.884175853</v>
      </c>
      <c r="V9" t="n">
        <v>474215.107156254</v>
      </c>
      <c r="W9" t="n">
        <v>335684.978577239</v>
      </c>
      <c r="X9" t="n">
        <v>278485.500306062</v>
      </c>
      <c r="Y9" t="n">
        <v>254811.124121102</v>
      </c>
      <c r="Z9" t="n">
        <v>251227.839662792</v>
      </c>
      <c r="AA9" t="n">
        <v>236548.454975473</v>
      </c>
      <c r="AB9" t="n">
        <v>219255.879332408</v>
      </c>
      <c r="AC9" t="n">
        <v>299757.361291193</v>
      </c>
      <c r="AD9" t="n">
        <v>350810.818510689</v>
      </c>
      <c r="AE9" t="n">
        <v>283477.074451261</v>
      </c>
    </row>
    <row r="10">
      <c r="A10" t="s">
        <v>59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59</v>
      </c>
      <c r="B11" t="s">
        <v>290</v>
      </c>
      <c r="C11" t="s">
        <v>246</v>
      </c>
      <c r="D11" t="s">
        <v>291</v>
      </c>
      <c r="E11" t="s">
        <v>247</v>
      </c>
      <c r="F11" t="n">
        <v>280065.222674385</v>
      </c>
      <c r="G11" t="n">
        <v>265641.860853428</v>
      </c>
      <c r="H11" t="n">
        <v>301068.343777447</v>
      </c>
      <c r="I11" t="n">
        <v>305779.855894707</v>
      </c>
      <c r="J11" t="n">
        <v>252211.955139526</v>
      </c>
      <c r="K11" t="n">
        <v>297693.059863933</v>
      </c>
      <c r="L11" t="n">
        <v>334559.721743444</v>
      </c>
      <c r="M11" t="n">
        <v>349290.9538046</v>
      </c>
      <c r="N11" t="n">
        <v>351455.88422631</v>
      </c>
      <c r="O11" t="n">
        <v>343253.847013596</v>
      </c>
      <c r="P11" t="n">
        <v>343284.390363207</v>
      </c>
      <c r="Q11" t="n">
        <v>347025.416983776</v>
      </c>
      <c r="R11" t="n">
        <v>315668.467719213</v>
      </c>
      <c r="S11" t="n">
        <v>291962.396343882</v>
      </c>
      <c r="T11" t="n">
        <v>299814.590398742</v>
      </c>
      <c r="U11" t="n">
        <v>253154.351853105</v>
      </c>
      <c r="V11" t="n">
        <v>320687.235667215</v>
      </c>
      <c r="W11" t="n">
        <v>476088.35330271</v>
      </c>
      <c r="X11" t="n">
        <v>469045.268258985</v>
      </c>
      <c r="Y11" t="n">
        <v>388343.750548219</v>
      </c>
      <c r="Z11" t="n">
        <v>330956.075786996</v>
      </c>
      <c r="AA11" t="n">
        <v>472815.407237728</v>
      </c>
      <c r="AB11" t="n">
        <v>394308.465044488</v>
      </c>
      <c r="AC11" t="n">
        <v>381019.029045608</v>
      </c>
      <c r="AD11" t="n">
        <v>360530.499200715</v>
      </c>
      <c r="AE11" t="n">
        <v>353328.611430338</v>
      </c>
    </row>
    <row r="12">
      <c r="A12" t="s">
        <v>59</v>
      </c>
      <c r="B12" t="s">
        <v>292</v>
      </c>
      <c r="C12" t="s">
        <v>246</v>
      </c>
      <c r="D12" t="s">
        <v>293</v>
      </c>
      <c r="E12" t="s">
        <v>247</v>
      </c>
      <c r="F12" t="n">
        <v>392412.241795901</v>
      </c>
      <c r="G12" t="n">
        <v>372115.719796814</v>
      </c>
      <c r="H12" t="n">
        <v>396943.046588601</v>
      </c>
      <c r="I12" t="n">
        <v>438981.971966107</v>
      </c>
      <c r="J12" t="n">
        <v>303090.759502297</v>
      </c>
      <c r="K12" t="n">
        <v>369304.253666681</v>
      </c>
      <c r="L12" t="n">
        <v>402889.708863735</v>
      </c>
      <c r="M12" t="n">
        <v>307354.703770045</v>
      </c>
      <c r="N12" t="n">
        <v>427736.866783535</v>
      </c>
      <c r="O12" t="n">
        <v>459037.063719097</v>
      </c>
      <c r="P12" t="n">
        <v>514901.644382214</v>
      </c>
      <c r="Q12" t="n">
        <v>536331.99602829</v>
      </c>
      <c r="R12" t="n">
        <v>484466.26936162</v>
      </c>
      <c r="S12" t="n">
        <v>438035.659143186</v>
      </c>
      <c r="T12" t="n">
        <v>333855.375906025</v>
      </c>
      <c r="U12" t="n">
        <v>245644.679873467</v>
      </c>
      <c r="V12" t="n">
        <v>268247.624751483</v>
      </c>
      <c r="W12" t="n">
        <v>226753.642807391</v>
      </c>
      <c r="X12" t="n">
        <v>226516.252399491</v>
      </c>
      <c r="Y12" t="n">
        <v>207929.206406059</v>
      </c>
      <c r="Z12" t="n">
        <v>232127.314022552</v>
      </c>
      <c r="AA12" t="n">
        <v>237784.347419689</v>
      </c>
      <c r="AB12" t="n">
        <v>247271.486373963</v>
      </c>
      <c r="AC12" t="n">
        <v>282447.273254118</v>
      </c>
      <c r="AD12" t="n">
        <v>233128.056830922</v>
      </c>
      <c r="AE12" t="n">
        <v>228323.483586204</v>
      </c>
    </row>
    <row r="13">
      <c r="A13" t="s">
        <v>59</v>
      </c>
      <c r="B13" t="s">
        <v>294</v>
      </c>
      <c r="C13" t="s">
        <v>246</v>
      </c>
      <c r="D13" t="s">
        <v>295</v>
      </c>
      <c r="E13" t="s">
        <v>247</v>
      </c>
      <c r="F13" t="n">
        <v>1032594.46034878</v>
      </c>
      <c r="G13" t="n">
        <v>778410.380819949</v>
      </c>
      <c r="H13" t="n">
        <v>767154.303787709</v>
      </c>
      <c r="I13" t="n">
        <v>829619.351931424</v>
      </c>
      <c r="J13" t="n">
        <v>593886.559755384</v>
      </c>
      <c r="K13" t="n">
        <v>805481.012440312</v>
      </c>
      <c r="L13" t="n">
        <v>823478.988412605</v>
      </c>
      <c r="M13" t="n">
        <v>603605.126073367</v>
      </c>
      <c r="N13" t="n">
        <v>528772.467240176</v>
      </c>
      <c r="O13" t="n">
        <v>587891.873011344</v>
      </c>
      <c r="P13" t="n">
        <v>723016.402284591</v>
      </c>
      <c r="Q13" t="n">
        <v>766250.899653842</v>
      </c>
      <c r="R13" t="n">
        <v>940823.689541949</v>
      </c>
      <c r="S13" t="n">
        <v>903191.376134314</v>
      </c>
      <c r="T13" t="n">
        <v>730257.867276321</v>
      </c>
      <c r="U13" t="n">
        <v>664698.070951667</v>
      </c>
      <c r="V13" t="n">
        <v>761670.84516849</v>
      </c>
      <c r="W13" t="n">
        <v>670316.354336268</v>
      </c>
      <c r="X13" t="n">
        <v>555789.869471182</v>
      </c>
      <c r="Y13" t="n">
        <v>543764.297986982</v>
      </c>
      <c r="Z13" t="n">
        <v>569379.269459252</v>
      </c>
      <c r="AA13" t="n">
        <v>642894.193484332</v>
      </c>
      <c r="AB13" t="n">
        <v>765784.513414959</v>
      </c>
      <c r="AC13" t="n">
        <v>690949.672718392</v>
      </c>
      <c r="AD13" t="n">
        <v>666821.649922842</v>
      </c>
      <c r="AE13" t="n">
        <v>562018.778707221</v>
      </c>
    </row>
    <row r="14">
      <c r="A14" t="s">
        <v>59</v>
      </c>
      <c r="B14" t="s">
        <v>296</v>
      </c>
      <c r="C14" t="s">
        <v>246</v>
      </c>
      <c r="D14" t="s">
        <v>297</v>
      </c>
      <c r="E14" t="s">
        <v>247</v>
      </c>
      <c r="F14" t="n">
        <v>393439.248561029</v>
      </c>
      <c r="G14" t="n">
        <v>339354.63945889</v>
      </c>
      <c r="H14" t="n">
        <v>384207.528875005</v>
      </c>
      <c r="I14" t="n">
        <v>547770.701877152</v>
      </c>
      <c r="J14" t="n">
        <v>418476.384939191</v>
      </c>
      <c r="K14" t="n">
        <v>661210.296266994</v>
      </c>
      <c r="L14" t="n">
        <v>626714.850021752</v>
      </c>
      <c r="M14" t="n">
        <v>391207.897871897</v>
      </c>
      <c r="N14" t="n">
        <v>428680.074022346</v>
      </c>
      <c r="O14" t="n">
        <v>514189.477569472</v>
      </c>
      <c r="P14" t="n">
        <v>549817.774216286</v>
      </c>
      <c r="Q14" t="n">
        <v>549026.062082749</v>
      </c>
      <c r="R14" t="n">
        <v>516505.573176549</v>
      </c>
      <c r="S14" t="n">
        <v>612636.812484732</v>
      </c>
      <c r="T14" t="n">
        <v>375945.475289846</v>
      </c>
      <c r="U14" t="n">
        <v>410056.08026037</v>
      </c>
      <c r="V14" t="n">
        <v>504159.946777747</v>
      </c>
      <c r="W14" t="n">
        <v>448079.304584323</v>
      </c>
      <c r="X14" t="n">
        <v>339022.591846379</v>
      </c>
      <c r="Y14" t="n">
        <v>310622.221402396</v>
      </c>
      <c r="Z14" t="n">
        <v>364844.543346477</v>
      </c>
      <c r="AA14" t="n">
        <v>431343.687709504</v>
      </c>
      <c r="AB14" t="n">
        <v>346218.989318065</v>
      </c>
      <c r="AC14" t="n">
        <v>446871.818184274</v>
      </c>
      <c r="AD14" t="n">
        <v>376591.956001867</v>
      </c>
      <c r="AE14" t="n">
        <v>317335.596854911</v>
      </c>
    </row>
    <row r="15">
      <c r="A15" t="s">
        <v>59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59</v>
      </c>
      <c r="B16" t="s">
        <v>300</v>
      </c>
      <c r="C16" t="s">
        <v>246</v>
      </c>
      <c r="D16" t="s">
        <v>301</v>
      </c>
      <c r="E16" t="s">
        <v>247</v>
      </c>
      <c r="F16" t="n">
        <v>213467.752111556</v>
      </c>
      <c r="G16" t="n">
        <v>191695.637886137</v>
      </c>
      <c r="H16" t="n">
        <v>234321.527374679</v>
      </c>
      <c r="I16" t="n">
        <v>293115.056009431</v>
      </c>
      <c r="J16" t="n">
        <v>248585.85060927</v>
      </c>
      <c r="K16" t="n">
        <v>368145.793710006</v>
      </c>
      <c r="L16" t="n">
        <v>333579.125041334</v>
      </c>
      <c r="M16" t="n">
        <v>265992.922192837</v>
      </c>
      <c r="N16" t="n">
        <v>309076.977953716</v>
      </c>
      <c r="O16" t="n">
        <v>320342.907049074</v>
      </c>
      <c r="P16" t="n">
        <v>327856.870819672</v>
      </c>
      <c r="Q16" t="n">
        <v>286655.075234433</v>
      </c>
      <c r="R16" t="n">
        <v>306107.589431334</v>
      </c>
      <c r="S16" t="n">
        <v>271181.091012186</v>
      </c>
      <c r="T16" t="n">
        <v>188085.567785665</v>
      </c>
      <c r="U16" t="n">
        <v>211404.952302097</v>
      </c>
      <c r="V16" t="n">
        <v>265275.78782044</v>
      </c>
      <c r="W16" t="n">
        <v>225535.502379542</v>
      </c>
      <c r="X16" t="n">
        <v>202048.197385529</v>
      </c>
      <c r="Y16" t="n">
        <v>159739.543747175</v>
      </c>
      <c r="Z16" t="n">
        <v>152500</v>
      </c>
      <c r="AA16" t="n">
        <v>219274.66504644</v>
      </c>
      <c r="AB16" t="n">
        <v>204802.690325234</v>
      </c>
      <c r="AC16" t="n">
        <v>182046.783651606</v>
      </c>
      <c r="AD16" t="n">
        <v>144316.804731529</v>
      </c>
      <c r="AE16" t="n">
        <v>119518.700115124</v>
      </c>
    </row>
    <row r="17">
      <c r="A17" t="s">
        <v>59</v>
      </c>
      <c r="B17" t="s">
        <v>302</v>
      </c>
      <c r="C17" t="s">
        <v>246</v>
      </c>
      <c r="D17" t="s">
        <v>303</v>
      </c>
      <c r="E17" t="s">
        <v>247</v>
      </c>
      <c r="F17" t="n">
        <v>207513.470950863</v>
      </c>
      <c r="G17" t="n">
        <v>212161.274852665</v>
      </c>
      <c r="H17" t="n">
        <v>230855.303560608</v>
      </c>
      <c r="I17" t="n">
        <v>320977.45389873</v>
      </c>
      <c r="J17" t="n">
        <v>253047.705785251</v>
      </c>
      <c r="K17" t="n">
        <v>323683.987469814</v>
      </c>
      <c r="L17" t="n">
        <v>311370.287081091</v>
      </c>
      <c r="M17" t="n">
        <v>274620.290412868</v>
      </c>
      <c r="N17" t="n">
        <v>293721.592404293</v>
      </c>
      <c r="O17" t="n">
        <v>335399.859692298</v>
      </c>
      <c r="P17" t="n">
        <v>386835.089766841</v>
      </c>
      <c r="Q17" t="n">
        <v>287300.359102379</v>
      </c>
      <c r="R17" t="n">
        <v>393211.002433653</v>
      </c>
      <c r="S17" t="n">
        <v>393161.260744503</v>
      </c>
      <c r="T17" t="n">
        <v>248498.006920384</v>
      </c>
      <c r="U17" t="n">
        <v>164148.365745544</v>
      </c>
      <c r="V17" t="n">
        <v>228536.431970481</v>
      </c>
      <c r="W17" t="n">
        <v>246939.427866074</v>
      </c>
      <c r="X17" t="n">
        <v>211672.937201204</v>
      </c>
      <c r="Y17" t="n">
        <v>178423.097474288</v>
      </c>
      <c r="Z17" t="n">
        <v>247982.37493576</v>
      </c>
      <c r="AA17" t="n">
        <v>251578.204795929</v>
      </c>
      <c r="AB17" t="n">
        <v>176904.233916448</v>
      </c>
      <c r="AC17" t="n">
        <v>222445.430497716</v>
      </c>
      <c r="AD17" t="n">
        <v>200614.99629558</v>
      </c>
      <c r="AE17" t="n">
        <v>142026.499242899</v>
      </c>
    </row>
    <row r="18">
      <c r="A18" t="s">
        <v>59</v>
      </c>
      <c r="B18" t="s">
        <v>304</v>
      </c>
      <c r="C18" t="s">
        <v>246</v>
      </c>
      <c r="D18" t="s">
        <v>305</v>
      </c>
      <c r="E18" t="s">
        <v>247</v>
      </c>
      <c r="F18" t="n">
        <v>452836.72235136</v>
      </c>
      <c r="G18" t="n">
        <v>421230.708245609</v>
      </c>
      <c r="H18" t="n">
        <v>544208.68729848</v>
      </c>
      <c r="I18" t="n">
        <v>716145.629470912</v>
      </c>
      <c r="J18" t="n">
        <v>486040.032601309</v>
      </c>
      <c r="K18" t="n">
        <v>574694.248386331</v>
      </c>
      <c r="L18" t="n">
        <v>624274.081138785</v>
      </c>
      <c r="M18" t="n">
        <v>589495.480848693</v>
      </c>
      <c r="N18" t="n">
        <v>708057.865382227</v>
      </c>
      <c r="O18" t="n">
        <v>631536.688299448</v>
      </c>
      <c r="P18" t="n">
        <v>845658.659793874</v>
      </c>
      <c r="Q18" t="n">
        <v>614538.594529969</v>
      </c>
      <c r="R18" t="n">
        <v>622099.807670422</v>
      </c>
      <c r="S18" t="n">
        <v>577379.033589963</v>
      </c>
      <c r="T18" t="n">
        <v>366783.119022419</v>
      </c>
      <c r="U18" t="n">
        <v>257272.84012781</v>
      </c>
      <c r="V18" t="n">
        <v>289968.20998128</v>
      </c>
      <c r="W18" t="n">
        <v>342173.32683264</v>
      </c>
      <c r="X18" t="n">
        <v>419626.680190491</v>
      </c>
      <c r="Y18" t="n">
        <v>383601.885572935</v>
      </c>
      <c r="Z18" t="n">
        <v>531000</v>
      </c>
      <c r="AA18" t="n">
        <v>706249.663524275</v>
      </c>
      <c r="AB18" t="n">
        <v>579472.683784942</v>
      </c>
      <c r="AC18" t="n">
        <v>586902.019339475</v>
      </c>
      <c r="AD18" t="n">
        <v>510920.686722871</v>
      </c>
      <c r="AE18" t="n">
        <v>453667.373523166</v>
      </c>
    </row>
    <row r="19">
      <c r="A19" t="s">
        <v>59</v>
      </c>
      <c r="B19" t="s">
        <v>306</v>
      </c>
      <c r="C19" t="s">
        <v>246</v>
      </c>
      <c r="D19" t="s">
        <v>307</v>
      </c>
      <c r="E19" t="s">
        <v>247</v>
      </c>
      <c r="F19" t="n">
        <v>93957.3027612851</v>
      </c>
      <c r="G19" t="n">
        <v>98469.0347101474</v>
      </c>
      <c r="H19" t="n">
        <v>98199.5302258098</v>
      </c>
      <c r="I19" t="n">
        <v>117592.185945851</v>
      </c>
      <c r="J19" t="n">
        <v>82606.9106882072</v>
      </c>
      <c r="K19" t="n">
        <v>69052.8655591603</v>
      </c>
      <c r="L19" t="n">
        <v>89431.8217438662</v>
      </c>
      <c r="M19" t="n">
        <v>61855.7837723415</v>
      </c>
      <c r="N19" t="n">
        <v>91907.9862654496</v>
      </c>
      <c r="O19" t="n">
        <v>68211.2058743498</v>
      </c>
      <c r="P19" t="n">
        <v>94256.8557325487</v>
      </c>
      <c r="Q19" t="n">
        <v>97807.6908607178</v>
      </c>
      <c r="R19" t="n">
        <v>93758.5587163559</v>
      </c>
      <c r="S19" t="n">
        <v>66773.8520155321</v>
      </c>
      <c r="T19" t="n">
        <v>61208.8487638626</v>
      </c>
      <c r="U19" t="n">
        <v>65414.1228853607</v>
      </c>
      <c r="V19" t="n">
        <v>79957.5432396654</v>
      </c>
      <c r="W19" t="n">
        <v>58554.5300568588</v>
      </c>
      <c r="X19" t="n">
        <v>70672.7034856494</v>
      </c>
      <c r="Y19" t="n">
        <v>54948.8104833328</v>
      </c>
      <c r="Z19" t="n">
        <v>85011.5223993254</v>
      </c>
      <c r="AA19" t="n">
        <v>85447.8430955944</v>
      </c>
      <c r="AB19" t="n">
        <v>57388.6740216268</v>
      </c>
      <c r="AC19" t="n">
        <v>55373.7587303348</v>
      </c>
      <c r="AD19" t="n">
        <v>61153.8913777397</v>
      </c>
      <c r="AE19" t="n">
        <v>57918.9222263616</v>
      </c>
    </row>
    <row r="20">
      <c r="A20" t="s">
        <v>59</v>
      </c>
      <c r="B20" t="s">
        <v>308</v>
      </c>
      <c r="C20" t="s">
        <v>246</v>
      </c>
      <c r="D20" t="s">
        <v>309</v>
      </c>
      <c r="E20" t="s">
        <v>247</v>
      </c>
      <c r="F20" t="n">
        <v>6542643.62870778</v>
      </c>
      <c r="G20" t="n">
        <v>6533261.32577585</v>
      </c>
      <c r="H20" t="n">
        <v>5901320.82299596</v>
      </c>
      <c r="I20" t="n">
        <v>5862351.39681009</v>
      </c>
      <c r="J20" t="n">
        <v>5964612.2207541</v>
      </c>
      <c r="K20" t="n">
        <v>5559141.57298521</v>
      </c>
      <c r="L20" t="n">
        <v>5202370.74073627</v>
      </c>
      <c r="M20" t="n">
        <v>4529605.66466928</v>
      </c>
      <c r="N20" t="n">
        <v>4191663.27399222</v>
      </c>
      <c r="O20" t="n">
        <v>3476982.59260402</v>
      </c>
      <c r="P20" t="n">
        <v>3550658.81425092</v>
      </c>
      <c r="Q20" t="n">
        <v>3198079.378342</v>
      </c>
      <c r="R20" t="n">
        <v>3181997.79581969</v>
      </c>
      <c r="S20" t="n">
        <v>3054348.62434023</v>
      </c>
      <c r="T20" t="n">
        <v>2862281.66779131</v>
      </c>
      <c r="U20" t="n">
        <v>2708990.87943765</v>
      </c>
      <c r="V20" t="n">
        <v>2464693.92187677</v>
      </c>
      <c r="W20" t="n">
        <v>2394150.51460794</v>
      </c>
      <c r="X20" t="n">
        <v>2262125.59338115</v>
      </c>
      <c r="Y20" t="n">
        <v>2406063.08434244</v>
      </c>
      <c r="Z20" t="n">
        <v>2525184.5127562</v>
      </c>
      <c r="AA20" t="n">
        <v>2611546.34949432</v>
      </c>
      <c r="AB20" t="n">
        <v>2586799.13104283</v>
      </c>
      <c r="AC20" t="n">
        <v>2699026.51330919</v>
      </c>
      <c r="AD20" t="n">
        <v>2374626.1976444</v>
      </c>
      <c r="AE20" t="n">
        <v>2245626.0825614</v>
      </c>
    </row>
    <row r="21">
      <c r="A21" t="s">
        <v>59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59</v>
      </c>
      <c r="B22" t="s">
        <v>312</v>
      </c>
      <c r="C22" t="s">
        <v>246</v>
      </c>
      <c r="D22" t="s">
        <v>313</v>
      </c>
      <c r="E22" t="s">
        <v>247</v>
      </c>
      <c r="F22" t="n">
        <v>4703425.22075799</v>
      </c>
      <c r="G22" t="n">
        <v>4922645.16302264</v>
      </c>
      <c r="H22" t="n">
        <v>4649826.63437929</v>
      </c>
      <c r="I22" t="n">
        <v>4895838.51153832</v>
      </c>
      <c r="J22" t="n">
        <v>4854836.38688301</v>
      </c>
      <c r="K22" t="n">
        <v>4298884.77174935</v>
      </c>
      <c r="L22" t="n">
        <v>4059783.25291046</v>
      </c>
      <c r="M22" t="n">
        <v>3897617.19713611</v>
      </c>
      <c r="N22" t="n">
        <v>3524143.26200532</v>
      </c>
      <c r="O22" t="n">
        <v>2846793.10263273</v>
      </c>
      <c r="P22" t="n">
        <v>2442919.41616131</v>
      </c>
      <c r="Q22" t="n">
        <v>2162683.6851544</v>
      </c>
      <c r="R22" t="n">
        <v>1771036.72395748</v>
      </c>
      <c r="S22" t="n">
        <v>1726265.39864302</v>
      </c>
      <c r="T22" t="n">
        <v>1873101.91259306</v>
      </c>
      <c r="U22" t="n">
        <v>1763690.52305625</v>
      </c>
      <c r="V22" t="n">
        <v>1885773.97477201</v>
      </c>
      <c r="W22" t="n">
        <v>1965169.18461109</v>
      </c>
      <c r="X22" t="n">
        <v>2296391.34094123</v>
      </c>
      <c r="Y22" t="n">
        <v>2172820.16623151</v>
      </c>
      <c r="Z22" t="n">
        <v>2225615.4872438</v>
      </c>
      <c r="AA22" t="n">
        <v>2530493.22366599</v>
      </c>
      <c r="AB22" t="n">
        <v>2350624.81184396</v>
      </c>
      <c r="AC22" t="n">
        <v>2313783.21438937</v>
      </c>
      <c r="AD22" t="n">
        <v>2418653.22950599</v>
      </c>
      <c r="AE22" t="n">
        <v>2743196.84546508</v>
      </c>
    </row>
    <row r="23">
      <c r="A23" t="s">
        <v>59</v>
      </c>
      <c r="B23" t="s">
        <v>314</v>
      </c>
      <c r="C23" t="s">
        <v>246</v>
      </c>
      <c r="D23" t="s">
        <v>315</v>
      </c>
      <c r="E23" t="s">
        <v>247</v>
      </c>
      <c r="F23" t="n">
        <v>1076707.64245477</v>
      </c>
      <c r="G23" t="n">
        <v>748544.813834068</v>
      </c>
      <c r="H23" t="n">
        <v>718761.722900804</v>
      </c>
      <c r="I23" t="n">
        <v>721959.941225434</v>
      </c>
      <c r="J23" t="n">
        <v>568104.715058077</v>
      </c>
      <c r="K23" t="n">
        <v>593934.99237005</v>
      </c>
      <c r="L23" t="n">
        <v>520769.708188247</v>
      </c>
      <c r="M23" t="n">
        <v>526557.477510706</v>
      </c>
      <c r="N23" t="n">
        <v>412923.53089614</v>
      </c>
      <c r="O23" t="n">
        <v>429612.149278583</v>
      </c>
      <c r="P23" t="n">
        <v>447202.044435547</v>
      </c>
      <c r="Q23" t="n">
        <v>416161.899835857</v>
      </c>
      <c r="R23" t="n">
        <v>550898.092225805</v>
      </c>
      <c r="S23" t="n">
        <v>354187.869659016</v>
      </c>
      <c r="T23" t="n">
        <v>339036.647553874</v>
      </c>
      <c r="U23" t="n">
        <v>348497.685569655</v>
      </c>
      <c r="V23" t="n">
        <v>335941.243555272</v>
      </c>
      <c r="W23" t="n">
        <v>277223.577993559</v>
      </c>
      <c r="X23" t="n">
        <v>385052.269865026</v>
      </c>
      <c r="Y23" t="n">
        <v>327129.287749274</v>
      </c>
      <c r="Z23" t="n">
        <v>356000</v>
      </c>
      <c r="AA23" t="n">
        <v>387127.39783083</v>
      </c>
      <c r="AB23" t="n">
        <v>474863.325450305</v>
      </c>
      <c r="AC23" t="n">
        <v>428785.274889059</v>
      </c>
      <c r="AD23" t="n">
        <v>397844.155867395</v>
      </c>
      <c r="AE23" t="n">
        <v>440259.079952957</v>
      </c>
    </row>
    <row r="24">
      <c r="A24" t="s">
        <v>59</v>
      </c>
      <c r="B24" t="s">
        <v>316</v>
      </c>
      <c r="C24" t="s">
        <v>246</v>
      </c>
      <c r="D24" t="s">
        <v>317</v>
      </c>
      <c r="E24" t="s">
        <v>247</v>
      </c>
      <c r="F24" t="n">
        <v>3760336.00484614</v>
      </c>
      <c r="G24" t="n">
        <v>3535097.0785744</v>
      </c>
      <c r="H24" t="n">
        <v>3777736.354719</v>
      </c>
      <c r="I24" t="n">
        <v>3745908.73663445</v>
      </c>
      <c r="J24" t="n">
        <v>3371273.27869511</v>
      </c>
      <c r="K24" t="n">
        <v>4079514.62071152</v>
      </c>
      <c r="L24" t="n">
        <v>3225101.07721558</v>
      </c>
      <c r="M24" t="n">
        <v>3056907.13138469</v>
      </c>
      <c r="N24" t="n">
        <v>2849808.80321099</v>
      </c>
      <c r="O24" t="n">
        <v>3027335.88033678</v>
      </c>
      <c r="P24" t="n">
        <v>2984708.96512306</v>
      </c>
      <c r="Q24" t="n">
        <v>3368649.11169755</v>
      </c>
      <c r="R24" t="n">
        <v>3025472.02724391</v>
      </c>
      <c r="S24" t="n">
        <v>2762363.59755417</v>
      </c>
      <c r="T24" t="n">
        <v>2827801.3023466</v>
      </c>
      <c r="U24" t="n">
        <v>2465787.21621975</v>
      </c>
      <c r="V24" t="n">
        <v>2769317.63480837</v>
      </c>
      <c r="W24" t="n">
        <v>2797410.92748046</v>
      </c>
      <c r="X24" t="n">
        <v>3184473.15097315</v>
      </c>
      <c r="Y24" t="n">
        <v>3074891.91982011</v>
      </c>
      <c r="Z24" t="n">
        <v>3536350.52482974</v>
      </c>
      <c r="AA24" t="n">
        <v>3745355.95881632</v>
      </c>
      <c r="AB24" t="n">
        <v>3674276.70469273</v>
      </c>
      <c r="AC24" t="n">
        <v>3334126.43154892</v>
      </c>
      <c r="AD24" t="n">
        <v>3227020.2598661</v>
      </c>
      <c r="AE24" t="n">
        <v>3099083.58264149</v>
      </c>
    </row>
    <row r="25">
      <c r="A25" t="s">
        <v>59</v>
      </c>
      <c r="B25" t="s">
        <v>318</v>
      </c>
      <c r="C25" t="s">
        <v>246</v>
      </c>
      <c r="D25" t="s">
        <v>319</v>
      </c>
      <c r="E25" t="s">
        <v>247</v>
      </c>
      <c r="F25" t="n">
        <v>104722.71192723</v>
      </c>
      <c r="G25" t="n">
        <v>106129.4064179</v>
      </c>
      <c r="H25" t="n">
        <v>126277.387718917</v>
      </c>
      <c r="I25" t="n">
        <v>58333.3924796994</v>
      </c>
      <c r="J25" t="n">
        <v>91124.0980745956</v>
      </c>
      <c r="K25" t="n">
        <v>139897.710573676</v>
      </c>
      <c r="L25" t="n">
        <v>124847.619129512</v>
      </c>
      <c r="M25" t="n">
        <v>95574.9087740059</v>
      </c>
      <c r="N25" t="n">
        <v>105007.721313166</v>
      </c>
      <c r="O25" t="n">
        <v>131225.475572745</v>
      </c>
      <c r="P25" t="n">
        <v>127362.52421458</v>
      </c>
      <c r="Q25" t="n">
        <v>120463.37343366</v>
      </c>
      <c r="R25" t="n">
        <v>65160.1143857806</v>
      </c>
      <c r="S25" t="n">
        <v>85208.5323617297</v>
      </c>
      <c r="T25" t="n">
        <v>42403.1817116808</v>
      </c>
      <c r="U25" t="n">
        <v>9184.85282048854</v>
      </c>
      <c r="V25" t="n">
        <v>4146.94732640078</v>
      </c>
      <c r="W25" t="n">
        <v>2436.28934592089</v>
      </c>
      <c r="X25" t="n">
        <v>5680.30233090858</v>
      </c>
      <c r="Y25" t="n">
        <v>7268.14437079259</v>
      </c>
      <c r="Z25" t="n">
        <v>7750.52482974069</v>
      </c>
      <c r="AA25" t="n">
        <v>6479.08248711811</v>
      </c>
      <c r="AB25" t="n">
        <v>7746.48391856</v>
      </c>
      <c r="AC25" t="n">
        <v>5642.35522810153</v>
      </c>
      <c r="AD25" t="n">
        <v>18776.0144317251</v>
      </c>
      <c r="AE25" t="n">
        <v>10629.8091541493</v>
      </c>
    </row>
    <row r="26">
      <c r="A26" t="s">
        <v>59</v>
      </c>
      <c r="B26" t="s">
        <v>320</v>
      </c>
      <c r="C26" t="s">
        <v>246</v>
      </c>
      <c r="D26" t="s">
        <v>321</v>
      </c>
      <c r="E26" t="s">
        <v>247</v>
      </c>
      <c r="F26" t="n">
        <v>2330382.82783193</v>
      </c>
      <c r="G26" t="n">
        <v>2085360.80696315</v>
      </c>
      <c r="H26" t="n">
        <v>2384760.10107544</v>
      </c>
      <c r="I26" t="n">
        <v>2167756.20043645</v>
      </c>
      <c r="J26" t="n">
        <v>1807696.93558607</v>
      </c>
      <c r="K26" t="n">
        <v>1947035.27527406</v>
      </c>
      <c r="L26" t="n">
        <v>1491222.61698297</v>
      </c>
      <c r="M26" t="n">
        <v>1501787.66597663</v>
      </c>
      <c r="N26" t="n">
        <v>1314602.28322036</v>
      </c>
      <c r="O26" t="n">
        <v>1285994.58924322</v>
      </c>
      <c r="P26" t="n">
        <v>1299352.76449385</v>
      </c>
      <c r="Q26" t="n">
        <v>1546369.76739666</v>
      </c>
      <c r="R26" t="n">
        <v>1461441.90033266</v>
      </c>
      <c r="S26" t="n">
        <v>1389880.69060796</v>
      </c>
      <c r="T26" t="n">
        <v>1417614.24328504</v>
      </c>
      <c r="U26" t="n">
        <v>1176228.17790008</v>
      </c>
      <c r="V26" t="n">
        <v>1284785.33497627</v>
      </c>
      <c r="W26" t="n">
        <v>1263120.30371535</v>
      </c>
      <c r="X26" t="n">
        <v>1393549.86222334</v>
      </c>
      <c r="Y26" t="n">
        <v>1326321.97582924</v>
      </c>
      <c r="Z26" t="n">
        <v>1532608.8680003</v>
      </c>
      <c r="AA26" t="n">
        <v>1568258.18794995</v>
      </c>
      <c r="AB26" t="n">
        <v>1603514.7508967</v>
      </c>
      <c r="AC26" t="n">
        <v>1338660.26219639</v>
      </c>
      <c r="AD26" t="n">
        <v>1214462.92837576</v>
      </c>
      <c r="AE26" t="n">
        <v>1238248.22398449</v>
      </c>
    </row>
    <row r="27">
      <c r="A27" t="s">
        <v>59</v>
      </c>
      <c r="B27" t="s">
        <v>322</v>
      </c>
      <c r="C27" t="s">
        <v>246</v>
      </c>
      <c r="D27" t="s">
        <v>323</v>
      </c>
      <c r="E27" t="s">
        <v>247</v>
      </c>
      <c r="F27" t="n">
        <v>1324637.68475703</v>
      </c>
      <c r="G27" t="n">
        <v>1342984.37461357</v>
      </c>
      <c r="H27" t="n">
        <v>1266046.01797826</v>
      </c>
      <c r="I27" t="n">
        <v>1519460.69316322</v>
      </c>
      <c r="J27" t="n">
        <v>1471951.1128781</v>
      </c>
      <c r="K27" t="n">
        <v>1991858.61976289</v>
      </c>
      <c r="L27" t="n">
        <v>1608394.06216505</v>
      </c>
      <c r="M27" t="n">
        <v>1459040.86085129</v>
      </c>
      <c r="N27" t="n">
        <v>1429659.07929575</v>
      </c>
      <c r="O27" t="n">
        <v>1609458.6214492</v>
      </c>
      <c r="P27" t="n">
        <v>1557349.07231492</v>
      </c>
      <c r="Q27" t="n">
        <v>1701194.11176303</v>
      </c>
      <c r="R27" t="n">
        <v>1498522.00988727</v>
      </c>
      <c r="S27" t="n">
        <v>1286801.77355752</v>
      </c>
      <c r="T27" t="n">
        <v>1367542.89321404</v>
      </c>
      <c r="U27" t="n">
        <v>1280338.13130306</v>
      </c>
      <c r="V27" t="n">
        <v>1480397.36051168</v>
      </c>
      <c r="W27" t="n">
        <v>1531853.96034712</v>
      </c>
      <c r="X27" t="n">
        <v>1785241.96583638</v>
      </c>
      <c r="Y27" t="n">
        <v>1741301.88454009</v>
      </c>
      <c r="Z27" t="n">
        <v>1995991.1319997</v>
      </c>
      <c r="AA27" t="n">
        <v>2170618.68837926</v>
      </c>
      <c r="AB27" t="n">
        <v>2063018.36966243</v>
      </c>
      <c r="AC27" t="n">
        <v>1989827.80235943</v>
      </c>
      <c r="AD27" t="n">
        <v>1993778.59175998</v>
      </c>
      <c r="AE27" t="n">
        <v>1850205.78958512</v>
      </c>
    </row>
    <row r="28">
      <c r="A28" t="s">
        <v>59</v>
      </c>
      <c r="B28" t="s">
        <v>324</v>
      </c>
      <c r="C28" t="s">
        <v>246</v>
      </c>
      <c r="D28" t="s">
        <v>325</v>
      </c>
      <c r="E28" t="s">
        <v>247</v>
      </c>
      <c r="F28" t="n">
        <v>7248517.61892992</v>
      </c>
      <c r="G28" t="n">
        <v>7128230.9445103</v>
      </c>
      <c r="H28" t="n">
        <v>6689114.49482621</v>
      </c>
      <c r="I28" t="n">
        <v>5718861.56636332</v>
      </c>
      <c r="J28" t="n">
        <v>5924818.34890297</v>
      </c>
      <c r="K28" t="n">
        <v>5216716.43154615</v>
      </c>
      <c r="L28" t="n">
        <v>5206180.37904725</v>
      </c>
      <c r="M28" t="n">
        <v>5035836.86773857</v>
      </c>
      <c r="N28" t="n">
        <v>5250941.61774107</v>
      </c>
      <c r="O28" t="n">
        <v>4686623.01251995</v>
      </c>
      <c r="P28" t="n">
        <v>3546128.95371129</v>
      </c>
      <c r="Q28" t="n">
        <v>3593587.02001578</v>
      </c>
      <c r="R28" t="n">
        <v>3804060.85308421</v>
      </c>
      <c r="S28" t="n">
        <v>3594790.11165673</v>
      </c>
      <c r="T28" t="n">
        <v>3813390.85073102</v>
      </c>
      <c r="U28" t="n">
        <v>3467585.76954507</v>
      </c>
      <c r="V28" t="n">
        <v>3577755.27184525</v>
      </c>
      <c r="W28" t="n">
        <v>3602407.28057508</v>
      </c>
      <c r="X28" t="n">
        <v>3724010.65234131</v>
      </c>
      <c r="Y28" t="n">
        <v>3784695.65142155</v>
      </c>
      <c r="Z28" t="n">
        <v>3962100</v>
      </c>
      <c r="AA28" t="n">
        <v>4288919.22123046</v>
      </c>
      <c r="AB28" t="n">
        <v>4545545.0688415</v>
      </c>
      <c r="AC28" t="n">
        <v>4928871.30502711</v>
      </c>
      <c r="AD28" t="n">
        <v>4832922.12484972</v>
      </c>
      <c r="AE28" t="n">
        <v>5060686.8633236</v>
      </c>
    </row>
    <row r="29">
      <c r="A29" t="s">
        <v>59</v>
      </c>
      <c r="B29" t="s">
        <v>326</v>
      </c>
      <c r="C29" t="s">
        <v>246</v>
      </c>
      <c r="D29" t="s">
        <v>327</v>
      </c>
      <c r="E29" t="s">
        <v>247</v>
      </c>
      <c r="F29" t="n">
        <v>3352582.64558118</v>
      </c>
      <c r="G29" t="n">
        <v>3013057.32503801</v>
      </c>
      <c r="H29" t="n">
        <v>3236605.62657507</v>
      </c>
      <c r="I29" t="n">
        <v>2120878.30845567</v>
      </c>
      <c r="J29" t="n">
        <v>1934342.85261561</v>
      </c>
      <c r="K29" t="n">
        <v>1944889.98264527</v>
      </c>
      <c r="L29" t="n">
        <v>1761377.99259975</v>
      </c>
      <c r="M29" t="n">
        <v>1941277.46632406</v>
      </c>
      <c r="N29" t="n">
        <v>2049337.54976226</v>
      </c>
      <c r="O29" t="n">
        <v>1900450.41885473</v>
      </c>
      <c r="P29" t="n">
        <v>1609082.77449967</v>
      </c>
      <c r="Q29" t="n">
        <v>1532595.0145034</v>
      </c>
      <c r="R29" t="n">
        <v>1421605.48013535</v>
      </c>
      <c r="S29" t="n">
        <v>1365614.33470947</v>
      </c>
      <c r="T29" t="n">
        <v>1298978.4422655</v>
      </c>
      <c r="U29" t="n">
        <v>1456083.22752214</v>
      </c>
      <c r="V29" t="n">
        <v>1648534.83356698</v>
      </c>
      <c r="W29" t="n">
        <v>1535429.99462943</v>
      </c>
      <c r="X29" t="n">
        <v>1840699.16053979</v>
      </c>
      <c r="Y29" t="n">
        <v>1647193.91887655</v>
      </c>
      <c r="Z29" t="n">
        <v>1857834.5900892</v>
      </c>
      <c r="AA29" t="n">
        <v>2056143.35962509</v>
      </c>
      <c r="AB29" t="n">
        <v>2013475.71795678</v>
      </c>
      <c r="AC29" t="n">
        <v>2206124.05795181</v>
      </c>
      <c r="AD29" t="n">
        <v>2488041.08117008</v>
      </c>
      <c r="AE29" t="n">
        <v>2515440.88995967</v>
      </c>
    </row>
    <row r="30">
      <c r="A30" t="s">
        <v>59</v>
      </c>
      <c r="B30" t="s">
        <v>328</v>
      </c>
      <c r="C30" t="s">
        <v>246</v>
      </c>
      <c r="D30" t="s">
        <v>329</v>
      </c>
      <c r="E30" t="s">
        <v>247</v>
      </c>
      <c r="F30" t="n">
        <v>504939.147157566</v>
      </c>
      <c r="G30" t="n">
        <v>673769.711271488</v>
      </c>
      <c r="H30" t="n">
        <v>427563.109833712</v>
      </c>
      <c r="I30" t="n">
        <v>553334.927018733</v>
      </c>
      <c r="J30" t="n">
        <v>458156.088775793</v>
      </c>
      <c r="K30" t="n">
        <v>407087.173253838</v>
      </c>
      <c r="L30" t="n">
        <v>510129.915828396</v>
      </c>
      <c r="M30" t="n">
        <v>658987.708735096</v>
      </c>
      <c r="N30" t="n">
        <v>633676.588535334</v>
      </c>
      <c r="O30" t="n">
        <v>512608.972825538</v>
      </c>
      <c r="P30" t="n">
        <v>166721.755571438</v>
      </c>
      <c r="Q30" t="n">
        <v>177529.033019639</v>
      </c>
      <c r="R30" t="n">
        <v>121183.112162376</v>
      </c>
      <c r="S30" t="n">
        <v>225833.646898333</v>
      </c>
      <c r="T30" t="n">
        <v>305411.470761436</v>
      </c>
      <c r="U30" t="n">
        <v>154104.816909414</v>
      </c>
      <c r="V30" t="n">
        <v>199527.113627687</v>
      </c>
      <c r="W30" t="n">
        <v>165145.451224929</v>
      </c>
      <c r="X30" t="n">
        <v>201109.72187502</v>
      </c>
      <c r="Y30" t="n">
        <v>168569.772361064</v>
      </c>
      <c r="Z30" t="n">
        <v>207172.291335294</v>
      </c>
      <c r="AA30" t="n">
        <v>332304.872204801</v>
      </c>
      <c r="AB30" t="n">
        <v>386743.348696171</v>
      </c>
      <c r="AC30" t="n">
        <v>354719.473798874</v>
      </c>
      <c r="AD30" t="n">
        <v>247552.063500381</v>
      </c>
      <c r="AE30" t="n">
        <v>229147.297252252</v>
      </c>
    </row>
    <row r="31">
      <c r="A31" t="s">
        <v>59</v>
      </c>
      <c r="B31" t="s">
        <v>330</v>
      </c>
      <c r="C31" t="s">
        <v>246</v>
      </c>
      <c r="D31" t="s">
        <v>331</v>
      </c>
      <c r="E31" t="s">
        <v>247</v>
      </c>
      <c r="F31" t="n">
        <v>210875.489764053</v>
      </c>
      <c r="G31" t="n">
        <v>222125.078229721</v>
      </c>
      <c r="H31" t="n">
        <v>374950.546954195</v>
      </c>
      <c r="I31" t="n">
        <v>246335.355288567</v>
      </c>
      <c r="J31" t="n">
        <v>145148.686294005</v>
      </c>
      <c r="K31" t="n">
        <v>176736.65425981</v>
      </c>
      <c r="L31" t="n">
        <v>150939.968540002</v>
      </c>
      <c r="M31" t="n">
        <v>138826.251647913</v>
      </c>
      <c r="N31" t="n">
        <v>171945.234115712</v>
      </c>
      <c r="O31" t="n">
        <v>177246.007051236</v>
      </c>
      <c r="P31" t="n">
        <v>151462.607901185</v>
      </c>
      <c r="Q31" t="n">
        <v>183082.99180875</v>
      </c>
      <c r="R31" t="n">
        <v>229752.598854103</v>
      </c>
      <c r="S31" t="n">
        <v>458671.520310395</v>
      </c>
      <c r="T31" t="n">
        <v>410412.486547929</v>
      </c>
      <c r="U31" t="n">
        <v>241812.121573316</v>
      </c>
      <c r="V31" t="n">
        <v>140831.627390979</v>
      </c>
      <c r="W31" t="n">
        <v>203550.20440806</v>
      </c>
      <c r="X31" t="n">
        <v>262509.408134529</v>
      </c>
      <c r="Y31" t="n">
        <v>207450.3828828</v>
      </c>
      <c r="Z31" t="n">
        <v>203421.78998977</v>
      </c>
      <c r="AA31" t="n">
        <v>277004.816132488</v>
      </c>
      <c r="AB31" t="n">
        <v>364694.958144652</v>
      </c>
      <c r="AC31" t="n">
        <v>323891.1821668</v>
      </c>
      <c r="AD31" t="n">
        <v>275253.235857619</v>
      </c>
      <c r="AE31" t="n">
        <v>581890.427195989</v>
      </c>
    </row>
    <row r="32">
      <c r="A32" t="s">
        <v>59</v>
      </c>
      <c r="B32" t="s">
        <v>332</v>
      </c>
      <c r="C32" t="s">
        <v>246</v>
      </c>
      <c r="D32" t="s">
        <v>333</v>
      </c>
      <c r="E32" t="s">
        <v>247</v>
      </c>
      <c r="F32" t="n">
        <v>2841139.71657423</v>
      </c>
      <c r="G32" t="n">
        <v>2846905.84646077</v>
      </c>
      <c r="H32" t="n">
        <v>2165748.73908138</v>
      </c>
      <c r="I32" t="n">
        <v>2412079.45070066</v>
      </c>
      <c r="J32" t="n">
        <v>2848439.16012063</v>
      </c>
      <c r="K32" t="n">
        <v>2316365.8681198</v>
      </c>
      <c r="L32" t="n">
        <v>2301788.89938083</v>
      </c>
      <c r="M32" t="n">
        <v>1940069.74536446</v>
      </c>
      <c r="N32" t="n">
        <v>2195940.04632469</v>
      </c>
      <c r="O32" t="n">
        <v>1946801.8204946</v>
      </c>
      <c r="P32" t="n">
        <v>1459657.17452124</v>
      </c>
      <c r="Q32" t="n">
        <v>1373874.45668011</v>
      </c>
      <c r="R32" t="n">
        <v>1362773.54839519</v>
      </c>
      <c r="S32" t="n">
        <v>1497851.76126172</v>
      </c>
      <c r="T32" t="n">
        <v>1751105.58841787</v>
      </c>
      <c r="U32" t="n">
        <v>1575060.82243619</v>
      </c>
      <c r="V32" t="n">
        <v>1569684.28245738</v>
      </c>
      <c r="W32" t="n">
        <v>1633843.52337214</v>
      </c>
      <c r="X32" t="n">
        <v>1392299.39203621</v>
      </c>
      <c r="Y32" t="n">
        <v>1732073.74383679</v>
      </c>
      <c r="Z32" t="n">
        <v>1634452.74501588</v>
      </c>
      <c r="AA32" t="n">
        <v>1572034.78974107</v>
      </c>
      <c r="AB32" t="n">
        <v>1737716.73564519</v>
      </c>
      <c r="AC32" t="n">
        <v>2023721.09501804</v>
      </c>
      <c r="AD32" t="n">
        <v>1809724.14632911</v>
      </c>
      <c r="AE32" t="n">
        <v>1724521.35259498</v>
      </c>
    </row>
    <row r="33">
      <c r="A33" t="s">
        <v>59</v>
      </c>
      <c r="B33" t="s">
        <v>334</v>
      </c>
      <c r="C33" t="s">
        <v>246</v>
      </c>
      <c r="D33" t="s">
        <v>335</v>
      </c>
      <c r="E33" t="s">
        <v>247</v>
      </c>
      <c r="F33" t="n">
        <v>339572.303052024</v>
      </c>
      <c r="G33" t="n">
        <v>373652.031969676</v>
      </c>
      <c r="H33" t="n">
        <v>484667.245917503</v>
      </c>
      <c r="I33" t="n">
        <v>388081.659078875</v>
      </c>
      <c r="J33" t="n">
        <v>541891.521513758</v>
      </c>
      <c r="K33" t="n">
        <v>373522.000235855</v>
      </c>
      <c r="L33" t="n">
        <v>484356.791368705</v>
      </c>
      <c r="M33" t="n">
        <v>357946.02211281</v>
      </c>
      <c r="N33" t="n">
        <v>200903.88821578</v>
      </c>
      <c r="O33" t="n">
        <v>150122.399656318</v>
      </c>
      <c r="P33" t="n">
        <v>159791.660731479</v>
      </c>
      <c r="Q33" t="n">
        <v>327738.634529851</v>
      </c>
      <c r="R33" t="n">
        <v>671434.075336132</v>
      </c>
      <c r="S33" t="n">
        <v>47146.4695223513</v>
      </c>
      <c r="T33" t="n">
        <v>47750.1036950748</v>
      </c>
      <c r="U33" t="n">
        <v>40813.9287293362</v>
      </c>
      <c r="V33" t="n">
        <v>19331.0948613948</v>
      </c>
      <c r="W33" t="n">
        <v>64309.6465055688</v>
      </c>
      <c r="X33" t="n">
        <v>27384.6093233087</v>
      </c>
      <c r="Y33" t="n">
        <v>29475.3995109333</v>
      </c>
      <c r="Z33" t="n">
        <v>59218.5835698475</v>
      </c>
      <c r="AA33" t="n">
        <v>51431.3835270154</v>
      </c>
      <c r="AB33" t="n">
        <v>42936.2926602893</v>
      </c>
      <c r="AC33" t="n">
        <v>20427.9953209344</v>
      </c>
      <c r="AD33" t="n">
        <v>12409.1140099098</v>
      </c>
      <c r="AE33" t="n">
        <v>9717.04863550988</v>
      </c>
    </row>
    <row r="34">
      <c r="A34" t="s">
        <v>59</v>
      </c>
      <c r="B34" t="s">
        <v>336</v>
      </c>
      <c r="C34" t="s">
        <v>246</v>
      </c>
      <c r="D34" t="s">
        <v>337</v>
      </c>
      <c r="E34" t="s">
        <v>247</v>
      </c>
      <c r="F34" t="n">
        <v>1206244.42980537</v>
      </c>
      <c r="G34" t="n">
        <v>1395343.07129318</v>
      </c>
      <c r="H34" t="n">
        <v>1263632.49068571</v>
      </c>
      <c r="I34" t="n">
        <v>1064032.5057339</v>
      </c>
      <c r="J34" t="n">
        <v>1074903.17254145</v>
      </c>
      <c r="K34" t="n">
        <v>1076306.07491856</v>
      </c>
      <c r="L34" t="n">
        <v>1053129.26763705</v>
      </c>
      <c r="M34" t="n">
        <v>893156.64950552</v>
      </c>
      <c r="N34" t="n">
        <v>717720.414654871</v>
      </c>
      <c r="O34" t="n">
        <v>801041.582627066</v>
      </c>
      <c r="P34" t="n">
        <v>691213.004988008</v>
      </c>
      <c r="Q34" t="n">
        <v>1449593.26088639</v>
      </c>
      <c r="R34" t="n">
        <v>1401694.24695059</v>
      </c>
      <c r="S34" t="n">
        <v>982331.834547767</v>
      </c>
      <c r="T34" t="n">
        <v>706182.712743104</v>
      </c>
      <c r="U34" t="n">
        <v>609747.910261993</v>
      </c>
      <c r="V34" t="n">
        <v>639910.989223076</v>
      </c>
      <c r="W34" t="n">
        <v>742455.857421076</v>
      </c>
      <c r="X34" t="n">
        <v>528602.201377052</v>
      </c>
      <c r="Y34" t="n">
        <v>663926.687253508</v>
      </c>
      <c r="Z34" t="n">
        <v>707300</v>
      </c>
      <c r="AA34" t="n">
        <v>594976.041491894</v>
      </c>
      <c r="AB34" t="n">
        <v>642662.045040601</v>
      </c>
      <c r="AC34" t="n">
        <v>634712.201304978</v>
      </c>
      <c r="AD34" t="n">
        <v>523555.520615152</v>
      </c>
      <c r="AE34" t="n">
        <v>428705.918753662</v>
      </c>
    </row>
    <row r="35">
      <c r="A35" t="s">
        <v>59</v>
      </c>
      <c r="B35" t="s">
        <v>338</v>
      </c>
      <c r="C35" t="s">
        <v>246</v>
      </c>
      <c r="D35" t="s">
        <v>339</v>
      </c>
      <c r="E35" t="s">
        <v>247</v>
      </c>
      <c r="F35" t="n">
        <v>2079518.52142756</v>
      </c>
      <c r="G35" t="n">
        <v>2369203.99730655</v>
      </c>
      <c r="H35" t="n">
        <v>2536439.19347825</v>
      </c>
      <c r="I35" t="n">
        <v>2998658.20651617</v>
      </c>
      <c r="J35" t="n">
        <v>2521222.07211575</v>
      </c>
      <c r="K35" t="n">
        <v>3345611.39145407</v>
      </c>
      <c r="L35" t="n">
        <v>2705116.09446101</v>
      </c>
      <c r="M35" t="n">
        <v>2396287.52709365</v>
      </c>
      <c r="N35" t="n">
        <v>2251639.19222757</v>
      </c>
      <c r="O35" t="n">
        <v>2065623.1554527</v>
      </c>
      <c r="P35" t="n">
        <v>1738797.65570691</v>
      </c>
      <c r="Q35" t="n">
        <v>1769594.21498474</v>
      </c>
      <c r="R35" t="n">
        <v>1497550.49570811</v>
      </c>
      <c r="S35" t="n">
        <v>1294122.48242286</v>
      </c>
      <c r="T35" t="n">
        <v>1525988.71344323</v>
      </c>
      <c r="U35" t="n">
        <v>1330544.79981098</v>
      </c>
      <c r="V35" t="n">
        <v>1437565.25358877</v>
      </c>
      <c r="W35" t="n">
        <v>1148579.43754212</v>
      </c>
      <c r="X35" t="n">
        <v>1220545.20875332</v>
      </c>
      <c r="Y35" t="n">
        <v>991720.638047913</v>
      </c>
      <c r="Z35" t="n">
        <v>1011700</v>
      </c>
      <c r="AA35" t="n">
        <v>1095764.75111624</v>
      </c>
      <c r="AB35" t="n">
        <v>1038433.47112184</v>
      </c>
      <c r="AC35" t="n">
        <v>1116606.56427136</v>
      </c>
      <c r="AD35" t="n">
        <v>1049248.64624155</v>
      </c>
      <c r="AE35" t="n">
        <v>1014324.44964439</v>
      </c>
    </row>
    <row r="36">
      <c r="A36" t="s">
        <v>59</v>
      </c>
      <c r="B36" t="s">
        <v>340</v>
      </c>
      <c r="C36" t="s">
        <v>246</v>
      </c>
      <c r="D36" t="s">
        <v>341</v>
      </c>
      <c r="E36" t="s">
        <v>247</v>
      </c>
      <c r="F36" t="n">
        <v>238539.24712874</v>
      </c>
      <c r="G36" t="n">
        <v>463368.109696799</v>
      </c>
      <c r="H36" t="n">
        <v>358780.418092153</v>
      </c>
      <c r="I36" t="n">
        <v>321209.726833396</v>
      </c>
      <c r="J36" t="n">
        <v>303783.026323897</v>
      </c>
      <c r="K36" t="n">
        <v>292155.794934177</v>
      </c>
      <c r="L36" t="n">
        <v>288744.851136216</v>
      </c>
      <c r="M36" t="n">
        <v>277414.117046269</v>
      </c>
      <c r="N36" t="n">
        <v>454645.239839932</v>
      </c>
      <c r="O36" t="n">
        <v>325900.244851961</v>
      </c>
      <c r="P36" t="n">
        <v>348048.566978951</v>
      </c>
      <c r="Q36" t="n">
        <v>345662.78192197</v>
      </c>
      <c r="R36" t="n">
        <v>273243.777679459</v>
      </c>
      <c r="S36" t="n">
        <v>205347.324362147</v>
      </c>
      <c r="T36" t="n">
        <v>280015.137902805</v>
      </c>
      <c r="U36" t="n">
        <v>268095.669475544</v>
      </c>
      <c r="V36" t="n">
        <v>282087.330987804</v>
      </c>
      <c r="W36" t="n">
        <v>167894.137692225</v>
      </c>
      <c r="X36" t="n">
        <v>211094.886253453</v>
      </c>
      <c r="Y36" t="n">
        <v>177169.890280719</v>
      </c>
      <c r="Z36" t="n">
        <v>166858.161261701</v>
      </c>
      <c r="AA36" t="n">
        <v>167980.233141324</v>
      </c>
      <c r="AB36" t="n">
        <v>167947.982699742</v>
      </c>
      <c r="AC36" t="n">
        <v>179695.169272302</v>
      </c>
      <c r="AD36" t="n">
        <v>255112.168300596</v>
      </c>
      <c r="AE36" t="n">
        <v>152186.874245557</v>
      </c>
    </row>
    <row r="37">
      <c r="A37" t="s">
        <v>59</v>
      </c>
      <c r="B37" t="s">
        <v>342</v>
      </c>
      <c r="C37" t="s">
        <v>246</v>
      </c>
      <c r="D37" t="s">
        <v>343</v>
      </c>
      <c r="E37" t="s">
        <v>247</v>
      </c>
      <c r="F37" t="n">
        <v>1659594.66114611</v>
      </c>
      <c r="G37" t="n">
        <v>1777395.44186354</v>
      </c>
      <c r="H37" t="n">
        <v>2057841.61351864</v>
      </c>
      <c r="I37" t="n">
        <v>2549026.23510689</v>
      </c>
      <c r="J37" t="n">
        <v>2123944.41457841</v>
      </c>
      <c r="K37" t="n">
        <v>2919931.20913849</v>
      </c>
      <c r="L37" t="n">
        <v>2267248.00391413</v>
      </c>
      <c r="M37" t="n">
        <v>1925485.17674562</v>
      </c>
      <c r="N37" t="n">
        <v>1569464.08082669</v>
      </c>
      <c r="O37" t="n">
        <v>1431696.35583657</v>
      </c>
      <c r="P37" t="n">
        <v>1183413.64575014</v>
      </c>
      <c r="Q37" t="n">
        <v>1255595.92890233</v>
      </c>
      <c r="R37" t="n">
        <v>1138945.82022882</v>
      </c>
      <c r="S37" t="n">
        <v>1002043.34991645</v>
      </c>
      <c r="T37" t="n">
        <v>1185099.68208628</v>
      </c>
      <c r="U37" t="n">
        <v>986796.41831012</v>
      </c>
      <c r="V37" t="n">
        <v>1099591.19771856</v>
      </c>
      <c r="W37" t="n">
        <v>947787.48515667</v>
      </c>
      <c r="X37" t="n">
        <v>968284.555339968</v>
      </c>
      <c r="Y37" t="n">
        <v>769918.708365398</v>
      </c>
      <c r="Z37" t="n">
        <v>775825.214987457</v>
      </c>
      <c r="AA37" t="n">
        <v>875647.017267746</v>
      </c>
      <c r="AB37" t="n">
        <v>823769.316144808</v>
      </c>
      <c r="AC37" t="n">
        <v>822330.814148021</v>
      </c>
      <c r="AD37" t="n">
        <v>728843.653558882</v>
      </c>
      <c r="AE37" t="n">
        <v>809237.635977879</v>
      </c>
    </row>
    <row r="38">
      <c r="A38" t="s">
        <v>59</v>
      </c>
      <c r="B38" t="s">
        <v>344</v>
      </c>
      <c r="C38" t="s">
        <v>246</v>
      </c>
      <c r="D38" t="s">
        <v>345</v>
      </c>
      <c r="E38" t="s">
        <v>247</v>
      </c>
      <c r="F38" t="n">
        <v>181791.671785558</v>
      </c>
      <c r="G38" t="n">
        <v>128671.442629123</v>
      </c>
      <c r="H38" t="n">
        <v>120700.262457444</v>
      </c>
      <c r="I38" t="n">
        <v>129864.903956957</v>
      </c>
      <c r="J38" t="n">
        <v>94664.9499455535</v>
      </c>
      <c r="K38" t="n">
        <v>135351.857399443</v>
      </c>
      <c r="L38" t="n">
        <v>150371.963866434</v>
      </c>
      <c r="M38" t="n">
        <v>194323.758692648</v>
      </c>
      <c r="N38" t="n">
        <v>227578.700992662</v>
      </c>
      <c r="O38" t="n">
        <v>308036.326018828</v>
      </c>
      <c r="P38" t="n">
        <v>207285.54864345</v>
      </c>
      <c r="Q38" t="n">
        <v>168402.949794228</v>
      </c>
      <c r="R38" t="n">
        <v>85535.117403251</v>
      </c>
      <c r="S38" t="n">
        <v>86912.2797387615</v>
      </c>
      <c r="T38" t="n">
        <v>60976.8545169389</v>
      </c>
      <c r="U38" t="n">
        <v>75758.9212660796</v>
      </c>
      <c r="V38" t="n">
        <v>55953.451420792</v>
      </c>
      <c r="W38" t="n">
        <v>32940.7763690082</v>
      </c>
      <c r="X38" t="n">
        <v>41215.1487847232</v>
      </c>
      <c r="Y38" t="n">
        <v>44650.2558785429</v>
      </c>
      <c r="Z38" t="n">
        <v>69016.6237508424</v>
      </c>
      <c r="AA38" t="n">
        <v>52137.5007071687</v>
      </c>
      <c r="AB38" t="n">
        <v>46718.0812580184</v>
      </c>
      <c r="AC38" t="n">
        <v>114593.547527447</v>
      </c>
      <c r="AD38" t="n">
        <v>65249.4541373289</v>
      </c>
      <c r="AE38" t="n">
        <v>52889.0930648158</v>
      </c>
    </row>
    <row r="39">
      <c r="A39" t="s">
        <v>59</v>
      </c>
      <c r="B39" t="s">
        <v>346</v>
      </c>
      <c r="C39" t="s">
        <v>246</v>
      </c>
      <c r="D39" t="s">
        <v>347</v>
      </c>
      <c r="E39" t="s">
        <v>247</v>
      </c>
      <c r="F39" t="n">
        <v>152843.922207191</v>
      </c>
      <c r="G39" t="n">
        <v>133970.947034354</v>
      </c>
      <c r="H39" t="n">
        <v>113213.367845629</v>
      </c>
      <c r="I39" t="n">
        <v>125503.827946844</v>
      </c>
      <c r="J39" t="n">
        <v>79650.8871011463</v>
      </c>
      <c r="K39" t="n">
        <v>76429.3741418413</v>
      </c>
      <c r="L39" t="n">
        <v>82608.1355595181</v>
      </c>
      <c r="M39" t="n">
        <v>84267.2132382986</v>
      </c>
      <c r="N39" t="n">
        <v>96626.1499806435</v>
      </c>
      <c r="O39" t="n">
        <v>79955.628819507</v>
      </c>
      <c r="P39" t="n">
        <v>70710.3692275433</v>
      </c>
      <c r="Q39" t="n">
        <v>91615.0308259137</v>
      </c>
      <c r="R39" t="n">
        <v>101946.880173549</v>
      </c>
      <c r="S39" t="n">
        <v>110312.80497752</v>
      </c>
      <c r="T39" t="n">
        <v>138352.878184182</v>
      </c>
      <c r="U39" t="n">
        <v>116968.166489842</v>
      </c>
      <c r="V39" t="n">
        <v>124635.01931729</v>
      </c>
      <c r="W39" t="n">
        <v>137473.109724151</v>
      </c>
      <c r="X39" t="n">
        <v>153577.53281163</v>
      </c>
      <c r="Y39" t="n">
        <v>173691.173853203</v>
      </c>
      <c r="Z39" t="n">
        <v>176800</v>
      </c>
      <c r="AA39" t="n">
        <v>186596.078212995</v>
      </c>
      <c r="AB39" t="n">
        <v>191956.736849544</v>
      </c>
      <c r="AC39" t="n">
        <v>186992.195576771</v>
      </c>
      <c r="AD39" t="n">
        <v>154509.027996924</v>
      </c>
      <c r="AE39" t="n">
        <v>153457.155879384</v>
      </c>
    </row>
    <row r="40">
      <c r="A40" t="s">
        <v>59</v>
      </c>
      <c r="B40" t="s">
        <v>348</v>
      </c>
      <c r="C40" t="s">
        <v>246</v>
      </c>
      <c r="D40" t="s">
        <v>349</v>
      </c>
      <c r="E40" t="s">
        <v>247</v>
      </c>
      <c r="F40" t="n">
        <v>5686752.38660686</v>
      </c>
      <c r="G40" t="n">
        <v>5708207.85608942</v>
      </c>
      <c r="H40" t="n">
        <v>5121120.20311629</v>
      </c>
      <c r="I40" t="n">
        <v>5027533.93574349</v>
      </c>
      <c r="J40" t="n">
        <v>4718551.31860266</v>
      </c>
      <c r="K40" t="n">
        <v>4912404.17768389</v>
      </c>
      <c r="L40" t="n">
        <v>4587574.09611955</v>
      </c>
      <c r="M40" t="n">
        <v>4185607.36760098</v>
      </c>
      <c r="N40" t="n">
        <v>3573793.36444078</v>
      </c>
      <c r="O40" t="n">
        <v>3310725.92609107</v>
      </c>
      <c r="P40" t="n">
        <v>4745552.64046499</v>
      </c>
      <c r="Q40" t="n">
        <v>3898251.03424917</v>
      </c>
      <c r="R40" t="n">
        <v>3288350.43608469</v>
      </c>
      <c r="S40" t="n">
        <v>3273681.26460144</v>
      </c>
      <c r="T40" t="n">
        <v>3147840.64817056</v>
      </c>
      <c r="U40" t="n">
        <v>3280954.03647945</v>
      </c>
      <c r="V40" t="n">
        <v>2695299.20195288</v>
      </c>
      <c r="W40" t="n">
        <v>2675076.44530933</v>
      </c>
      <c r="X40" t="n">
        <v>3060025.86827398</v>
      </c>
      <c r="Y40" t="n">
        <v>3941536.45341129</v>
      </c>
      <c r="Z40" t="n">
        <v>4343900</v>
      </c>
      <c r="AA40" t="n">
        <v>3997137.86269753</v>
      </c>
      <c r="AB40" t="n">
        <v>3889578.66474207</v>
      </c>
      <c r="AC40" t="n">
        <v>4989227.37552774</v>
      </c>
      <c r="AD40" t="n">
        <v>5393922.80667958</v>
      </c>
      <c r="AE40" t="n">
        <v>5609108.9508966</v>
      </c>
    </row>
    <row r="41">
      <c r="A41" t="s">
        <v>59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59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59</v>
      </c>
      <c r="B43" t="s">
        <v>354</v>
      </c>
      <c r="C43" t="s">
        <v>246</v>
      </c>
      <c r="D43" t="s">
        <v>355</v>
      </c>
      <c r="E43" t="s">
        <v>247</v>
      </c>
      <c r="F43" t="n">
        <v>278820.812318406</v>
      </c>
      <c r="G43" t="n">
        <v>247921.626624841</v>
      </c>
      <c r="H43" t="n">
        <v>346869.773579313</v>
      </c>
      <c r="I43" t="n">
        <v>284071.550662834</v>
      </c>
      <c r="J43" t="n">
        <v>167482.649855268</v>
      </c>
      <c r="K43" t="n">
        <v>163608.283347679</v>
      </c>
      <c r="L43" t="n">
        <v>243728.378725448</v>
      </c>
      <c r="M43" t="n">
        <v>308825.116915742</v>
      </c>
      <c r="N43" t="n">
        <v>361370.873234042</v>
      </c>
      <c r="O43" t="n">
        <v>351429.474381382</v>
      </c>
      <c r="P43" t="n">
        <v>373186.252851167</v>
      </c>
      <c r="Q43" t="n">
        <v>624820.201420738</v>
      </c>
      <c r="R43" t="n">
        <v>481311.150033065</v>
      </c>
      <c r="S43" t="n">
        <v>388009.43140134</v>
      </c>
      <c r="T43" t="n">
        <v>474922.831370209</v>
      </c>
      <c r="U43" t="n">
        <v>482883.280475168</v>
      </c>
      <c r="V43" t="n">
        <v>629940.327354259</v>
      </c>
      <c r="W43" t="n">
        <v>612116.908173839</v>
      </c>
      <c r="X43" t="n">
        <v>804539.582813367</v>
      </c>
      <c r="Y43" t="n">
        <v>691635.445237047</v>
      </c>
      <c r="Z43" t="n">
        <v>914979.276194209</v>
      </c>
      <c r="AA43" t="n">
        <v>1184701.27163291</v>
      </c>
      <c r="AB43" t="n">
        <v>1336666.50482652</v>
      </c>
      <c r="AC43" t="n">
        <v>1377103.43818302</v>
      </c>
      <c r="AD43" t="n">
        <v>1338010.41405359</v>
      </c>
      <c r="AE43" t="n">
        <v>1097861.01542746</v>
      </c>
    </row>
    <row r="44">
      <c r="A44" t="s">
        <v>59</v>
      </c>
      <c r="B44" t="s">
        <v>356</v>
      </c>
      <c r="C44" t="s">
        <v>246</v>
      </c>
      <c r="D44" t="s">
        <v>357</v>
      </c>
      <c r="E44" t="s">
        <v>247</v>
      </c>
      <c r="F44" t="n">
        <v>35865717.7199225</v>
      </c>
      <c r="G44" t="n">
        <v>34883271.7193285</v>
      </c>
      <c r="H44" t="n">
        <v>34530416.8065018</v>
      </c>
      <c r="I44" t="n">
        <v>34781534.8340125</v>
      </c>
      <c r="J44" t="n">
        <v>32016669.942981</v>
      </c>
      <c r="K44" t="n">
        <v>32805928.3109123</v>
      </c>
      <c r="L44" t="n">
        <v>30770752.4391436</v>
      </c>
      <c r="M44" t="n">
        <v>27841651.5900863</v>
      </c>
      <c r="N44" t="n">
        <v>27164279.9440928</v>
      </c>
      <c r="O44" t="n">
        <v>25663481.2127647</v>
      </c>
      <c r="P44" t="n">
        <v>24084069.6868797</v>
      </c>
      <c r="Q44" t="n">
        <v>24372596.0905858</v>
      </c>
      <c r="R44" t="n">
        <v>23082732.6062384</v>
      </c>
      <c r="S44" t="n">
        <v>21630144.5395855</v>
      </c>
      <c r="T44" t="n">
        <v>20062285.3539356</v>
      </c>
      <c r="U44" t="n">
        <v>18079083.2478429</v>
      </c>
      <c r="V44" t="n">
        <v>19120866.8703252</v>
      </c>
      <c r="W44" t="n">
        <v>18477039.2071452</v>
      </c>
      <c r="X44" t="n">
        <v>19599953.3571068</v>
      </c>
      <c r="Y44" t="n">
        <v>18848328.9276979</v>
      </c>
      <c r="Z44" t="n">
        <v>20578000</v>
      </c>
      <c r="AA44" t="n">
        <v>22271048.6916158</v>
      </c>
      <c r="AB44" t="n">
        <v>22630287.4863518</v>
      </c>
      <c r="AC44" t="n">
        <v>22751304.2725037</v>
      </c>
      <c r="AD44" t="n">
        <v>21429120.1156111</v>
      </c>
      <c r="AE44" t="n">
        <v>20697314.237859</v>
      </c>
    </row>
    <row r="45">
      <c r="A45" t="s">
        <v>59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59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59</v>
      </c>
      <c r="B47" t="s">
        <v>362</v>
      </c>
      <c r="C47" t="s">
        <v>246</v>
      </c>
      <c r="D47" t="s">
        <v>363</v>
      </c>
      <c r="E47" t="s">
        <v>247</v>
      </c>
      <c r="F47" t="n">
        <v>19737179.7183283</v>
      </c>
      <c r="G47" t="n">
        <v>21297932.2584357</v>
      </c>
      <c r="H47" t="n">
        <v>19139416.5749735</v>
      </c>
      <c r="I47" t="n">
        <v>19092514.6479144</v>
      </c>
      <c r="J47" t="n">
        <v>20301003.3699924</v>
      </c>
      <c r="K47" t="n">
        <v>17817989.9616828</v>
      </c>
      <c r="L47" t="n">
        <v>17635650.7029635</v>
      </c>
      <c r="M47" t="n">
        <v>16758556.95212</v>
      </c>
      <c r="N47" t="n">
        <v>15192738.5688352</v>
      </c>
      <c r="O47" t="n">
        <v>13640582.9437591</v>
      </c>
      <c r="P47" t="n">
        <v>12786778.9477216</v>
      </c>
      <c r="Q47" t="n">
        <v>11963842.0804434</v>
      </c>
      <c r="R47" t="n">
        <v>11356724.2963678</v>
      </c>
      <c r="S47" t="n">
        <v>10183770.4206464</v>
      </c>
      <c r="T47" t="n">
        <v>10932996.911441</v>
      </c>
      <c r="U47" t="n">
        <v>10717352.0464273</v>
      </c>
      <c r="V47" t="n">
        <v>10321681.6275372</v>
      </c>
      <c r="W47" t="n">
        <v>10645625.201174</v>
      </c>
      <c r="X47" t="n">
        <v>11269842.0124779</v>
      </c>
      <c r="Y47" t="n">
        <v>11254761.7974569</v>
      </c>
      <c r="Z47" t="n">
        <v>10223200</v>
      </c>
      <c r="AA47" t="n">
        <v>10899976.495145</v>
      </c>
      <c r="AB47" t="n">
        <v>11018119.4070087</v>
      </c>
      <c r="AC47" t="n">
        <v>11150055.013566</v>
      </c>
      <c r="AD47" t="n">
        <v>11646902.6122369</v>
      </c>
      <c r="AE47" t="n">
        <v>12233613.8474161</v>
      </c>
    </row>
    <row r="48">
      <c r="A48" t="s">
        <v>59</v>
      </c>
      <c r="B48" t="s">
        <v>364</v>
      </c>
      <c r="C48" t="s">
        <v>246</v>
      </c>
      <c r="D48" t="s">
        <v>365</v>
      </c>
      <c r="E48" t="s">
        <v>247</v>
      </c>
      <c r="F48" t="n">
        <v>24037681.6899284</v>
      </c>
      <c r="G48" t="n">
        <v>25525613.7130825</v>
      </c>
      <c r="H48" t="n">
        <v>23066528.6620732</v>
      </c>
      <c r="I48" t="n">
        <v>23315768.3958329</v>
      </c>
      <c r="J48" t="n">
        <v>24470936.0536482</v>
      </c>
      <c r="K48" t="n">
        <v>21604765.2654878</v>
      </c>
      <c r="L48" t="n">
        <v>21199476.1574068</v>
      </c>
      <c r="M48" t="n">
        <v>20591569.9128406</v>
      </c>
      <c r="N48" t="n">
        <v>18823630.088771</v>
      </c>
      <c r="O48" t="n">
        <v>17509690.4494187</v>
      </c>
      <c r="P48" t="n">
        <v>16615432.3591917</v>
      </c>
      <c r="Q48" t="n">
        <v>15562732.3372581</v>
      </c>
      <c r="R48" t="n">
        <v>14620570.0547096</v>
      </c>
      <c r="S48" t="n">
        <v>13233665.964403</v>
      </c>
      <c r="T48" t="n">
        <v>14478670.7771161</v>
      </c>
      <c r="U48" t="n">
        <v>14825826.9099562</v>
      </c>
      <c r="V48" t="n">
        <v>14665101.5789423</v>
      </c>
      <c r="W48" t="n">
        <v>15012543.5405807</v>
      </c>
      <c r="X48" t="n">
        <v>16217139.4873539</v>
      </c>
      <c r="Y48" t="n">
        <v>15808336.2753648</v>
      </c>
      <c r="Z48" t="n">
        <v>14303100</v>
      </c>
      <c r="AA48" t="n">
        <v>14882713.4456866</v>
      </c>
      <c r="AB48" t="n">
        <v>15121452.0779138</v>
      </c>
      <c r="AC48" t="n">
        <v>14565398.4539032</v>
      </c>
      <c r="AD48" t="n">
        <v>15128228.0477922</v>
      </c>
      <c r="AE48" t="n">
        <v>15641165.996631</v>
      </c>
    </row>
    <row r="49">
      <c r="A49" t="s">
        <v>59</v>
      </c>
      <c r="B49" t="s">
        <v>366</v>
      </c>
      <c r="C49" t="s">
        <v>246</v>
      </c>
      <c r="D49" t="s">
        <v>367</v>
      </c>
      <c r="E49" t="s">
        <v>247</v>
      </c>
      <c r="F49" t="n">
        <v>2291163.97341064</v>
      </c>
      <c r="G49" t="n">
        <v>2136178.15845903</v>
      </c>
      <c r="H49" t="n">
        <v>1913163.61916411</v>
      </c>
      <c r="I49" t="n">
        <v>1970847.79351108</v>
      </c>
      <c r="J49" t="n">
        <v>1856756.57407806</v>
      </c>
      <c r="K49" t="n">
        <v>1601111.53518417</v>
      </c>
      <c r="L49" t="n">
        <v>1695282.16771216</v>
      </c>
      <c r="M49" t="n">
        <v>1659787.48014563</v>
      </c>
      <c r="N49" t="n">
        <v>1690973.09648154</v>
      </c>
      <c r="O49" t="n">
        <v>1730248.87067123</v>
      </c>
      <c r="P49" t="n">
        <v>1853896.41382803</v>
      </c>
      <c r="Q49" t="n">
        <v>1788146.787044</v>
      </c>
      <c r="R49" t="n">
        <v>1632187.75553801</v>
      </c>
      <c r="S49" t="n">
        <v>1562291.72599379</v>
      </c>
      <c r="T49" t="n">
        <v>1949205.10222214</v>
      </c>
      <c r="U49" t="n">
        <v>1905818.39500469</v>
      </c>
      <c r="V49" t="n">
        <v>1672217.57660143</v>
      </c>
      <c r="W49" t="n">
        <v>1737122.70995317</v>
      </c>
      <c r="X49" t="n">
        <v>2101461.54044729</v>
      </c>
      <c r="Y49" t="n">
        <v>1908688.5312974</v>
      </c>
      <c r="Z49" t="n">
        <v>1771700</v>
      </c>
      <c r="AA49" t="n">
        <v>1642893.47736705</v>
      </c>
      <c r="AB49" t="n">
        <v>1562351.28838156</v>
      </c>
      <c r="AC49" t="n">
        <v>1423186.38213193</v>
      </c>
      <c r="AD49" t="n">
        <v>1568498.16077775</v>
      </c>
      <c r="AE49" t="n">
        <v>1696873.96180395</v>
      </c>
    </row>
    <row r="50">
      <c r="A50" t="s">
        <v>59</v>
      </c>
      <c r="B50" t="s">
        <v>368</v>
      </c>
      <c r="C50" t="s">
        <v>246</v>
      </c>
      <c r="D50" t="s">
        <v>369</v>
      </c>
      <c r="E50" t="s">
        <v>247</v>
      </c>
      <c r="F50" t="n">
        <v>2009253.33299016</v>
      </c>
      <c r="G50" t="n">
        <v>2096709.78871727</v>
      </c>
      <c r="H50" t="n">
        <v>2016828.13529873</v>
      </c>
      <c r="I50" t="n">
        <v>2251659.82126188</v>
      </c>
      <c r="J50" t="n">
        <v>2315365.4968751</v>
      </c>
      <c r="K50" t="n">
        <v>2186265.08713189</v>
      </c>
      <c r="L50" t="n">
        <v>1870908.47394577</v>
      </c>
      <c r="M50" t="n">
        <v>2171633.65436324</v>
      </c>
      <c r="N50" t="n">
        <v>1936902.5296491</v>
      </c>
      <c r="O50" t="n">
        <v>2130082.76825932</v>
      </c>
      <c r="P50" t="n">
        <v>1964928.27357798</v>
      </c>
      <c r="Q50" t="n">
        <v>1801465.96725972</v>
      </c>
      <c r="R50" t="n">
        <v>1623570.8616169</v>
      </c>
      <c r="S50" t="n">
        <v>1479917.05087894</v>
      </c>
      <c r="T50" t="n">
        <v>1589931.3250251</v>
      </c>
      <c r="U50" t="n">
        <v>2198873.59432566</v>
      </c>
      <c r="V50" t="n">
        <v>2669700.02755959</v>
      </c>
      <c r="W50" t="n">
        <v>2628889.95540836</v>
      </c>
      <c r="X50" t="n">
        <v>2843593.48386264</v>
      </c>
      <c r="Y50" t="n">
        <v>2644800.46601698</v>
      </c>
      <c r="Z50" t="n">
        <v>2308200</v>
      </c>
      <c r="AA50" t="n">
        <v>2339843.47317459</v>
      </c>
      <c r="AB50" t="n">
        <v>2540930.05154812</v>
      </c>
      <c r="AC50" t="n">
        <v>1991818.61156443</v>
      </c>
      <c r="AD50" t="n">
        <v>1912328.72156498</v>
      </c>
      <c r="AE50" t="n">
        <v>1709447.69031389</v>
      </c>
    </row>
    <row r="51">
      <c r="A51" t="s">
        <v>59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59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59</v>
      </c>
      <c r="B53" t="s">
        <v>374</v>
      </c>
      <c r="C53" t="s">
        <v>246</v>
      </c>
      <c r="D53" t="s">
        <v>375</v>
      </c>
      <c r="E53" t="s">
        <v>247</v>
      </c>
      <c r="F53" t="n">
        <v>1388609.89373518</v>
      </c>
      <c r="G53" t="n">
        <v>1258899.90102266</v>
      </c>
      <c r="H53" t="n">
        <v>1497670.61441615</v>
      </c>
      <c r="I53" t="n">
        <v>1225426.37697182</v>
      </c>
      <c r="J53" t="n">
        <v>1127504.67486095</v>
      </c>
      <c r="K53" t="n">
        <v>1387676.32896881</v>
      </c>
      <c r="L53" t="n">
        <v>1585657.54916465</v>
      </c>
      <c r="M53" t="n">
        <v>1330323.70937626</v>
      </c>
      <c r="N53" t="n">
        <v>1342549.34751162</v>
      </c>
      <c r="O53" t="n">
        <v>1367553.5468159</v>
      </c>
      <c r="P53" t="n">
        <v>1049372.47142211</v>
      </c>
      <c r="Q53" t="n">
        <v>1204634.57992582</v>
      </c>
      <c r="R53" t="n">
        <v>690821.340161805</v>
      </c>
      <c r="S53" t="n">
        <v>783181.228844107</v>
      </c>
      <c r="T53" t="n">
        <v>494340.158712259</v>
      </c>
      <c r="U53" t="n">
        <v>340664.67188794</v>
      </c>
      <c r="V53" t="n">
        <v>299076.765988454</v>
      </c>
      <c r="W53" t="n">
        <v>179634.159405912</v>
      </c>
      <c r="X53" t="n">
        <v>361400.016120496</v>
      </c>
      <c r="Y53" t="n">
        <v>293155.986290175</v>
      </c>
      <c r="Z53" t="n">
        <v>435258.128392288</v>
      </c>
      <c r="AA53" t="n">
        <v>414188.469267806</v>
      </c>
      <c r="AB53" t="n">
        <v>409520.569469928</v>
      </c>
      <c r="AC53" t="n">
        <v>540615.286403323</v>
      </c>
      <c r="AD53" t="n">
        <v>539556.841735474</v>
      </c>
      <c r="AE53" t="n">
        <v>305896.396601256</v>
      </c>
    </row>
    <row r="54">
      <c r="A54" t="s">
        <v>59</v>
      </c>
      <c r="B54" t="s">
        <v>376</v>
      </c>
      <c r="C54" t="s">
        <v>246</v>
      </c>
      <c r="D54" t="s">
        <v>377</v>
      </c>
      <c r="E54" t="s">
        <v>247</v>
      </c>
      <c r="F54" t="n">
        <v>2101312.24545594</v>
      </c>
      <c r="G54" t="n">
        <v>2069165.15014301</v>
      </c>
      <c r="H54" t="n">
        <v>2321691.12599608</v>
      </c>
      <c r="I54" t="n">
        <v>2006741.36310399</v>
      </c>
      <c r="J54" t="n">
        <v>2086508.11108998</v>
      </c>
      <c r="K54" t="n">
        <v>2311977.19248023</v>
      </c>
      <c r="L54" t="n">
        <v>2389738.75562086</v>
      </c>
      <c r="M54" t="n">
        <v>1918149.65012561</v>
      </c>
      <c r="N54" t="n">
        <v>2162844.45945362</v>
      </c>
      <c r="O54" t="n">
        <v>2428547.12705591</v>
      </c>
      <c r="P54" t="n">
        <v>1974729.32768944</v>
      </c>
      <c r="Q54" t="n">
        <v>1991165.47666965</v>
      </c>
      <c r="R54" t="n">
        <v>1366560.68644806</v>
      </c>
      <c r="S54" t="n">
        <v>1673618.09294329</v>
      </c>
      <c r="T54" t="n">
        <v>1128793.70840119</v>
      </c>
      <c r="U54" t="n">
        <v>835208.033284873</v>
      </c>
      <c r="V54" t="n">
        <v>706913.89556822</v>
      </c>
      <c r="W54" t="n">
        <v>510454.631570848</v>
      </c>
      <c r="X54" t="n">
        <v>829460.645179974</v>
      </c>
      <c r="Y54" t="n">
        <v>782590.747092242</v>
      </c>
      <c r="Z54" t="n">
        <v>888449.475170259</v>
      </c>
      <c r="AA54" t="n">
        <v>868560.229105748</v>
      </c>
      <c r="AB54" t="n">
        <v>916512.875005741</v>
      </c>
      <c r="AC54" t="n">
        <v>1046294.17755413</v>
      </c>
      <c r="AD54" t="n">
        <v>968217.118093377</v>
      </c>
      <c r="AE54" t="n">
        <v>739443.852898931</v>
      </c>
    </row>
    <row r="55">
      <c r="A55" t="s">
        <v>59</v>
      </c>
      <c r="B55" t="s">
        <v>378</v>
      </c>
      <c r="C55" t="s">
        <v>246</v>
      </c>
      <c r="D55" t="s">
        <v>379</v>
      </c>
      <c r="E55" t="s">
        <v>247</v>
      </c>
      <c r="F55" t="n">
        <v>710540.750295203</v>
      </c>
      <c r="G55" t="n">
        <v>808613.512266516</v>
      </c>
      <c r="H55" t="n">
        <v>821794.115758946</v>
      </c>
      <c r="I55" t="n">
        <v>779696.593298328</v>
      </c>
      <c r="J55" t="n">
        <v>957990.514615583</v>
      </c>
      <c r="K55" t="n">
        <v>922548.505311944</v>
      </c>
      <c r="L55" t="n">
        <v>801565.385096593</v>
      </c>
      <c r="M55" t="n">
        <v>585536.975083166</v>
      </c>
      <c r="N55" t="n">
        <v>818439.958011209</v>
      </c>
      <c r="O55" t="n">
        <v>1059558.36539845</v>
      </c>
      <c r="P55" t="n">
        <v>924481.671295364</v>
      </c>
      <c r="Q55" t="n">
        <v>784967.287770807</v>
      </c>
      <c r="R55" t="n">
        <v>675304.589294184</v>
      </c>
      <c r="S55" t="n">
        <v>890201.134789809</v>
      </c>
      <c r="T55" t="n">
        <v>634473.549155485</v>
      </c>
      <c r="U55" t="n">
        <v>494686.598709328</v>
      </c>
      <c r="V55" t="n">
        <v>407898.210008496</v>
      </c>
      <c r="W55" t="n">
        <v>330761.973016258</v>
      </c>
      <c r="X55" t="n">
        <v>468114.849848252</v>
      </c>
      <c r="Y55" t="n">
        <v>489347.570145793</v>
      </c>
      <c r="Z55" t="n">
        <v>453191.346777971</v>
      </c>
      <c r="AA55" t="n">
        <v>454371.759837942</v>
      </c>
      <c r="AB55" t="n">
        <v>506979.688691881</v>
      </c>
      <c r="AC55" t="n">
        <v>505653.048238004</v>
      </c>
      <c r="AD55" t="n">
        <v>428605.627558341</v>
      </c>
      <c r="AE55" t="n">
        <v>433635.569212944</v>
      </c>
    </row>
    <row r="56">
      <c r="A56" t="s">
        <v>59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59</v>
      </c>
      <c r="B57" t="s">
        <v>382</v>
      </c>
      <c r="C57" t="s">
        <v>246</v>
      </c>
      <c r="D57" t="s">
        <v>383</v>
      </c>
      <c r="E57" t="s">
        <v>247</v>
      </c>
      <c r="F57" t="n">
        <v>65569012.2694835</v>
      </c>
      <c r="G57" t="n">
        <v>66088806.2187444</v>
      </c>
      <c r="H57" t="n">
        <v>62694542.7105421</v>
      </c>
      <c r="I57" t="n">
        <v>63099616.6391719</v>
      </c>
      <c r="J57" t="n">
        <v>61172219.4297497</v>
      </c>
      <c r="K57" t="n">
        <v>59302826.0786686</v>
      </c>
      <c r="L57" t="n">
        <v>56534940.4068834</v>
      </c>
      <c r="M57" t="n">
        <v>52593241.491112</v>
      </c>
      <c r="N57" t="n">
        <v>49536903.6988341</v>
      </c>
      <c r="O57" t="n">
        <v>46460906.7386474</v>
      </c>
      <c r="P57" t="n">
        <v>45438344.3248861</v>
      </c>
      <c r="Q57" t="n">
        <v>43823124.4142967</v>
      </c>
      <c r="R57" t="n">
        <v>40979057.4687631</v>
      </c>
      <c r="S57" t="n">
        <v>38128345.7218696</v>
      </c>
      <c r="T57" t="n">
        <v>37680258.3883438</v>
      </c>
      <c r="U57" t="n">
        <v>36179424.6815926</v>
      </c>
      <c r="V57" t="n">
        <v>36471814.9224346</v>
      </c>
      <c r="W57" t="n">
        <v>36154728.937582</v>
      </c>
      <c r="X57" t="n">
        <v>38868022.4401985</v>
      </c>
      <c r="Y57" t="n">
        <v>38596915.806817</v>
      </c>
      <c r="Z57" t="n">
        <v>39225000</v>
      </c>
      <c r="AA57" t="n">
        <v>41150900</v>
      </c>
      <c r="AB57" t="n">
        <v>41641244.3304374</v>
      </c>
      <c r="AC57" t="n">
        <v>42304274.5824914</v>
      </c>
      <c r="AD57" t="n">
        <v>41948541.0367119</v>
      </c>
      <c r="AE57" t="n">
        <v>41944404.1944791</v>
      </c>
    </row>
    <row r="58">
      <c r="A58" t="s">
        <v>59</v>
      </c>
      <c r="B58" t="s">
        <v>384</v>
      </c>
      <c r="C58" t="s">
        <v>246</v>
      </c>
      <c r="D58" t="s">
        <v>385</v>
      </c>
      <c r="E58" t="s">
        <v>247</v>
      </c>
      <c r="F58" t="n">
        <v>65569012.2694835</v>
      </c>
      <c r="G58" t="n">
        <v>66088806.2187444</v>
      </c>
      <c r="H58" t="n">
        <v>62694542.7105421</v>
      </c>
      <c r="I58" t="n">
        <v>63099616.6391719</v>
      </c>
      <c r="J58" t="n">
        <v>61172219.4297497</v>
      </c>
      <c r="K58" t="n">
        <v>59302826.0786686</v>
      </c>
      <c r="L58" t="n">
        <v>56534940.4068834</v>
      </c>
      <c r="M58" t="n">
        <v>52593241.491112</v>
      </c>
      <c r="N58" t="n">
        <v>49536903.6988341</v>
      </c>
      <c r="O58" t="n">
        <v>46460906.7386474</v>
      </c>
      <c r="P58" t="n">
        <v>45438344.3248861</v>
      </c>
      <c r="Q58" t="n">
        <v>43823124.4142967</v>
      </c>
      <c r="R58" t="n">
        <v>40979057.4687631</v>
      </c>
      <c r="S58" t="n">
        <v>38128345.7218696</v>
      </c>
      <c r="T58" t="n">
        <v>37680258.3883438</v>
      </c>
      <c r="U58" t="n">
        <v>36179424.6815926</v>
      </c>
      <c r="V58" t="n">
        <v>36471814.9224346</v>
      </c>
      <c r="W58" t="n">
        <v>36154728.937582</v>
      </c>
      <c r="X58" t="n">
        <v>38868022.4401985</v>
      </c>
      <c r="Y58" t="n">
        <v>38596915.806817</v>
      </c>
      <c r="Z58" t="n">
        <v>39225000</v>
      </c>
      <c r="AA58" t="n">
        <v>41150900</v>
      </c>
      <c r="AB58" t="n">
        <v>41641244.3304374</v>
      </c>
      <c r="AC58" t="n">
        <v>42304274.5824914</v>
      </c>
      <c r="AD58" t="n">
        <v>41948541.0367119</v>
      </c>
      <c r="AE58" t="n">
        <v>41944404.1944791</v>
      </c>
    </row>
    <row r="59">
      <c r="A59" t="s">
        <v>59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61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61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61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61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61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61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61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61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61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61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61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61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61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61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61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61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61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61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61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61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61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61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61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61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61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61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61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61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61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61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61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61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61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61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61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61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61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61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61</v>
      </c>
      <c r="B40" t="s">
        <v>348</v>
      </c>
      <c r="C40" t="s">
        <v>246</v>
      </c>
      <c r="D40" t="s">
        <v>349</v>
      </c>
      <c r="E40" t="s">
        <v>247</v>
      </c>
      <c r="F40" t="n">
        <v>31977200</v>
      </c>
      <c r="G40" t="n">
        <v>35310400</v>
      </c>
      <c r="H40" t="n">
        <v>32044900</v>
      </c>
      <c r="I40" t="n">
        <v>27740600</v>
      </c>
      <c r="J40" t="n">
        <v>27678600</v>
      </c>
      <c r="K40" t="n">
        <v>27816100</v>
      </c>
      <c r="L40" t="n">
        <v>26912900</v>
      </c>
      <c r="M40" t="n">
        <v>26181500</v>
      </c>
      <c r="N40" t="n">
        <v>25946100</v>
      </c>
      <c r="O40" t="n">
        <v>26617300</v>
      </c>
      <c r="P40" t="n">
        <v>26473000</v>
      </c>
      <c r="Q40" t="n">
        <v>26496800</v>
      </c>
      <c r="R40" t="n">
        <v>23968800</v>
      </c>
      <c r="S40" t="n">
        <v>22461100</v>
      </c>
      <c r="T40" t="n">
        <v>18599600</v>
      </c>
      <c r="U40" t="n">
        <v>18325900</v>
      </c>
      <c r="V40" t="n">
        <v>19514700</v>
      </c>
      <c r="W40" t="n">
        <v>19935000</v>
      </c>
      <c r="X40" t="n">
        <v>21664600</v>
      </c>
      <c r="Y40" t="n">
        <v>21160200</v>
      </c>
      <c r="Z40" t="n">
        <v>21105300</v>
      </c>
      <c r="AA40" t="n">
        <v>21902600</v>
      </c>
      <c r="AB40" t="n">
        <v>21862700</v>
      </c>
      <c r="AC40" t="n">
        <v>20456100</v>
      </c>
      <c r="AD40" t="n">
        <v>21202100</v>
      </c>
      <c r="AE40" t="n">
        <v>19551500</v>
      </c>
    </row>
    <row r="41">
      <c r="A41" t="s">
        <v>61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61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61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61</v>
      </c>
      <c r="B44" t="s">
        <v>356</v>
      </c>
      <c r="C44" t="s">
        <v>246</v>
      </c>
      <c r="D44" t="s">
        <v>357</v>
      </c>
      <c r="E44" t="s">
        <v>247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t="s">
        <v>61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61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61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61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61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61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61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61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61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61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61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61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61</v>
      </c>
      <c r="B57" t="s">
        <v>382</v>
      </c>
      <c r="C57" t="s">
        <v>246</v>
      </c>
      <c r="D57" t="s">
        <v>383</v>
      </c>
      <c r="E57" t="s">
        <v>247</v>
      </c>
      <c r="F57" t="n">
        <v>31977200</v>
      </c>
      <c r="G57" t="n">
        <v>35310400</v>
      </c>
      <c r="H57" t="n">
        <v>32044900</v>
      </c>
      <c r="I57" t="n">
        <v>27740600</v>
      </c>
      <c r="J57" t="n">
        <v>27678600</v>
      </c>
      <c r="K57" t="n">
        <v>27816100</v>
      </c>
      <c r="L57" t="n">
        <v>26912900</v>
      </c>
      <c r="M57" t="n">
        <v>26181500</v>
      </c>
      <c r="N57" t="n">
        <v>25946100</v>
      </c>
      <c r="O57" t="n">
        <v>26617300</v>
      </c>
      <c r="P57" t="n">
        <v>26473000</v>
      </c>
      <c r="Q57" t="n">
        <v>26496800</v>
      </c>
      <c r="R57" t="n">
        <v>23968800</v>
      </c>
      <c r="S57" t="n">
        <v>22461100</v>
      </c>
      <c r="T57" t="n">
        <v>18599600</v>
      </c>
      <c r="U57" t="n">
        <v>18325900</v>
      </c>
      <c r="V57" t="n">
        <v>19514700</v>
      </c>
      <c r="W57" t="n">
        <v>19935000</v>
      </c>
      <c r="X57" t="n">
        <v>21664600</v>
      </c>
      <c r="Y57" t="n">
        <v>21160200</v>
      </c>
      <c r="Z57" t="n">
        <v>21105300</v>
      </c>
      <c r="AA57" t="n">
        <v>21902600</v>
      </c>
      <c r="AB57" t="n">
        <v>21862700</v>
      </c>
      <c r="AC57" t="n">
        <v>20456100</v>
      </c>
      <c r="AD57" t="n">
        <v>21202100</v>
      </c>
      <c r="AE57" t="n">
        <v>19551500</v>
      </c>
    </row>
    <row r="58">
      <c r="A58" t="s">
        <v>61</v>
      </c>
      <c r="B58" t="s">
        <v>384</v>
      </c>
      <c r="C58" t="s">
        <v>246</v>
      </c>
      <c r="D58" t="s">
        <v>385</v>
      </c>
      <c r="E58" t="s">
        <v>247</v>
      </c>
      <c r="F58" t="n">
        <v>31977200</v>
      </c>
      <c r="G58" t="n">
        <v>35310400</v>
      </c>
      <c r="H58" t="n">
        <v>32044900</v>
      </c>
      <c r="I58" t="n">
        <v>27740600</v>
      </c>
      <c r="J58" t="n">
        <v>27678600</v>
      </c>
      <c r="K58" t="n">
        <v>27816100</v>
      </c>
      <c r="L58" t="n">
        <v>26912900</v>
      </c>
      <c r="M58" t="n">
        <v>26181500</v>
      </c>
      <c r="N58" t="n">
        <v>25946100</v>
      </c>
      <c r="O58" t="n">
        <v>26617300</v>
      </c>
      <c r="P58" t="n">
        <v>26473000</v>
      </c>
      <c r="Q58" t="n">
        <v>26496800</v>
      </c>
      <c r="R58" t="n">
        <v>23968800</v>
      </c>
      <c r="S58" t="n">
        <v>22461100</v>
      </c>
      <c r="T58" t="n">
        <v>18599600</v>
      </c>
      <c r="U58" t="n">
        <v>18325900</v>
      </c>
      <c r="V58" t="n">
        <v>19514700</v>
      </c>
      <c r="W58" t="n">
        <v>19935000</v>
      </c>
      <c r="X58" t="n">
        <v>21664600</v>
      </c>
      <c r="Y58" t="n">
        <v>21160200</v>
      </c>
      <c r="Z58" t="n">
        <v>21105300</v>
      </c>
      <c r="AA58" t="n">
        <v>21902600</v>
      </c>
      <c r="AB58" t="n">
        <v>21862700</v>
      </c>
      <c r="AC58" t="n">
        <v>20456100</v>
      </c>
      <c r="AD58" t="n">
        <v>21202100</v>
      </c>
      <c r="AE58" t="n">
        <v>19551500</v>
      </c>
    </row>
    <row r="59">
      <c r="A59" t="s">
        <v>61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63</v>
      </c>
      <c r="B2" t="s">
        <v>196</v>
      </c>
      <c r="C2" t="s">
        <v>246</v>
      </c>
      <c r="D2" t="s">
        <v>198</v>
      </c>
      <c r="E2" t="s">
        <v>247</v>
      </c>
      <c r="F2" t="n">
        <v>262565.433300876</v>
      </c>
      <c r="G2" t="n">
        <v>230514.512922465</v>
      </c>
      <c r="H2" t="n">
        <v>221067.755313634</v>
      </c>
      <c r="I2" t="n">
        <v>244650.570342205</v>
      </c>
      <c r="J2" t="n">
        <v>228699.095022624</v>
      </c>
      <c r="K2" t="n">
        <v>234255.590062112</v>
      </c>
      <c r="L2" t="n">
        <v>223777.404580153</v>
      </c>
      <c r="M2" t="n">
        <v>251678.537859008</v>
      </c>
      <c r="N2" t="n">
        <v>215000</v>
      </c>
      <c r="O2" t="n">
        <v>194019.801980198</v>
      </c>
      <c r="P2" t="n">
        <v>198037.071172555</v>
      </c>
      <c r="Q2" t="n">
        <v>189390.195097549</v>
      </c>
      <c r="R2" t="n">
        <v>200455.179383527</v>
      </c>
      <c r="S2" t="n">
        <v>217337.916219119</v>
      </c>
      <c r="T2" t="n">
        <v>203782.249560633</v>
      </c>
      <c r="U2" t="n">
        <v>183814.015375517</v>
      </c>
      <c r="V2" t="n">
        <v>179333.333333333</v>
      </c>
      <c r="W2" t="n">
        <v>189095.789473684</v>
      </c>
      <c r="X2" t="n">
        <v>158047.427557658</v>
      </c>
      <c r="Y2" t="n">
        <v>151786.358511838</v>
      </c>
      <c r="Z2" t="n">
        <v>139800</v>
      </c>
      <c r="AA2" t="n">
        <v>134817.391304348</v>
      </c>
      <c r="AB2" t="n">
        <v>149951.020408163</v>
      </c>
      <c r="AC2" t="n">
        <v>155201.638034359</v>
      </c>
      <c r="AD2" t="n">
        <v>150311.124845488</v>
      </c>
      <c r="AE2" t="n">
        <v>160301.616333475</v>
      </c>
    </row>
    <row r="3">
      <c r="A3" t="s">
        <v>63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63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63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63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63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63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63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63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63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63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63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63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63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63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63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63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63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63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63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63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63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63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63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63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63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63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63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63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63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63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63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63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63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63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63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63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63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63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63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63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63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63</v>
      </c>
      <c r="B44" t="s">
        <v>356</v>
      </c>
      <c r="C44" t="s">
        <v>246</v>
      </c>
      <c r="D44" t="s">
        <v>357</v>
      </c>
      <c r="E44" t="s">
        <v>247</v>
      </c>
      <c r="F44" t="n">
        <v>306600</v>
      </c>
      <c r="G44" t="n">
        <v>281600</v>
      </c>
      <c r="H44" t="n">
        <v>275300</v>
      </c>
      <c r="I44" t="n">
        <v>291900</v>
      </c>
      <c r="J44" t="n">
        <v>293165.723981901</v>
      </c>
      <c r="K44" t="n">
        <v>310200</v>
      </c>
      <c r="L44" t="n">
        <v>291400</v>
      </c>
      <c r="M44" t="n">
        <v>322600</v>
      </c>
      <c r="N44" t="n">
        <v>279500</v>
      </c>
      <c r="O44" t="n">
        <v>255740.594059406</v>
      </c>
      <c r="P44" t="n">
        <v>260800</v>
      </c>
      <c r="Q44" t="n">
        <v>260200</v>
      </c>
      <c r="R44" t="n">
        <v>266600</v>
      </c>
      <c r="S44" t="n">
        <v>282448.227712137</v>
      </c>
      <c r="T44" t="n">
        <v>257100</v>
      </c>
      <c r="U44" t="n">
        <v>231100</v>
      </c>
      <c r="V44" t="n">
        <v>221200</v>
      </c>
      <c r="W44" t="n">
        <v>233163.567251462</v>
      </c>
      <c r="X44" t="n">
        <v>205900</v>
      </c>
      <c r="Y44" t="n">
        <v>200200</v>
      </c>
      <c r="Z44" t="n">
        <v>186800</v>
      </c>
      <c r="AA44" t="n">
        <v>170917.391304348</v>
      </c>
      <c r="AB44" t="n">
        <v>187200</v>
      </c>
      <c r="AC44" t="n">
        <v>195821.733919297</v>
      </c>
      <c r="AD44" t="n">
        <v>191700</v>
      </c>
      <c r="AE44" t="n">
        <v>208100</v>
      </c>
    </row>
    <row r="45">
      <c r="A45" t="s">
        <v>63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63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63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63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63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63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63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63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63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63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63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63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63</v>
      </c>
      <c r="B57" t="s">
        <v>382</v>
      </c>
      <c r="C57" t="s">
        <v>246</v>
      </c>
      <c r="D57" t="s">
        <v>383</v>
      </c>
      <c r="E57" t="s">
        <v>247</v>
      </c>
      <c r="F57" t="n">
        <v>306600</v>
      </c>
      <c r="G57" t="n">
        <v>281600</v>
      </c>
      <c r="H57" t="n">
        <v>275300</v>
      </c>
      <c r="I57" t="n">
        <v>291900</v>
      </c>
      <c r="J57" t="n">
        <v>293165.723981901</v>
      </c>
      <c r="K57" t="n">
        <v>310200</v>
      </c>
      <c r="L57" t="n">
        <v>291400</v>
      </c>
      <c r="M57" t="n">
        <v>322600</v>
      </c>
      <c r="N57" t="n">
        <v>279500</v>
      </c>
      <c r="O57" t="n">
        <v>255740.594059406</v>
      </c>
      <c r="P57" t="n">
        <v>260800</v>
      </c>
      <c r="Q57" t="n">
        <v>260200</v>
      </c>
      <c r="R57" t="n">
        <v>266600</v>
      </c>
      <c r="S57" t="n">
        <v>282448.227712137</v>
      </c>
      <c r="T57" t="n">
        <v>257100</v>
      </c>
      <c r="U57" t="n">
        <v>231100</v>
      </c>
      <c r="V57" t="n">
        <v>221200</v>
      </c>
      <c r="W57" t="n">
        <v>233163.567251462</v>
      </c>
      <c r="X57" t="n">
        <v>205900</v>
      </c>
      <c r="Y57" t="n">
        <v>200200</v>
      </c>
      <c r="Z57" t="n">
        <v>186800</v>
      </c>
      <c r="AA57" t="n">
        <v>170917.391304348</v>
      </c>
      <c r="AB57" t="n">
        <v>187200</v>
      </c>
      <c r="AC57" t="n">
        <v>195821.733919297</v>
      </c>
      <c r="AD57" t="n">
        <v>191700</v>
      </c>
      <c r="AE57" t="n">
        <v>208100</v>
      </c>
    </row>
    <row r="58">
      <c r="A58" t="s">
        <v>63</v>
      </c>
      <c r="B58" t="s">
        <v>384</v>
      </c>
      <c r="C58" t="s">
        <v>246</v>
      </c>
      <c r="D58" t="s">
        <v>385</v>
      </c>
      <c r="E58" t="s">
        <v>247</v>
      </c>
      <c r="F58" t="n">
        <v>306600</v>
      </c>
      <c r="G58" t="n">
        <v>281600</v>
      </c>
      <c r="H58" t="n">
        <v>275300</v>
      </c>
      <c r="I58" t="n">
        <v>291900</v>
      </c>
      <c r="J58" t="n">
        <v>293165.723981901</v>
      </c>
      <c r="K58" t="n">
        <v>310200</v>
      </c>
      <c r="L58" t="n">
        <v>291400</v>
      </c>
      <c r="M58" t="n">
        <v>322600</v>
      </c>
      <c r="N58" t="n">
        <v>279500</v>
      </c>
      <c r="O58" t="n">
        <v>255740.594059406</v>
      </c>
      <c r="P58" t="n">
        <v>260800</v>
      </c>
      <c r="Q58" t="n">
        <v>260200</v>
      </c>
      <c r="R58" t="n">
        <v>266600</v>
      </c>
      <c r="S58" t="n">
        <v>282448.227712137</v>
      </c>
      <c r="T58" t="n">
        <v>257100</v>
      </c>
      <c r="U58" t="n">
        <v>231100</v>
      </c>
      <c r="V58" t="n">
        <v>221200</v>
      </c>
      <c r="W58" t="n">
        <v>233163.567251462</v>
      </c>
      <c r="X58" t="n">
        <v>205900</v>
      </c>
      <c r="Y58" t="n">
        <v>200200</v>
      </c>
      <c r="Z58" t="n">
        <v>186800</v>
      </c>
      <c r="AA58" t="n">
        <v>170917.391304348</v>
      </c>
      <c r="AB58" t="n">
        <v>187200</v>
      </c>
      <c r="AC58" t="n">
        <v>195821.733919297</v>
      </c>
      <c r="AD58" t="n">
        <v>191700</v>
      </c>
      <c r="AE58" t="n">
        <v>208100</v>
      </c>
    </row>
    <row r="59">
      <c r="A59" t="s">
        <v>63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65</v>
      </c>
      <c r="B2" t="s">
        <v>196</v>
      </c>
      <c r="C2" t="s">
        <v>246</v>
      </c>
      <c r="D2" t="s">
        <v>198</v>
      </c>
      <c r="E2" t="s">
        <v>247</v>
      </c>
      <c r="F2" t="n">
        <v>24304.2602612751</v>
      </c>
      <c r="G2" t="n">
        <v>23935.2463311706</v>
      </c>
      <c r="H2" t="n">
        <v>23296.0859989558</v>
      </c>
      <c r="I2" t="n">
        <v>23613.9844117091</v>
      </c>
      <c r="J2" t="n">
        <v>24090.2307754189</v>
      </c>
      <c r="K2" t="n">
        <v>22969.4931556658</v>
      </c>
      <c r="L2" t="n">
        <v>19903.5624247101</v>
      </c>
      <c r="M2" t="n">
        <v>17857.3299344212</v>
      </c>
      <c r="N2" t="n">
        <v>18087.020877935</v>
      </c>
      <c r="O2" t="n">
        <v>18033.3969929355</v>
      </c>
      <c r="P2" t="n">
        <v>18343.3574381769</v>
      </c>
      <c r="Q2" t="n">
        <v>19297.3751028054</v>
      </c>
      <c r="R2" t="n">
        <v>21555.9428501115</v>
      </c>
      <c r="S2" t="n">
        <v>17859.7343088102</v>
      </c>
      <c r="T2" t="n">
        <v>17735.0293196193</v>
      </c>
      <c r="U2" t="n">
        <v>18845.9693671236</v>
      </c>
      <c r="V2" t="n">
        <v>17011.1789612752</v>
      </c>
      <c r="W2" t="n">
        <v>15611.0475889493</v>
      </c>
      <c r="X2" t="n">
        <v>15406.6553364961</v>
      </c>
      <c r="Y2" t="n">
        <v>17013.147907385</v>
      </c>
      <c r="Z2" t="n">
        <v>17306.882990646</v>
      </c>
      <c r="AA2" t="n">
        <v>17360.8291216734</v>
      </c>
      <c r="AB2" t="n">
        <v>17571.8680314641</v>
      </c>
      <c r="AC2" t="n">
        <v>17726.4544687688</v>
      </c>
      <c r="AD2" t="n">
        <v>18446.7435701622</v>
      </c>
      <c r="AE2" t="n">
        <v>22487.0818775799</v>
      </c>
    </row>
    <row r="3">
      <c r="A3" t="s">
        <v>65</v>
      </c>
      <c r="B3" t="s">
        <v>274</v>
      </c>
      <c r="C3" t="s">
        <v>246</v>
      </c>
      <c r="D3" t="s">
        <v>275</v>
      </c>
      <c r="E3" t="s">
        <v>247</v>
      </c>
      <c r="F3" t="n">
        <v>21533.6151851287</v>
      </c>
      <c r="G3" t="n">
        <v>20724.4464540173</v>
      </c>
      <c r="H3" t="n">
        <v>20180.4288947913</v>
      </c>
      <c r="I3" t="n">
        <v>22681.317563271</v>
      </c>
      <c r="J3" t="n">
        <v>24006.1097926111</v>
      </c>
      <c r="K3" t="n">
        <v>22645.0501348806</v>
      </c>
      <c r="L3" t="n">
        <v>23599.1512831491</v>
      </c>
      <c r="M3" t="n">
        <v>15406.8475297643</v>
      </c>
      <c r="N3" t="n">
        <v>12371.4182892406</v>
      </c>
      <c r="O3" t="n">
        <v>11517.0047792104</v>
      </c>
      <c r="P3" t="n">
        <v>13190.4671296737</v>
      </c>
      <c r="Q3" t="n">
        <v>8316.48810959156</v>
      </c>
      <c r="R3" t="n">
        <v>8599.95247988684</v>
      </c>
      <c r="S3" t="n">
        <v>6416.98649843241</v>
      </c>
      <c r="T3" t="n">
        <v>5773.71803702883</v>
      </c>
      <c r="U3" t="n">
        <v>4682.34341451445</v>
      </c>
      <c r="V3" t="n">
        <v>4254.12674255799</v>
      </c>
      <c r="W3" t="n">
        <v>3944.22704873152</v>
      </c>
      <c r="X3" t="n">
        <v>4551.10918175697</v>
      </c>
      <c r="Y3" t="n">
        <v>4593.06010838034</v>
      </c>
      <c r="Z3" t="n">
        <v>5100</v>
      </c>
      <c r="AA3" t="n">
        <v>5354.79504006859</v>
      </c>
      <c r="AB3" t="n">
        <v>4693.63257977638</v>
      </c>
      <c r="AC3" t="n">
        <v>4622.36280936174</v>
      </c>
      <c r="AD3" t="n">
        <v>4122.71444967659</v>
      </c>
      <c r="AE3" t="n">
        <v>3562.45850583212</v>
      </c>
    </row>
    <row r="4">
      <c r="A4" t="s">
        <v>65</v>
      </c>
      <c r="B4" t="s">
        <v>276</v>
      </c>
      <c r="C4" t="s">
        <v>246</v>
      </c>
      <c r="D4" t="s">
        <v>277</v>
      </c>
      <c r="E4" t="s">
        <v>247</v>
      </c>
      <c r="F4" t="n">
        <v>9834914.76017173</v>
      </c>
      <c r="G4" t="n">
        <v>10429603.2007015</v>
      </c>
      <c r="H4" t="n">
        <v>10848090.4545395</v>
      </c>
      <c r="I4" t="n">
        <v>11108074.02073</v>
      </c>
      <c r="J4" t="n">
        <v>10712523.0533443</v>
      </c>
      <c r="K4" t="n">
        <v>10891152.0944673</v>
      </c>
      <c r="L4" t="n">
        <v>11160763.9836805</v>
      </c>
      <c r="M4" t="n">
        <v>11260351.2979204</v>
      </c>
      <c r="N4" t="n">
        <v>11292242.0905387</v>
      </c>
      <c r="O4" t="n">
        <v>11335178.7922537</v>
      </c>
      <c r="P4" t="n">
        <v>12120923.1757207</v>
      </c>
      <c r="Q4" t="n">
        <v>12627735.5058734</v>
      </c>
      <c r="R4" t="n">
        <v>13308926.4598621</v>
      </c>
      <c r="S4" t="n">
        <v>13162226.5369769</v>
      </c>
      <c r="T4" t="n">
        <v>12276883.4867716</v>
      </c>
      <c r="U4" t="n">
        <v>11809073.6715539</v>
      </c>
      <c r="V4" t="n">
        <v>11964225.0197845</v>
      </c>
      <c r="W4" t="n">
        <v>11949794.3493338</v>
      </c>
      <c r="X4" t="n">
        <v>12433428.0130409</v>
      </c>
      <c r="Y4" t="n">
        <v>13043392.065605</v>
      </c>
      <c r="Z4" t="n">
        <v>13510500</v>
      </c>
      <c r="AA4" t="n">
        <v>13450032.7342281</v>
      </c>
      <c r="AB4" t="n">
        <v>13475419.136538</v>
      </c>
      <c r="AC4" t="n">
        <v>13818504.4445145</v>
      </c>
      <c r="AD4" t="n">
        <v>13475092.1787679</v>
      </c>
      <c r="AE4" t="n">
        <v>13509436.3971997</v>
      </c>
    </row>
    <row r="5">
      <c r="A5" t="s">
        <v>65</v>
      </c>
      <c r="B5" t="s">
        <v>278</v>
      </c>
      <c r="C5" t="s">
        <v>246</v>
      </c>
      <c r="D5" t="s">
        <v>279</v>
      </c>
      <c r="E5" t="s">
        <v>247</v>
      </c>
      <c r="F5" t="n">
        <v>275527.733344956</v>
      </c>
      <c r="G5" t="n">
        <v>280749.890386934</v>
      </c>
      <c r="H5" t="n">
        <v>289992.76321815</v>
      </c>
      <c r="I5" t="n">
        <v>296375.966552207</v>
      </c>
      <c r="J5" t="n">
        <v>306688.224681027</v>
      </c>
      <c r="K5" t="n">
        <v>296315.050643864</v>
      </c>
      <c r="L5" t="n">
        <v>292077.807439494</v>
      </c>
      <c r="M5" t="n">
        <v>281226.323576632</v>
      </c>
      <c r="N5" t="n">
        <v>340469.610770011</v>
      </c>
      <c r="O5" t="n">
        <v>313914.820530692</v>
      </c>
      <c r="P5" t="n">
        <v>320325.420987537</v>
      </c>
      <c r="Q5" t="n">
        <v>343881.773399015</v>
      </c>
      <c r="R5" t="n">
        <v>324698.205839448</v>
      </c>
      <c r="S5" t="n">
        <v>296168.607619957</v>
      </c>
      <c r="T5" t="n">
        <v>282087.36695198</v>
      </c>
      <c r="U5" t="n">
        <v>268725.795963438</v>
      </c>
      <c r="V5" t="n">
        <v>258387.555244415</v>
      </c>
      <c r="W5" t="n">
        <v>248284.036016305</v>
      </c>
      <c r="X5" t="n">
        <v>248895.104362309</v>
      </c>
      <c r="Y5" t="n">
        <v>246527.508860675</v>
      </c>
      <c r="Z5" t="n">
        <v>255500</v>
      </c>
      <c r="AA5" t="n">
        <v>260869.448933153</v>
      </c>
      <c r="AB5" t="n">
        <v>284014.703337958</v>
      </c>
      <c r="AC5" t="n">
        <v>296618.004958191</v>
      </c>
      <c r="AD5" t="n">
        <v>301939.753504886</v>
      </c>
      <c r="AE5" t="n">
        <v>299642.343212769</v>
      </c>
    </row>
    <row r="6">
      <c r="A6" t="s">
        <v>65</v>
      </c>
      <c r="B6" t="s">
        <v>280</v>
      </c>
      <c r="C6" t="s">
        <v>246</v>
      </c>
      <c r="D6" t="s">
        <v>281</v>
      </c>
      <c r="E6" t="s">
        <v>247</v>
      </c>
      <c r="F6" t="n">
        <v>64463.634930871</v>
      </c>
      <c r="G6" t="n">
        <v>66007.0076788405</v>
      </c>
      <c r="H6" t="n">
        <v>64590.282524857</v>
      </c>
      <c r="I6" t="n">
        <v>62756.25551681</v>
      </c>
      <c r="J6" t="n">
        <v>60914.9758705793</v>
      </c>
      <c r="K6" t="n">
        <v>59890.2596479489</v>
      </c>
      <c r="L6" t="n">
        <v>56850.2204327053</v>
      </c>
      <c r="M6" t="n">
        <v>55694.747302531</v>
      </c>
      <c r="N6" t="n">
        <v>47089.6678487618</v>
      </c>
      <c r="O6" t="n">
        <v>43975.4981944885</v>
      </c>
      <c r="P6" t="n">
        <v>40513.5615454196</v>
      </c>
      <c r="Q6" t="n">
        <v>38561.9636851094</v>
      </c>
      <c r="R6" t="n">
        <v>44344.5706487115</v>
      </c>
      <c r="S6" t="n">
        <v>47734.0352855646</v>
      </c>
      <c r="T6" t="n">
        <v>41223.4489221682</v>
      </c>
      <c r="U6" t="n">
        <v>38145.3972537838</v>
      </c>
      <c r="V6" t="n">
        <v>46411.6822548604</v>
      </c>
      <c r="W6" t="n">
        <v>45405.9774233715</v>
      </c>
      <c r="X6" t="n">
        <v>45385.0898449229</v>
      </c>
      <c r="Y6" t="n">
        <v>51466.6034591806</v>
      </c>
      <c r="Z6" t="n">
        <v>52505.3300816274</v>
      </c>
      <c r="AA6" t="n">
        <v>51172.1468652086</v>
      </c>
      <c r="AB6" t="n">
        <v>55550.4780307522</v>
      </c>
      <c r="AC6" t="n">
        <v>59346.1716387572</v>
      </c>
      <c r="AD6" t="n">
        <v>57765.1431043315</v>
      </c>
      <c r="AE6" t="n">
        <v>46651.2052588826</v>
      </c>
    </row>
    <row r="7">
      <c r="A7" t="s">
        <v>65</v>
      </c>
      <c r="B7" t="s">
        <v>282</v>
      </c>
      <c r="C7" t="s">
        <v>246</v>
      </c>
      <c r="D7" t="s">
        <v>283</v>
      </c>
      <c r="E7" t="s">
        <v>247</v>
      </c>
      <c r="F7" t="n">
        <v>104752.726533374</v>
      </c>
      <c r="G7" t="n">
        <v>108456.132365043</v>
      </c>
      <c r="H7" t="n">
        <v>111325.677803618</v>
      </c>
      <c r="I7" t="n">
        <v>115423.93638237</v>
      </c>
      <c r="J7" t="n">
        <v>115233.02645875</v>
      </c>
      <c r="K7" t="n">
        <v>111932.962372948</v>
      </c>
      <c r="L7" t="n">
        <v>113887.214522604</v>
      </c>
      <c r="M7" t="n">
        <v>111277.543861224</v>
      </c>
      <c r="N7" t="n">
        <v>115592.42334302</v>
      </c>
      <c r="O7" t="n">
        <v>115188.220108953</v>
      </c>
      <c r="P7" t="n">
        <v>113500.386421722</v>
      </c>
      <c r="Q7" t="n">
        <v>112882.597575567</v>
      </c>
      <c r="R7" t="n">
        <v>106593.930500538</v>
      </c>
      <c r="S7" t="n">
        <v>108226.139792656</v>
      </c>
      <c r="T7" t="n">
        <v>106627.39769494</v>
      </c>
      <c r="U7" t="n">
        <v>103951.223792558</v>
      </c>
      <c r="V7" t="n">
        <v>93141.9352675458</v>
      </c>
      <c r="W7" t="n">
        <v>82870.5065844919</v>
      </c>
      <c r="X7" t="n">
        <v>74854.3738965703</v>
      </c>
      <c r="Y7" t="n">
        <v>75951.5621682884</v>
      </c>
      <c r="Z7" t="n">
        <v>74059.2533810553</v>
      </c>
      <c r="AA7" t="n">
        <v>76592.6979109969</v>
      </c>
      <c r="AB7" t="n">
        <v>80580.8561244957</v>
      </c>
      <c r="AC7" t="n">
        <v>83720.1910448965</v>
      </c>
      <c r="AD7" t="n">
        <v>80768.0180482817</v>
      </c>
      <c r="AE7" t="n">
        <v>85948.9882507731</v>
      </c>
    </row>
    <row r="8">
      <c r="A8" t="s">
        <v>65</v>
      </c>
      <c r="B8" t="s">
        <v>284</v>
      </c>
      <c r="C8" t="s">
        <v>246</v>
      </c>
      <c r="D8" t="s">
        <v>285</v>
      </c>
      <c r="E8" t="s">
        <v>247</v>
      </c>
      <c r="F8" t="n">
        <v>88287.8222590277</v>
      </c>
      <c r="G8" t="n">
        <v>80549.6958237423</v>
      </c>
      <c r="H8" t="n">
        <v>78300.0641117901</v>
      </c>
      <c r="I8" t="n">
        <v>67638.9291618975</v>
      </c>
      <c r="J8" t="n">
        <v>53199.9805997271</v>
      </c>
      <c r="K8" t="n">
        <v>46813.3099200896</v>
      </c>
      <c r="L8" t="n">
        <v>48424.2325030851</v>
      </c>
      <c r="M8" t="n">
        <v>48377.50124346</v>
      </c>
      <c r="N8" t="n">
        <v>48156.5125143169</v>
      </c>
      <c r="O8" t="n">
        <v>48310.2678349181</v>
      </c>
      <c r="P8" t="n">
        <v>53370.659309295</v>
      </c>
      <c r="Q8" t="n">
        <v>58516.0127229093</v>
      </c>
      <c r="R8" t="n">
        <v>59199.6728848024</v>
      </c>
      <c r="S8" t="n">
        <v>60813.2874312979</v>
      </c>
      <c r="T8" t="n">
        <v>60417.8351731945</v>
      </c>
      <c r="U8" t="n">
        <v>59852.5636464021</v>
      </c>
      <c r="V8" t="n">
        <v>57835.8659523955</v>
      </c>
      <c r="W8" t="n">
        <v>53904.4363326641</v>
      </c>
      <c r="X8" t="n">
        <v>53500.8168255431</v>
      </c>
      <c r="Y8" t="n">
        <v>51122.755988929</v>
      </c>
      <c r="Z8" t="n">
        <v>51600</v>
      </c>
      <c r="AA8" t="n">
        <v>52941.7471886027</v>
      </c>
      <c r="AB8" t="n">
        <v>52628.6036072799</v>
      </c>
      <c r="AC8" t="n">
        <v>53403.0426698601</v>
      </c>
      <c r="AD8" t="n">
        <v>52515.5292994519</v>
      </c>
      <c r="AE8" t="n">
        <v>50369.2049852375</v>
      </c>
    </row>
    <row r="9">
      <c r="A9" t="s">
        <v>65</v>
      </c>
      <c r="B9" t="s">
        <v>286</v>
      </c>
      <c r="C9" t="s">
        <v>246</v>
      </c>
      <c r="D9" t="s">
        <v>287</v>
      </c>
      <c r="E9" t="s">
        <v>247</v>
      </c>
      <c r="F9" t="n">
        <v>1274793.03918747</v>
      </c>
      <c r="G9" t="n">
        <v>1312338.74864257</v>
      </c>
      <c r="H9" t="n">
        <v>1274727.23173137</v>
      </c>
      <c r="I9" t="n">
        <v>1224141.70570447</v>
      </c>
      <c r="J9" t="n">
        <v>1223193.32697062</v>
      </c>
      <c r="K9" t="n">
        <v>1085396.24590886</v>
      </c>
      <c r="L9" t="n">
        <v>1195525.93855709</v>
      </c>
      <c r="M9" t="n">
        <v>1208365.6026384</v>
      </c>
      <c r="N9" t="n">
        <v>1178127.77183824</v>
      </c>
      <c r="O9" t="n">
        <v>1147729.39892875</v>
      </c>
      <c r="P9" t="n">
        <v>1233442.887345</v>
      </c>
      <c r="Q9" t="n">
        <v>1239459.67828276</v>
      </c>
      <c r="R9" t="n">
        <v>1414316.3101648</v>
      </c>
      <c r="S9" t="n">
        <v>1456724.92453778</v>
      </c>
      <c r="T9" t="n">
        <v>1355670.5540783</v>
      </c>
      <c r="U9" t="n">
        <v>1259980.70744083</v>
      </c>
      <c r="V9" t="n">
        <v>1280422.72046591</v>
      </c>
      <c r="W9" t="n">
        <v>1310486.0351888</v>
      </c>
      <c r="X9" t="n">
        <v>1384709.10398215</v>
      </c>
      <c r="Y9" t="n">
        <v>1464670.79552873</v>
      </c>
      <c r="Z9" t="n">
        <v>1484682.81770371</v>
      </c>
      <c r="AA9" t="n">
        <v>1512789.67529827</v>
      </c>
      <c r="AB9" t="n">
        <v>1590487.00956461</v>
      </c>
      <c r="AC9" t="n">
        <v>1591958.56396854</v>
      </c>
      <c r="AD9" t="n">
        <v>1547426.10368588</v>
      </c>
      <c r="AE9" t="n">
        <v>1560624.71828995</v>
      </c>
    </row>
    <row r="10">
      <c r="A10" t="s">
        <v>65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65</v>
      </c>
      <c r="B11" t="s">
        <v>290</v>
      </c>
      <c r="C11" t="s">
        <v>246</v>
      </c>
      <c r="D11" t="s">
        <v>291</v>
      </c>
      <c r="E11" t="s">
        <v>247</v>
      </c>
      <c r="F11" t="n">
        <v>517050.504615263</v>
      </c>
      <c r="G11" t="n">
        <v>518157.512800128</v>
      </c>
      <c r="H11" t="n">
        <v>561542.167191801</v>
      </c>
      <c r="I11" t="n">
        <v>655839.192201705</v>
      </c>
      <c r="J11" t="n">
        <v>594813.594497055</v>
      </c>
      <c r="K11" t="n">
        <v>760604.459971597</v>
      </c>
      <c r="L11" t="n">
        <v>716228.115910174</v>
      </c>
      <c r="M11" t="n">
        <v>802551.844332779</v>
      </c>
      <c r="N11" t="n">
        <v>806474.939509565</v>
      </c>
      <c r="O11" t="n">
        <v>767228.746190055</v>
      </c>
      <c r="P11" t="n">
        <v>819590.87680712</v>
      </c>
      <c r="Q11" t="n">
        <v>940716.207061611</v>
      </c>
      <c r="R11" t="n">
        <v>929155.123719565</v>
      </c>
      <c r="S11" t="n">
        <v>951091.909982031</v>
      </c>
      <c r="T11" t="n">
        <v>990538.672712964</v>
      </c>
      <c r="U11" t="n">
        <v>1062865.03608556</v>
      </c>
      <c r="V11" t="n">
        <v>1015876.51688824</v>
      </c>
      <c r="W11" t="n">
        <v>1037616.16374306</v>
      </c>
      <c r="X11" t="n">
        <v>1098760.2736156</v>
      </c>
      <c r="Y11" t="n">
        <v>1085578.43820175</v>
      </c>
      <c r="Z11" t="n">
        <v>1139581.34719192</v>
      </c>
      <c r="AA11" t="n">
        <v>1104811.38163271</v>
      </c>
      <c r="AB11" t="n">
        <v>1116786.79296175</v>
      </c>
      <c r="AC11" t="n">
        <v>1075504.32777313</v>
      </c>
      <c r="AD11" t="n">
        <v>1020589.61171926</v>
      </c>
      <c r="AE11" t="n">
        <v>1010570.58497378</v>
      </c>
    </row>
    <row r="12">
      <c r="A12" t="s">
        <v>65</v>
      </c>
      <c r="B12" t="s">
        <v>292</v>
      </c>
      <c r="C12" t="s">
        <v>246</v>
      </c>
      <c r="D12" t="s">
        <v>293</v>
      </c>
      <c r="E12" t="s">
        <v>247</v>
      </c>
      <c r="F12" t="n">
        <v>494569.199778933</v>
      </c>
      <c r="G12" t="n">
        <v>517496.507122671</v>
      </c>
      <c r="H12" t="n">
        <v>519130.057616735</v>
      </c>
      <c r="I12" t="n">
        <v>531058.278141312</v>
      </c>
      <c r="J12" t="n">
        <v>508493.412012001</v>
      </c>
      <c r="K12" t="n">
        <v>495672.924472078</v>
      </c>
      <c r="L12" t="n">
        <v>496198.423985367</v>
      </c>
      <c r="M12" t="n">
        <v>449525.744606983</v>
      </c>
      <c r="N12" t="n">
        <v>449910.10496442</v>
      </c>
      <c r="O12" t="n">
        <v>472215.281019665</v>
      </c>
      <c r="P12" t="n">
        <v>479221.916735726</v>
      </c>
      <c r="Q12" t="n">
        <v>482070.400009504</v>
      </c>
      <c r="R12" t="n">
        <v>497843.283812344</v>
      </c>
      <c r="S12" t="n">
        <v>501695.058688775</v>
      </c>
      <c r="T12" t="n">
        <v>485606.543882675</v>
      </c>
      <c r="U12" t="n">
        <v>474180.130583625</v>
      </c>
      <c r="V12" t="n">
        <v>469812.194166877</v>
      </c>
      <c r="W12" t="n">
        <v>474984.061267209</v>
      </c>
      <c r="X12" t="n">
        <v>500826.500844992</v>
      </c>
      <c r="Y12" t="n">
        <v>547985.24418421</v>
      </c>
      <c r="Z12" t="n">
        <v>564061.943738349</v>
      </c>
      <c r="AA12" t="n">
        <v>576777.483565554</v>
      </c>
      <c r="AB12" t="n">
        <v>569271.530244647</v>
      </c>
      <c r="AC12" t="n">
        <v>592414.404619967</v>
      </c>
      <c r="AD12" t="n">
        <v>568689.357321681</v>
      </c>
      <c r="AE12" t="n">
        <v>559110.300001497</v>
      </c>
    </row>
    <row r="13">
      <c r="A13" t="s">
        <v>65</v>
      </c>
      <c r="B13" t="s">
        <v>294</v>
      </c>
      <c r="C13" t="s">
        <v>246</v>
      </c>
      <c r="D13" t="s">
        <v>295</v>
      </c>
      <c r="E13" t="s">
        <v>247</v>
      </c>
      <c r="F13" t="n">
        <v>619465.936842914</v>
      </c>
      <c r="G13" t="n">
        <v>637825.40267616</v>
      </c>
      <c r="H13" t="n">
        <v>630118.896211266</v>
      </c>
      <c r="I13" t="n">
        <v>608136.956787838</v>
      </c>
      <c r="J13" t="n">
        <v>542088.547097713</v>
      </c>
      <c r="K13" t="n">
        <v>544105.584324507</v>
      </c>
      <c r="L13" t="n">
        <v>484785.851781616</v>
      </c>
      <c r="M13" t="n">
        <v>489266.14424911</v>
      </c>
      <c r="N13" t="n">
        <v>425905.749118683</v>
      </c>
      <c r="O13" t="n">
        <v>475339.394572347</v>
      </c>
      <c r="P13" t="n">
        <v>498201.792485327</v>
      </c>
      <c r="Q13" t="n">
        <v>514986.839612009</v>
      </c>
      <c r="R13" t="n">
        <v>536430.345146051</v>
      </c>
      <c r="S13" t="n">
        <v>543721.961770149</v>
      </c>
      <c r="T13" t="n">
        <v>548658.51616417</v>
      </c>
      <c r="U13" t="n">
        <v>521648.820131123</v>
      </c>
      <c r="V13" t="n">
        <v>514982.790268855</v>
      </c>
      <c r="W13" t="n">
        <v>500531.823206829</v>
      </c>
      <c r="X13" t="n">
        <v>503540.529270681</v>
      </c>
      <c r="Y13" t="n">
        <v>533880.296083764</v>
      </c>
      <c r="Z13" t="n">
        <v>536953.762075537</v>
      </c>
      <c r="AA13" t="n">
        <v>541103.217759909</v>
      </c>
      <c r="AB13" t="n">
        <v>531298.586546994</v>
      </c>
      <c r="AC13" t="n">
        <v>493169.298576033</v>
      </c>
      <c r="AD13" t="n">
        <v>509671.995125388</v>
      </c>
      <c r="AE13" t="n">
        <v>472784.429808521</v>
      </c>
    </row>
    <row r="14">
      <c r="A14" t="s">
        <v>65</v>
      </c>
      <c r="B14" t="s">
        <v>296</v>
      </c>
      <c r="C14" t="s">
        <v>246</v>
      </c>
      <c r="D14" t="s">
        <v>297</v>
      </c>
      <c r="E14" t="s">
        <v>247</v>
      </c>
      <c r="F14" t="n">
        <v>2924469.73980105</v>
      </c>
      <c r="G14" t="n">
        <v>3121690.03173754</v>
      </c>
      <c r="H14" t="n">
        <v>3277178.78739122</v>
      </c>
      <c r="I14" t="n">
        <v>3401173.73794512</v>
      </c>
      <c r="J14" t="n">
        <v>3285018.83466535</v>
      </c>
      <c r="K14" t="n">
        <v>3435839.20080822</v>
      </c>
      <c r="L14" t="n">
        <v>3512612.54968187</v>
      </c>
      <c r="M14" t="n">
        <v>3529555.08667363</v>
      </c>
      <c r="N14" t="n">
        <v>3441426.64038955</v>
      </c>
      <c r="O14" t="n">
        <v>3421056.51564872</v>
      </c>
      <c r="P14" t="n">
        <v>3610725.81157348</v>
      </c>
      <c r="Q14" t="n">
        <v>3774700.62652377</v>
      </c>
      <c r="R14" t="n">
        <v>3968552.42012695</v>
      </c>
      <c r="S14" t="n">
        <v>3913715.33956609</v>
      </c>
      <c r="T14" t="n">
        <v>3501174.58060762</v>
      </c>
      <c r="U14" t="n">
        <v>3173345.81153864</v>
      </c>
      <c r="V14" t="n">
        <v>3243322.77536796</v>
      </c>
      <c r="W14" t="n">
        <v>3145504.00133005</v>
      </c>
      <c r="X14" t="n">
        <v>3122394.67868648</v>
      </c>
      <c r="Y14" t="n">
        <v>3100482.37017447</v>
      </c>
      <c r="Z14" t="n">
        <v>3140688.57682801</v>
      </c>
      <c r="AA14" t="n">
        <v>3045325.17346234</v>
      </c>
      <c r="AB14" t="n">
        <v>2960054.60997896</v>
      </c>
      <c r="AC14" t="n">
        <v>3042927.97165891</v>
      </c>
      <c r="AD14" t="n">
        <v>2878183.39047079</v>
      </c>
      <c r="AE14" t="n">
        <v>3029599.39489904</v>
      </c>
    </row>
    <row r="15">
      <c r="A15" t="s">
        <v>65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65</v>
      </c>
      <c r="B16" t="s">
        <v>300</v>
      </c>
      <c r="C16" t="s">
        <v>246</v>
      </c>
      <c r="D16" t="s">
        <v>301</v>
      </c>
      <c r="E16" t="s">
        <v>247</v>
      </c>
      <c r="F16" t="n">
        <v>1007773.19066402</v>
      </c>
      <c r="G16" t="n">
        <v>1082979.94080895</v>
      </c>
      <c r="H16" t="n">
        <v>1134543.71246516</v>
      </c>
      <c r="I16" t="n">
        <v>1160291.15159608</v>
      </c>
      <c r="J16" t="n">
        <v>1120047.77511204</v>
      </c>
      <c r="K16" t="n">
        <v>1159771.82775996</v>
      </c>
      <c r="L16" t="n">
        <v>1198448.67403732</v>
      </c>
      <c r="M16" t="n">
        <v>1181397.06858233</v>
      </c>
      <c r="N16" t="n">
        <v>1135614.4044512</v>
      </c>
      <c r="O16" t="n">
        <v>1137737.3836312</v>
      </c>
      <c r="P16" t="n">
        <v>1205913.09104748</v>
      </c>
      <c r="Q16" t="n">
        <v>1237653.7485503</v>
      </c>
      <c r="R16" t="n">
        <v>1221893.24827602</v>
      </c>
      <c r="S16" t="n">
        <v>1160882.21900103</v>
      </c>
      <c r="T16" t="n">
        <v>1082881.43826632</v>
      </c>
      <c r="U16" t="n">
        <v>1097500.5803325</v>
      </c>
      <c r="V16" t="n">
        <v>1090373.1996104</v>
      </c>
      <c r="W16" t="n">
        <v>1117733.26519438</v>
      </c>
      <c r="X16" t="n">
        <v>1176512.29136397</v>
      </c>
      <c r="Y16" t="n">
        <v>1251009.7847369</v>
      </c>
      <c r="Z16" t="n">
        <v>1320500</v>
      </c>
      <c r="AA16" t="n">
        <v>1328797.44088646</v>
      </c>
      <c r="AB16" t="n">
        <v>1298238.79866155</v>
      </c>
      <c r="AC16" t="n">
        <v>1414344.67151981</v>
      </c>
      <c r="AD16" t="n">
        <v>1448152.53038283</v>
      </c>
      <c r="AE16" t="n">
        <v>1072398.96743619</v>
      </c>
    </row>
    <row r="17">
      <c r="A17" t="s">
        <v>65</v>
      </c>
      <c r="B17" t="s">
        <v>302</v>
      </c>
      <c r="C17" t="s">
        <v>246</v>
      </c>
      <c r="D17" t="s">
        <v>303</v>
      </c>
      <c r="E17" t="s">
        <v>247</v>
      </c>
      <c r="F17" t="n">
        <v>798424.823683195</v>
      </c>
      <c r="G17" t="n">
        <v>853781.980363177</v>
      </c>
      <c r="H17" t="n">
        <v>912670.147564152</v>
      </c>
      <c r="I17" t="n">
        <v>942712.919236687</v>
      </c>
      <c r="J17" t="n">
        <v>982443.061022082</v>
      </c>
      <c r="K17" t="n">
        <v>989615.720672893</v>
      </c>
      <c r="L17" t="n">
        <v>1013976.14889412</v>
      </c>
      <c r="M17" t="n">
        <v>1025498.68809692</v>
      </c>
      <c r="N17" t="n">
        <v>1122433.92668279</v>
      </c>
      <c r="O17" t="n">
        <v>1163419.43138372</v>
      </c>
      <c r="P17" t="n">
        <v>1286613.4445729</v>
      </c>
      <c r="Q17" t="n">
        <v>1284500.27515421</v>
      </c>
      <c r="R17" t="n">
        <v>1382321.57791255</v>
      </c>
      <c r="S17" t="n">
        <v>1356891.43284519</v>
      </c>
      <c r="T17" t="n">
        <v>1302616.17738621</v>
      </c>
      <c r="U17" t="n">
        <v>1249466.22128449</v>
      </c>
      <c r="V17" t="n">
        <v>1286396.18223411</v>
      </c>
      <c r="W17" t="n">
        <v>1277797.07106972</v>
      </c>
      <c r="X17" t="n">
        <v>1347362.24856745</v>
      </c>
      <c r="Y17" t="n">
        <v>1423291.52080645</v>
      </c>
      <c r="Z17" t="n">
        <v>1449794.78187387</v>
      </c>
      <c r="AA17" t="n">
        <v>1406555.42216425</v>
      </c>
      <c r="AB17" t="n">
        <v>1380707.96147048</v>
      </c>
      <c r="AC17" t="n">
        <v>1477501.57494553</v>
      </c>
      <c r="AD17" t="n">
        <v>1411095.90531753</v>
      </c>
      <c r="AE17" t="n">
        <v>1271779.55852634</v>
      </c>
    </row>
    <row r="18">
      <c r="A18" t="s">
        <v>65</v>
      </c>
      <c r="B18" t="s">
        <v>304</v>
      </c>
      <c r="C18" t="s">
        <v>246</v>
      </c>
      <c r="D18" t="s">
        <v>305</v>
      </c>
      <c r="E18" t="s">
        <v>247</v>
      </c>
      <c r="F18" t="n">
        <v>1508686.09627999</v>
      </c>
      <c r="G18" t="n">
        <v>1686847.43231393</v>
      </c>
      <c r="H18" t="n">
        <v>1826026.10854519</v>
      </c>
      <c r="I18" t="n">
        <v>1864019.53134936</v>
      </c>
      <c r="J18" t="n">
        <v>1744715.23374095</v>
      </c>
      <c r="K18" t="n">
        <v>1735443.52827404</v>
      </c>
      <c r="L18" t="n">
        <v>1854219.02939028</v>
      </c>
      <c r="M18" t="n">
        <v>1917741.6681882</v>
      </c>
      <c r="N18" t="n">
        <v>2022778.01185402</v>
      </c>
      <c r="O18" t="n">
        <v>2079889.52680838</v>
      </c>
      <c r="P18" t="n">
        <v>2304273.14242222</v>
      </c>
      <c r="Q18" t="n">
        <v>2439536.57836416</v>
      </c>
      <c r="R18" t="n">
        <v>2661885.29141986</v>
      </c>
      <c r="S18" t="n">
        <v>2598879.53186513</v>
      </c>
      <c r="T18" t="n">
        <v>2363306.51508526</v>
      </c>
      <c r="U18" t="n">
        <v>2356542.00846574</v>
      </c>
      <c r="V18" t="n">
        <v>2465469.02477628</v>
      </c>
      <c r="W18" t="n">
        <v>2517023.66125205</v>
      </c>
      <c r="X18" t="n">
        <v>2729553.01569864</v>
      </c>
      <c r="Y18" t="n">
        <v>3077849.51827878</v>
      </c>
      <c r="Z18" t="n">
        <v>3324100</v>
      </c>
      <c r="AA18" t="n">
        <v>3385847.00722224</v>
      </c>
      <c r="AB18" t="n">
        <v>3442529.83595854</v>
      </c>
      <c r="AC18" t="n">
        <v>3489195.48405395</v>
      </c>
      <c r="AD18" t="n">
        <v>3445607.68125114</v>
      </c>
      <c r="AE18" t="n">
        <v>3894360.88995882</v>
      </c>
    </row>
    <row r="19">
      <c r="A19" t="s">
        <v>65</v>
      </c>
      <c r="B19" t="s">
        <v>306</v>
      </c>
      <c r="C19" t="s">
        <v>246</v>
      </c>
      <c r="D19" t="s">
        <v>307</v>
      </c>
      <c r="E19" t="s">
        <v>247</v>
      </c>
      <c r="F19" t="n">
        <v>156650.312250655</v>
      </c>
      <c r="G19" t="n">
        <v>162722.917981837</v>
      </c>
      <c r="H19" t="n">
        <v>167944.558164202</v>
      </c>
      <c r="I19" t="n">
        <v>178505.460154146</v>
      </c>
      <c r="J19" t="n">
        <v>175673.060616391</v>
      </c>
      <c r="K19" t="n">
        <v>169751.019690341</v>
      </c>
      <c r="L19" t="n">
        <v>177529.776544728</v>
      </c>
      <c r="M19" t="n">
        <v>159873.334568234</v>
      </c>
      <c r="N19" t="n">
        <v>158262.327254102</v>
      </c>
      <c r="O19" t="n">
        <v>149174.307401795</v>
      </c>
      <c r="P19" t="n">
        <v>155230.184467459</v>
      </c>
      <c r="Q19" t="n">
        <v>160268.804932512</v>
      </c>
      <c r="R19" t="n">
        <v>161692.479410456</v>
      </c>
      <c r="S19" t="n">
        <v>165682.088591305</v>
      </c>
      <c r="T19" t="n">
        <v>156074.439845768</v>
      </c>
      <c r="U19" t="n">
        <v>142869.375035213</v>
      </c>
      <c r="V19" t="n">
        <v>141792.577286657</v>
      </c>
      <c r="W19" t="n">
        <v>137653.31072489</v>
      </c>
      <c r="X19" t="n">
        <v>147133.986081543</v>
      </c>
      <c r="Y19" t="n">
        <v>133575.667132926</v>
      </c>
      <c r="Z19" t="n">
        <v>116472.187125921</v>
      </c>
      <c r="AA19" t="n">
        <v>106449.89133846</v>
      </c>
      <c r="AB19" t="n">
        <v>113269.370049959</v>
      </c>
      <c r="AC19" t="n">
        <v>148400.737086888</v>
      </c>
      <c r="AD19" t="n">
        <v>152687.159536505</v>
      </c>
      <c r="AE19" t="n">
        <v>155595.811597915</v>
      </c>
    </row>
    <row r="20">
      <c r="A20" t="s">
        <v>65</v>
      </c>
      <c r="B20" t="s">
        <v>308</v>
      </c>
      <c r="C20" t="s">
        <v>246</v>
      </c>
      <c r="D20" t="s">
        <v>309</v>
      </c>
      <c r="E20" t="s">
        <v>247</v>
      </c>
      <c r="F20" t="n">
        <v>120178.080937956</v>
      </c>
      <c r="G20" t="n">
        <v>121079.770908692</v>
      </c>
      <c r="H20" t="n">
        <v>122394.301246909</v>
      </c>
      <c r="I20" t="n">
        <v>117456.823095511</v>
      </c>
      <c r="J20" t="n">
        <v>126845.842844856</v>
      </c>
      <c r="K20" t="n">
        <v>117185.595765257</v>
      </c>
      <c r="L20" t="n">
        <v>103386.758002367</v>
      </c>
      <c r="M20" t="n">
        <v>100555.358210929</v>
      </c>
      <c r="N20" t="n">
        <v>94063.6762487718</v>
      </c>
      <c r="O20" t="n">
        <v>81740.1578135113</v>
      </c>
      <c r="P20" t="n">
        <v>82998.4777851775</v>
      </c>
      <c r="Q20" t="n">
        <v>83164.8810959156</v>
      </c>
      <c r="R20" t="n">
        <v>87599.5159579171</v>
      </c>
      <c r="S20" t="n">
        <v>87764.630724714</v>
      </c>
      <c r="T20" t="n">
        <v>80213.4398715791</v>
      </c>
      <c r="U20" t="n">
        <v>74713.914483774</v>
      </c>
      <c r="V20" t="n">
        <v>68673.7602727218</v>
      </c>
      <c r="W20" t="n">
        <v>66445.0556670925</v>
      </c>
      <c r="X20" t="n">
        <v>63412.1212658138</v>
      </c>
      <c r="Y20" t="n">
        <v>62405.7079942981</v>
      </c>
      <c r="Z20" t="n">
        <v>63600</v>
      </c>
      <c r="AA20" t="n">
        <v>56882.0680671437</v>
      </c>
      <c r="AB20" t="n">
        <v>67394.5268741837</v>
      </c>
      <c r="AC20" t="n">
        <v>68134.8174076583</v>
      </c>
      <c r="AD20" t="n">
        <v>64176.4366365058</v>
      </c>
      <c r="AE20" t="n">
        <v>60538.2456344497</v>
      </c>
    </row>
    <row r="21">
      <c r="A21" t="s">
        <v>65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65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e">
        <v>#NUM!</v>
      </c>
      <c r="AC22" t="e">
        <v>#NUM!</v>
      </c>
      <c r="AD22" t="e">
        <v>#NUM!</v>
      </c>
      <c r="AE22" t="e">
        <v>#NUM!</v>
      </c>
    </row>
    <row r="23">
      <c r="A23" t="s">
        <v>65</v>
      </c>
      <c r="B23" t="s">
        <v>314</v>
      </c>
      <c r="C23" t="s">
        <v>246</v>
      </c>
      <c r="D23" t="s">
        <v>315</v>
      </c>
      <c r="E23" t="s">
        <v>247</v>
      </c>
      <c r="F23" t="n">
        <v>234613.864493212</v>
      </c>
      <c r="G23" t="n">
        <v>255839.718294421</v>
      </c>
      <c r="H23" t="n">
        <v>256896.859830692</v>
      </c>
      <c r="I23" t="n">
        <v>218813.960956378</v>
      </c>
      <c r="J23" t="n">
        <v>215546.38411247</v>
      </c>
      <c r="K23" t="n">
        <v>207461.154374713</v>
      </c>
      <c r="L23" t="n">
        <v>179803.057395421</v>
      </c>
      <c r="M23" t="n">
        <v>162182.748329986</v>
      </c>
      <c r="N23" t="n">
        <v>161646.382770987</v>
      </c>
      <c r="O23" t="n">
        <v>147071.131826555</v>
      </c>
      <c r="P23" t="n">
        <v>144892.208162877</v>
      </c>
      <c r="Q23" t="n">
        <v>140378.311343829</v>
      </c>
      <c r="R23" t="n">
        <v>139199.230837238</v>
      </c>
      <c r="S23" t="n">
        <v>136632.450982007</v>
      </c>
      <c r="T23" t="n">
        <v>131867.595881426</v>
      </c>
      <c r="U23" t="n">
        <v>126525.062266119</v>
      </c>
      <c r="V23" t="n">
        <v>127421.224812808</v>
      </c>
      <c r="W23" t="n">
        <v>126316.399586299</v>
      </c>
      <c r="X23" t="n">
        <v>122879.947907438</v>
      </c>
      <c r="Y23" t="n">
        <v>112230.425256946</v>
      </c>
      <c r="Z23" t="n">
        <v>123500</v>
      </c>
      <c r="AA23" t="n">
        <v>142255.6871022</v>
      </c>
      <c r="AB23" t="n">
        <v>143505.319513589</v>
      </c>
      <c r="AC23" t="n">
        <v>156176.854069499</v>
      </c>
      <c r="AD23" t="n">
        <v>162454.581290828</v>
      </c>
      <c r="AE23" t="n">
        <v>171591.751364247</v>
      </c>
    </row>
    <row r="24">
      <c r="A24" t="s">
        <v>65</v>
      </c>
      <c r="B24" t="s">
        <v>316</v>
      </c>
      <c r="C24" t="s">
        <v>246</v>
      </c>
      <c r="D24" t="s">
        <v>317</v>
      </c>
      <c r="E24" t="s">
        <v>247</v>
      </c>
      <c r="F24" t="n">
        <v>45220.5918887702</v>
      </c>
      <c r="G24" t="n">
        <v>48084.7994080895</v>
      </c>
      <c r="H24" t="n">
        <v>50249.2679480302</v>
      </c>
      <c r="I24" t="n">
        <v>51336.7321632965</v>
      </c>
      <c r="J24" t="n">
        <v>49944.9148651358</v>
      </c>
      <c r="K24" t="n">
        <v>50773.6550109431</v>
      </c>
      <c r="L24" t="n">
        <v>51693.3790011837</v>
      </c>
      <c r="M24" t="n">
        <v>54026.6786710403</v>
      </c>
      <c r="N24" t="n">
        <v>57460.6370128367</v>
      </c>
      <c r="O24" t="n">
        <v>41481.6012844128</v>
      </c>
      <c r="P24" t="n">
        <v>46369.5652173913</v>
      </c>
      <c r="Q24" t="n">
        <v>34668.7335652853</v>
      </c>
      <c r="R24" t="n">
        <v>35599.8032888339</v>
      </c>
      <c r="S24" t="n">
        <v>45116.3512274402</v>
      </c>
      <c r="T24" t="n">
        <v>49592.1138537655</v>
      </c>
      <c r="U24" t="n">
        <v>46518.0639224588</v>
      </c>
      <c r="V24" t="n">
        <v>40110.3378584039</v>
      </c>
      <c r="W24" t="n">
        <v>47937.5287461215</v>
      </c>
      <c r="X24" t="n">
        <v>53804.2241043269</v>
      </c>
      <c r="Y24" t="n">
        <v>59310.3848777809</v>
      </c>
      <c r="Z24" t="n">
        <v>69700</v>
      </c>
      <c r="AA24" t="n">
        <v>91525.7211813814</v>
      </c>
      <c r="AB24" t="n">
        <v>93431.7739759021</v>
      </c>
      <c r="AC24" t="n">
        <v>107446.613057547</v>
      </c>
      <c r="AD24" t="n">
        <v>104914.365476263</v>
      </c>
      <c r="AE24" t="n">
        <v>157778.646050633</v>
      </c>
    </row>
    <row r="25">
      <c r="A25" t="s">
        <v>65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e">
        <v>#NUM!</v>
      </c>
      <c r="AB25" t="e">
        <v>#NUM!</v>
      </c>
      <c r="AC25" t="e">
        <v>#NUM!</v>
      </c>
      <c r="AD25" t="e">
        <v>#NUM!</v>
      </c>
      <c r="AE25" t="e">
        <v>#NUM!</v>
      </c>
    </row>
    <row r="26">
      <c r="A26" t="s">
        <v>65</v>
      </c>
      <c r="B26" t="s">
        <v>320</v>
      </c>
      <c r="C26" t="s">
        <v>246</v>
      </c>
      <c r="D26" t="s">
        <v>321</v>
      </c>
      <c r="E26" t="s">
        <v>247</v>
      </c>
      <c r="F26" t="n">
        <v>45220.5918887702</v>
      </c>
      <c r="G26" t="n">
        <v>48084.7994080895</v>
      </c>
      <c r="H26" t="n">
        <v>50249.2679480302</v>
      </c>
      <c r="I26" t="n">
        <v>51336.7321632965</v>
      </c>
      <c r="J26" t="n">
        <v>49944.9148651358</v>
      </c>
      <c r="K26" t="n">
        <v>50773.6550109431</v>
      </c>
      <c r="L26" t="n">
        <v>51693.3790011837</v>
      </c>
      <c r="M26" t="n">
        <v>54026.6786710403</v>
      </c>
      <c r="N26" t="n">
        <v>57460.6370128367</v>
      </c>
      <c r="O26" t="n">
        <v>41481.6012844128</v>
      </c>
      <c r="P26" t="n">
        <v>46369.5652173913</v>
      </c>
      <c r="Q26" t="n">
        <v>34668.7335652853</v>
      </c>
      <c r="R26" t="n">
        <v>35599.8032888339</v>
      </c>
      <c r="S26" t="n">
        <v>45116.3512274402</v>
      </c>
      <c r="T26" t="n">
        <v>49592.1138537655</v>
      </c>
      <c r="U26" t="n">
        <v>46518.0639224588</v>
      </c>
      <c r="V26" t="n">
        <v>40110.3378584039</v>
      </c>
      <c r="W26" t="n">
        <v>47937.5287461215</v>
      </c>
      <c r="X26" t="n">
        <v>53804.2241043269</v>
      </c>
      <c r="Y26" t="n">
        <v>59310.3848777809</v>
      </c>
      <c r="Z26" t="n">
        <v>69700</v>
      </c>
      <c r="AA26" t="n">
        <v>84464.314216931</v>
      </c>
      <c r="AB26" t="n">
        <v>86482.6768954542</v>
      </c>
      <c r="AC26" t="n">
        <v>100315.107777638</v>
      </c>
      <c r="AD26" t="n">
        <v>97080.1093030989</v>
      </c>
      <c r="AE26" t="n">
        <v>149623.257244949</v>
      </c>
    </row>
    <row r="27">
      <c r="A27" t="s">
        <v>65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65</v>
      </c>
      <c r="B28" t="s">
        <v>324</v>
      </c>
      <c r="C28" t="s">
        <v>246</v>
      </c>
      <c r="D28" t="s">
        <v>325</v>
      </c>
      <c r="E28" t="s">
        <v>247</v>
      </c>
      <c r="F28" t="n">
        <v>15278.6126789723</v>
      </c>
      <c r="G28" t="n">
        <v>14292.7216924257</v>
      </c>
      <c r="H28" t="n">
        <v>16850.6581271507</v>
      </c>
      <c r="I28" t="n">
        <v>17416.0117003688</v>
      </c>
      <c r="J28" t="n">
        <v>19835.5568201659</v>
      </c>
      <c r="K28" t="n">
        <v>22340.408204815</v>
      </c>
      <c r="L28" t="n">
        <v>22475.3821744277</v>
      </c>
      <c r="M28" t="n">
        <v>29991.9965246079</v>
      </c>
      <c r="N28" t="n">
        <v>29752.7497699919</v>
      </c>
      <c r="O28" t="n">
        <v>28537.7109573356</v>
      </c>
      <c r="P28" t="n">
        <v>27395.5855770146</v>
      </c>
      <c r="Q28" t="n">
        <v>27454.4306268444</v>
      </c>
      <c r="R28" t="n">
        <v>35399.8043939528</v>
      </c>
      <c r="S28" t="n">
        <v>42253.3880204473</v>
      </c>
      <c r="T28" t="n">
        <v>43509.0894933244</v>
      </c>
      <c r="U28" t="n">
        <v>39087.3885037728</v>
      </c>
      <c r="V28" t="n">
        <v>38894.8730748159</v>
      </c>
      <c r="W28" t="n">
        <v>46521.6523696538</v>
      </c>
      <c r="X28" t="n">
        <v>56534.889613381</v>
      </c>
      <c r="Y28" t="n">
        <v>63603.8975877887</v>
      </c>
      <c r="Z28" t="n">
        <v>56000</v>
      </c>
      <c r="AA28" t="n">
        <v>53345.8826633249</v>
      </c>
      <c r="AB28" t="n">
        <v>59918.7137843793</v>
      </c>
      <c r="AC28" t="n">
        <v>63729.597882264</v>
      </c>
      <c r="AD28" t="n">
        <v>66945.0298733199</v>
      </c>
      <c r="AE28" t="n">
        <v>59275.3512498178</v>
      </c>
    </row>
    <row r="29">
      <c r="A29" t="s">
        <v>65</v>
      </c>
      <c r="B29" t="s">
        <v>326</v>
      </c>
      <c r="C29" t="s">
        <v>246</v>
      </c>
      <c r="D29" t="s">
        <v>327</v>
      </c>
      <c r="E29" t="s">
        <v>247</v>
      </c>
      <c r="F29" t="n">
        <v>12652.8829244027</v>
      </c>
      <c r="G29" t="n">
        <v>12088.7576104748</v>
      </c>
      <c r="H29" t="n">
        <v>14704.6500353953</v>
      </c>
      <c r="I29" t="n">
        <v>15117.7576950457</v>
      </c>
      <c r="J29" t="n">
        <v>17076.2790433866</v>
      </c>
      <c r="K29" t="n">
        <v>19520.0591089421</v>
      </c>
      <c r="L29" t="n">
        <v>19581.4713458832</v>
      </c>
      <c r="M29" t="n">
        <v>26844.5827508946</v>
      </c>
      <c r="N29" t="n">
        <v>26327.5904234916</v>
      </c>
      <c r="O29" t="n">
        <v>25492.4938647746</v>
      </c>
      <c r="P29" t="n">
        <v>24578.2401495991</v>
      </c>
      <c r="Q29" t="n">
        <v>25172.2442142483</v>
      </c>
      <c r="R29" t="n">
        <v>33940.7734507939</v>
      </c>
      <c r="S29" t="n">
        <v>40673.5614676811</v>
      </c>
      <c r="T29" t="n">
        <v>41841.2403891923</v>
      </c>
      <c r="U29" t="n">
        <v>37758.1892045774</v>
      </c>
      <c r="V29" t="n">
        <v>37588.0906878164</v>
      </c>
      <c r="W29" t="n">
        <v>44877.2242024275</v>
      </c>
      <c r="X29" t="n">
        <v>54730.6154761257</v>
      </c>
      <c r="Y29" t="n">
        <v>61638.3968834298</v>
      </c>
      <c r="Z29" t="n">
        <v>54001.251051569</v>
      </c>
      <c r="AA29" t="n">
        <v>51274.840133471</v>
      </c>
      <c r="AB29" t="n">
        <v>57728.8517842684</v>
      </c>
      <c r="AC29" t="n">
        <v>60722.2148745491</v>
      </c>
      <c r="AD29" t="n">
        <v>63667.4468395919</v>
      </c>
      <c r="AE29" t="n">
        <v>55181.7382742174</v>
      </c>
    </row>
    <row r="30">
      <c r="A30" t="s">
        <v>65</v>
      </c>
      <c r="B30" t="s">
        <v>328</v>
      </c>
      <c r="C30" t="s">
        <v>246</v>
      </c>
      <c r="D30" t="s">
        <v>329</v>
      </c>
      <c r="E30" t="s">
        <v>247</v>
      </c>
      <c r="F30" t="n">
        <v>175.515242155134</v>
      </c>
      <c r="G30" t="n">
        <v>176.071287988038</v>
      </c>
      <c r="H30" t="n">
        <v>243.417762137797</v>
      </c>
      <c r="I30" t="n">
        <v>257.534601092223</v>
      </c>
      <c r="J30" t="n">
        <v>320.067401274424</v>
      </c>
      <c r="K30" t="n">
        <v>360.64953707525</v>
      </c>
      <c r="L30" t="n">
        <v>331.91269349476</v>
      </c>
      <c r="M30" t="n">
        <v>489.32397605147</v>
      </c>
      <c r="N30" t="n">
        <v>518.521152549287</v>
      </c>
      <c r="O30" t="n">
        <v>476.516430524683</v>
      </c>
      <c r="P30" t="n">
        <v>461.831003016642</v>
      </c>
      <c r="Q30" t="n">
        <v>441.289113045212</v>
      </c>
      <c r="R30" t="n">
        <v>391.414834124949</v>
      </c>
      <c r="S30" t="n">
        <v>495.150990064988</v>
      </c>
      <c r="T30" t="n">
        <v>621.71469908373</v>
      </c>
      <c r="U30" t="n">
        <v>592.430113052053</v>
      </c>
      <c r="V30" t="n">
        <v>576.617953873346</v>
      </c>
      <c r="W30" t="n">
        <v>738.068773336597</v>
      </c>
      <c r="X30" t="n">
        <v>799.940122991007</v>
      </c>
      <c r="Y30" t="n">
        <v>782.472332590037</v>
      </c>
      <c r="Z30" t="n">
        <v>794.258318022443</v>
      </c>
      <c r="AA30" t="n">
        <v>789.191466923416</v>
      </c>
      <c r="AB30" t="n">
        <v>821.587180266473</v>
      </c>
      <c r="AC30" t="n">
        <v>1347.2814282556</v>
      </c>
      <c r="AD30" t="n">
        <v>1585.40123060029</v>
      </c>
      <c r="AE30" t="n">
        <v>1867.90764624299</v>
      </c>
    </row>
    <row r="31">
      <c r="A31" t="s">
        <v>65</v>
      </c>
      <c r="B31" t="s">
        <v>330</v>
      </c>
      <c r="C31" t="s">
        <v>246</v>
      </c>
      <c r="D31" t="s">
        <v>331</v>
      </c>
      <c r="E31" t="s">
        <v>247</v>
      </c>
      <c r="F31" t="n">
        <v>100.161259133529</v>
      </c>
      <c r="G31" t="n">
        <v>105.078310782015</v>
      </c>
      <c r="H31" t="n">
        <v>133.034344917384</v>
      </c>
      <c r="I31" t="n">
        <v>135.958596594225</v>
      </c>
      <c r="J31" t="n">
        <v>134.276580788762</v>
      </c>
      <c r="K31" t="n">
        <v>178.912769921606</v>
      </c>
      <c r="L31" t="n">
        <v>156.77871639217</v>
      </c>
      <c r="M31" t="n">
        <v>238.439878106765</v>
      </c>
      <c r="N31" t="n">
        <v>245.429318302527</v>
      </c>
      <c r="O31" t="n">
        <v>245.797286703236</v>
      </c>
      <c r="P31" t="n">
        <v>193.231721269959</v>
      </c>
      <c r="Q31" t="n">
        <v>235.024000043274</v>
      </c>
      <c r="R31" t="n">
        <v>271.644912563875</v>
      </c>
      <c r="S31" t="n">
        <v>512.208470792239</v>
      </c>
      <c r="T31" t="n">
        <v>596.38020175554</v>
      </c>
      <c r="U31" t="n">
        <v>333.38005890214</v>
      </c>
      <c r="V31" t="n">
        <v>332.222594611097</v>
      </c>
      <c r="W31" t="n">
        <v>453.802418042108</v>
      </c>
      <c r="X31" t="n">
        <v>641.325050769393</v>
      </c>
      <c r="Y31" t="n">
        <v>623.00045987684</v>
      </c>
      <c r="Z31" t="n">
        <v>598.596332300597</v>
      </c>
      <c r="AA31" t="n">
        <v>677.053825170101</v>
      </c>
      <c r="AB31" t="n">
        <v>730.907374456914</v>
      </c>
      <c r="AC31" t="n">
        <v>1149.78932011908</v>
      </c>
      <c r="AD31" t="n">
        <v>1328.60473923804</v>
      </c>
      <c r="AE31" t="n">
        <v>1728.16283720794</v>
      </c>
    </row>
    <row r="32">
      <c r="A32" t="s">
        <v>65</v>
      </c>
      <c r="B32" t="s">
        <v>332</v>
      </c>
      <c r="C32" t="s">
        <v>246</v>
      </c>
      <c r="D32" t="s">
        <v>333</v>
      </c>
      <c r="E32" t="s">
        <v>247</v>
      </c>
      <c r="F32" t="n">
        <v>2350.05325328094</v>
      </c>
      <c r="G32" t="n">
        <v>1922.81448318088</v>
      </c>
      <c r="H32" t="n">
        <v>1769.55598470023</v>
      </c>
      <c r="I32" t="n">
        <v>1904.76080763671</v>
      </c>
      <c r="J32" t="n">
        <v>2304.93379471614</v>
      </c>
      <c r="K32" t="n">
        <v>2280.78678887602</v>
      </c>
      <c r="L32" t="n">
        <v>2405.21941865757</v>
      </c>
      <c r="M32" t="n">
        <v>2419.64991955508</v>
      </c>
      <c r="N32" t="n">
        <v>2661.20887564849</v>
      </c>
      <c r="O32" t="n">
        <v>2322.90337533305</v>
      </c>
      <c r="P32" t="n">
        <v>2162.28270312884</v>
      </c>
      <c r="Q32" t="n">
        <v>1605.87329950765</v>
      </c>
      <c r="R32" t="n">
        <v>795.971196470083</v>
      </c>
      <c r="S32" t="n">
        <v>572.46709190887</v>
      </c>
      <c r="T32" t="n">
        <v>449.754203292862</v>
      </c>
      <c r="U32" t="n">
        <v>403.38912724117</v>
      </c>
      <c r="V32" t="n">
        <v>397.941838515064</v>
      </c>
      <c r="W32" t="n">
        <v>452.556975847652</v>
      </c>
      <c r="X32" t="n">
        <v>363.008963494904</v>
      </c>
      <c r="Y32" t="n">
        <v>560.027911892013</v>
      </c>
      <c r="Z32" t="n">
        <v>605.894298107981</v>
      </c>
      <c r="AA32" t="n">
        <v>604.797237760337</v>
      </c>
      <c r="AB32" t="n">
        <v>637.367445387529</v>
      </c>
      <c r="AC32" t="n">
        <v>510.312259340164</v>
      </c>
      <c r="AD32" t="n">
        <v>363.577063889704</v>
      </c>
      <c r="AE32" t="n">
        <v>497.542492149487</v>
      </c>
    </row>
    <row r="33">
      <c r="A33" t="s">
        <v>65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65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65</v>
      </c>
      <c r="B35" t="s">
        <v>338</v>
      </c>
      <c r="C35" t="s">
        <v>246</v>
      </c>
      <c r="D35" t="s">
        <v>339</v>
      </c>
      <c r="E35" t="s">
        <v>247</v>
      </c>
      <c r="F35" t="n">
        <v>393962.616863163</v>
      </c>
      <c r="G35" t="n">
        <v>415509.837772662</v>
      </c>
      <c r="H35" t="n">
        <v>430852.156903793</v>
      </c>
      <c r="I35" t="n">
        <v>571386.942006867</v>
      </c>
      <c r="J35" t="n">
        <v>655081.979086505</v>
      </c>
      <c r="K35" t="n">
        <v>640560.431618058</v>
      </c>
      <c r="L35" t="n">
        <v>610921.75183217</v>
      </c>
      <c r="M35" t="n">
        <v>608878.614376286</v>
      </c>
      <c r="N35" t="n">
        <v>645256.370441302</v>
      </c>
      <c r="O35" t="n">
        <v>673388.058196843</v>
      </c>
      <c r="P35" t="n">
        <v>630402.863666634</v>
      </c>
      <c r="Q35" t="n">
        <v>593075.820730993</v>
      </c>
      <c r="R35" t="n">
        <v>572396.837149677</v>
      </c>
      <c r="S35" t="n">
        <v>623928.533386043</v>
      </c>
      <c r="T35" t="n">
        <v>622324.322705464</v>
      </c>
      <c r="U35" t="n">
        <v>607788.533218821</v>
      </c>
      <c r="V35" t="n">
        <v>620292.19455774</v>
      </c>
      <c r="W35" t="n">
        <v>616209.625844132</v>
      </c>
      <c r="X35" t="n">
        <v>552706.926184485</v>
      </c>
      <c r="Y35" t="n">
        <v>713921.29945477</v>
      </c>
      <c r="Z35" t="n">
        <v>750400</v>
      </c>
      <c r="AA35" t="n">
        <v>692890.27141114</v>
      </c>
      <c r="AB35" t="n">
        <v>681375.640251367</v>
      </c>
      <c r="AC35" t="n">
        <v>669357.474053532</v>
      </c>
      <c r="AD35" t="n">
        <v>580713.778197303</v>
      </c>
      <c r="AE35" t="n">
        <v>530113.617103963</v>
      </c>
    </row>
    <row r="36">
      <c r="A36" t="s">
        <v>65</v>
      </c>
      <c r="B36" t="s">
        <v>340</v>
      </c>
      <c r="C36" t="s">
        <v>246</v>
      </c>
      <c r="D36" t="s">
        <v>341</v>
      </c>
      <c r="E36" t="s">
        <v>247</v>
      </c>
      <c r="F36" t="n">
        <v>19220.9922705137</v>
      </c>
      <c r="G36" t="n">
        <v>19073.3575228421</v>
      </c>
      <c r="H36" t="n">
        <v>20492.3011082789</v>
      </c>
      <c r="I36" t="n">
        <v>21087.8076589249</v>
      </c>
      <c r="J36" t="n">
        <v>21505.0335641337</v>
      </c>
      <c r="K36" t="n">
        <v>21723.9530136908</v>
      </c>
      <c r="L36" t="n">
        <v>22860.6077876158</v>
      </c>
      <c r="M36" t="n">
        <v>26632.6158487312</v>
      </c>
      <c r="N36" t="n">
        <v>25317.9162880176</v>
      </c>
      <c r="O36" t="n">
        <v>24352.5621737425</v>
      </c>
      <c r="P36" t="n">
        <v>22744.1829032441</v>
      </c>
      <c r="Q36" t="n">
        <v>19288.8130113545</v>
      </c>
      <c r="R36" t="n">
        <v>18668.6891915896</v>
      </c>
      <c r="S36" t="n">
        <v>18528.3462911531</v>
      </c>
      <c r="T36" t="n">
        <v>15943.1139364088</v>
      </c>
      <c r="U36" t="n">
        <v>15093.0575877743</v>
      </c>
      <c r="V36" t="n">
        <v>15121.2670889819</v>
      </c>
      <c r="W36" t="n">
        <v>16713.2056967923</v>
      </c>
      <c r="X36" t="n">
        <v>17489.8855458735</v>
      </c>
      <c r="Y36" t="n">
        <v>18383.4115981781</v>
      </c>
      <c r="Z36" t="n">
        <v>17841.7704730406</v>
      </c>
      <c r="AA36" t="n">
        <v>18770.2217293704</v>
      </c>
      <c r="AB36" t="n">
        <v>19012.8130828224</v>
      </c>
      <c r="AC36" t="n">
        <v>17729.4632826934</v>
      </c>
      <c r="AD36" t="n">
        <v>18021.097092091</v>
      </c>
      <c r="AE36" t="n">
        <v>17891.9164970487</v>
      </c>
    </row>
    <row r="37">
      <c r="A37" t="s">
        <v>65</v>
      </c>
      <c r="B37" t="s">
        <v>342</v>
      </c>
      <c r="C37" t="s">
        <v>246</v>
      </c>
      <c r="D37" t="s">
        <v>343</v>
      </c>
      <c r="E37" t="s">
        <v>247</v>
      </c>
      <c r="F37" t="n">
        <v>165592.478063388</v>
      </c>
      <c r="G37" t="n">
        <v>173730.434371764</v>
      </c>
      <c r="H37" t="n">
        <v>192644.937763703</v>
      </c>
      <c r="I37" t="n">
        <v>214036.527346253</v>
      </c>
      <c r="J37" t="n">
        <v>318736.901390477</v>
      </c>
      <c r="K37" t="n">
        <v>381675.708477291</v>
      </c>
      <c r="L37" t="n">
        <v>388055.130498893</v>
      </c>
      <c r="M37" t="n">
        <v>364470.482756715</v>
      </c>
      <c r="N37" t="n">
        <v>345148.146632045</v>
      </c>
      <c r="O37" t="n">
        <v>307281.281434398</v>
      </c>
      <c r="P37" t="n">
        <v>290694.850308449</v>
      </c>
      <c r="Q37" t="n">
        <v>285262.13728695</v>
      </c>
      <c r="R37" t="n">
        <v>286361.276725367</v>
      </c>
      <c r="S37" t="n">
        <v>331293.147055284</v>
      </c>
      <c r="T37" t="n">
        <v>326865.524986684</v>
      </c>
      <c r="U37" t="n">
        <v>286902.175985922</v>
      </c>
      <c r="V37" t="n">
        <v>300638.740042059</v>
      </c>
      <c r="W37" t="n">
        <v>327336.155266699</v>
      </c>
      <c r="X37" t="n">
        <v>310484.183640888</v>
      </c>
      <c r="Y37" t="n">
        <v>381301.489927154</v>
      </c>
      <c r="Z37" t="n">
        <v>411675.180480012</v>
      </c>
      <c r="AA37" t="n">
        <v>383066.881605032</v>
      </c>
      <c r="AB37" t="n">
        <v>333699.956335403</v>
      </c>
      <c r="AC37" t="n">
        <v>287914.846162356</v>
      </c>
      <c r="AD37" t="n">
        <v>272279.421991734</v>
      </c>
      <c r="AE37" t="n">
        <v>230225.183512836</v>
      </c>
    </row>
    <row r="38">
      <c r="A38" t="s">
        <v>65</v>
      </c>
      <c r="B38" t="s">
        <v>344</v>
      </c>
      <c r="C38" t="s">
        <v>246</v>
      </c>
      <c r="D38" t="s">
        <v>345</v>
      </c>
      <c r="E38" t="s">
        <v>247</v>
      </c>
      <c r="F38" t="n">
        <v>209149.146529263</v>
      </c>
      <c r="G38" t="n">
        <v>222706.045878056</v>
      </c>
      <c r="H38" t="n">
        <v>217714.918031811</v>
      </c>
      <c r="I38" t="n">
        <v>336262.60700169</v>
      </c>
      <c r="J38" t="n">
        <v>314840.044131896</v>
      </c>
      <c r="K38" t="n">
        <v>237160.770127077</v>
      </c>
      <c r="L38" t="n">
        <v>200006.013545662</v>
      </c>
      <c r="M38" t="n">
        <v>217775.51577084</v>
      </c>
      <c r="N38" t="n">
        <v>274790.30752124</v>
      </c>
      <c r="O38" t="n">
        <v>341754.214588703</v>
      </c>
      <c r="P38" t="n">
        <v>316963.830454942</v>
      </c>
      <c r="Q38" t="n">
        <v>288524.870432689</v>
      </c>
      <c r="R38" t="n">
        <v>267366.871232721</v>
      </c>
      <c r="S38" t="n">
        <v>274107.040039607</v>
      </c>
      <c r="T38" t="n">
        <v>279515.683782372</v>
      </c>
      <c r="U38" t="n">
        <v>305793.299645125</v>
      </c>
      <c r="V38" t="n">
        <v>304532.1874267</v>
      </c>
      <c r="W38" t="n">
        <v>272160.26488064</v>
      </c>
      <c r="X38" t="n">
        <v>224732.856997724</v>
      </c>
      <c r="Y38" t="n">
        <v>314236.397929438</v>
      </c>
      <c r="Z38" t="n">
        <v>320883.049046948</v>
      </c>
      <c r="AA38" t="n">
        <v>291053.168076738</v>
      </c>
      <c r="AB38" t="n">
        <v>328662.870833142</v>
      </c>
      <c r="AC38" t="n">
        <v>363713.164608482</v>
      </c>
      <c r="AD38" t="n">
        <v>290413.259113479</v>
      </c>
      <c r="AE38" t="n">
        <v>281996.517094078</v>
      </c>
    </row>
    <row r="39">
      <c r="A39" t="s">
        <v>65</v>
      </c>
      <c r="B39" t="s">
        <v>346</v>
      </c>
      <c r="C39" t="s">
        <v>246</v>
      </c>
      <c r="D39" t="s">
        <v>347</v>
      </c>
      <c r="E39" t="s">
        <v>247</v>
      </c>
      <c r="F39" t="n">
        <v>1025.41024691089</v>
      </c>
      <c r="G39" t="n">
        <v>1122.99956154774</v>
      </c>
      <c r="H39" t="n">
        <v>1210.82573368747</v>
      </c>
      <c r="I39" t="n">
        <v>1215.07058374666</v>
      </c>
      <c r="J39" t="n">
        <v>1118.92884626577</v>
      </c>
      <c r="K39" t="n">
        <v>1218.56772026264</v>
      </c>
      <c r="L39" t="n">
        <v>1941.05573324603</v>
      </c>
      <c r="M39" t="n">
        <v>3081.36950595287</v>
      </c>
      <c r="N39" t="n">
        <v>3680.75254886498</v>
      </c>
      <c r="O39" t="n">
        <v>3669.13426594315</v>
      </c>
      <c r="P39" t="n">
        <v>2029.30263533441</v>
      </c>
      <c r="Q39" t="n">
        <v>1502.97977884185</v>
      </c>
      <c r="R39" t="n">
        <v>1799.9900539298</v>
      </c>
      <c r="S39" t="n">
        <v>2369.34886095966</v>
      </c>
      <c r="T39" t="n">
        <v>2474.45058729807</v>
      </c>
      <c r="U39" t="n">
        <v>2646.54192994295</v>
      </c>
      <c r="V39" t="n">
        <v>3241.23942290132</v>
      </c>
      <c r="W39" t="n">
        <v>2326.08261848269</v>
      </c>
      <c r="X39" t="n">
        <v>2224.98671108119</v>
      </c>
      <c r="Y39" t="n">
        <v>3195.17224930806</v>
      </c>
      <c r="Z39" t="n">
        <v>3800</v>
      </c>
      <c r="AA39" t="n">
        <v>3435.15153513835</v>
      </c>
      <c r="AB39" t="n">
        <v>4194.30996490655</v>
      </c>
      <c r="AC39" t="n">
        <v>5212.45167864196</v>
      </c>
      <c r="AD39" t="n">
        <v>5006.15326032158</v>
      </c>
      <c r="AE39" t="n">
        <v>7025.95983094668</v>
      </c>
    </row>
    <row r="40">
      <c r="A40" t="s">
        <v>65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65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65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65</v>
      </c>
      <c r="B43" t="s">
        <v>354</v>
      </c>
      <c r="C43" t="s">
        <v>246</v>
      </c>
      <c r="D43" t="s">
        <v>355</v>
      </c>
      <c r="E43" t="s">
        <v>247</v>
      </c>
      <c r="F43" t="n">
        <v>1670186.17275897</v>
      </c>
      <c r="G43" t="n">
        <v>1773782.86996829</v>
      </c>
      <c r="H43" t="n">
        <v>1820993.31069602</v>
      </c>
      <c r="I43" t="n">
        <v>1897007.58496385</v>
      </c>
      <c r="J43" t="n">
        <v>1957227.59354865</v>
      </c>
      <c r="K43" t="n">
        <v>1997212.69241974</v>
      </c>
      <c r="L43" t="n">
        <v>2039147.92723706</v>
      </c>
      <c r="M43" t="n">
        <v>2016360.1055788</v>
      </c>
      <c r="N43" t="n">
        <v>1986287.22823176</v>
      </c>
      <c r="O43" t="n">
        <v>2020272.60813476</v>
      </c>
      <c r="P43" t="n">
        <v>1945514.2679067</v>
      </c>
      <c r="Q43" t="n">
        <v>1923855.08163586</v>
      </c>
      <c r="R43" t="n">
        <v>1917433.34302205</v>
      </c>
      <c r="S43" t="n">
        <v>1908815.78112822</v>
      </c>
      <c r="T43" t="n">
        <v>1925224.19224839</v>
      </c>
      <c r="U43" t="n">
        <v>1847678.62176225</v>
      </c>
      <c r="V43" t="n">
        <v>1748350.13046832</v>
      </c>
      <c r="W43" t="n">
        <v>1741794.93768817</v>
      </c>
      <c r="X43" t="n">
        <v>1789765.51766751</v>
      </c>
      <c r="Y43" t="n">
        <v>1863345.72081041</v>
      </c>
      <c r="Z43" t="n">
        <v>1891493.11700935</v>
      </c>
      <c r="AA43" t="n">
        <v>1794277.47018908</v>
      </c>
      <c r="AB43" t="n">
        <v>1771501.06104713</v>
      </c>
      <c r="AC43" t="n">
        <v>1780077.63393831</v>
      </c>
      <c r="AD43" t="n">
        <v>1792504.65838421</v>
      </c>
      <c r="AE43" t="n">
        <v>1804064.55980712</v>
      </c>
    </row>
    <row r="44">
      <c r="A44" t="s">
        <v>65</v>
      </c>
      <c r="B44" t="s">
        <v>356</v>
      </c>
      <c r="C44" t="s">
        <v>246</v>
      </c>
      <c r="D44" t="s">
        <v>357</v>
      </c>
      <c r="E44" t="s">
        <v>247</v>
      </c>
      <c r="F44" t="n">
        <v>12362551.0188071</v>
      </c>
      <c r="G44" t="n">
        <v>13105404.8832621</v>
      </c>
      <c r="H44" t="n">
        <v>13592628.7842311</v>
      </c>
      <c r="I44" t="n">
        <v>14030622.5422866</v>
      </c>
      <c r="J44" t="n">
        <v>13787848.1269036</v>
      </c>
      <c r="K44" t="n">
        <v>13977885.6772026</v>
      </c>
      <c r="L44" t="n">
        <v>14219459.1759639</v>
      </c>
      <c r="M44" t="n">
        <v>14275163.2225447</v>
      </c>
      <c r="N44" t="n">
        <v>14307596.37307</v>
      </c>
      <c r="O44" t="n">
        <v>14368533.6262259</v>
      </c>
      <c r="P44" t="n">
        <v>15040176.481781</v>
      </c>
      <c r="Q44" t="n">
        <v>15468367.2878845</v>
      </c>
      <c r="R44" t="n">
        <v>16140610.813036</v>
      </c>
      <c r="S44" t="n">
        <v>16046020.2693725</v>
      </c>
      <c r="T44" t="n">
        <v>15168485.202245</v>
      </c>
      <c r="U44" t="n">
        <v>14592319.6711858</v>
      </c>
      <c r="V44" t="n">
        <v>14647262.240823</v>
      </c>
      <c r="W44" t="n">
        <v>14630756.2681754</v>
      </c>
      <c r="X44" t="n">
        <v>15108064.3112796</v>
      </c>
      <c r="Y44" t="n">
        <v>15957089.6095756</v>
      </c>
      <c r="Z44" t="n">
        <v>16506600</v>
      </c>
      <c r="AA44" t="n">
        <v>16315050.1484022</v>
      </c>
      <c r="AB44" t="n">
        <v>16326451.4029217</v>
      </c>
      <c r="AC44" t="n">
        <v>16698433.1710366</v>
      </c>
      <c r="AD44" t="n">
        <v>16281679.1203192</v>
      </c>
      <c r="AE44" t="n">
        <v>16332783.7202524</v>
      </c>
    </row>
    <row r="45">
      <c r="A45" t="s">
        <v>65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65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65</v>
      </c>
      <c r="B47" t="s">
        <v>362</v>
      </c>
      <c r="C47" t="s">
        <v>246</v>
      </c>
      <c r="D47" t="s">
        <v>363</v>
      </c>
      <c r="E47" t="s">
        <v>247</v>
      </c>
      <c r="F47" t="n">
        <v>9126.15119750692</v>
      </c>
      <c r="G47" t="n">
        <v>11229.9956154774</v>
      </c>
      <c r="H47" t="n">
        <v>10897.4316031873</v>
      </c>
      <c r="I47" t="n">
        <v>11543.1705455933</v>
      </c>
      <c r="J47" t="n">
        <v>14749.516609867</v>
      </c>
      <c r="K47" t="n">
        <v>28737.8887361938</v>
      </c>
      <c r="L47" t="n">
        <v>16039.2500062961</v>
      </c>
      <c r="M47" t="n">
        <v>9244.1085178586</v>
      </c>
      <c r="N47" t="n">
        <v>17994.7902388955</v>
      </c>
      <c r="O47" t="n">
        <v>19976.3976701349</v>
      </c>
      <c r="P47" t="n">
        <v>27598.515840548</v>
      </c>
      <c r="Q47" t="n">
        <v>32063.5686152927</v>
      </c>
      <c r="R47" t="n">
        <v>27199.8497038281</v>
      </c>
      <c r="S47" t="n">
        <v>24680.7173016631</v>
      </c>
      <c r="T47" t="n">
        <v>25053.812196393</v>
      </c>
      <c r="U47" t="n">
        <v>24531.4078890866</v>
      </c>
      <c r="V47" t="n">
        <v>25828.6266512449</v>
      </c>
      <c r="W47" t="n">
        <v>18709.7949747521</v>
      </c>
      <c r="X47" t="n">
        <v>9810.16868067614</v>
      </c>
      <c r="Y47" t="n">
        <v>7189.13756094314</v>
      </c>
      <c r="Z47" t="n">
        <v>8200</v>
      </c>
      <c r="AA47" t="n">
        <v>7678.574019721</v>
      </c>
      <c r="AB47" t="n">
        <v>7290.11017709949</v>
      </c>
      <c r="AC47" t="n">
        <v>7081.06643136266</v>
      </c>
      <c r="AD47" t="n">
        <v>6773.03088161155</v>
      </c>
      <c r="AE47" t="n">
        <v>6927.00265022912</v>
      </c>
    </row>
    <row r="48">
      <c r="A48" t="s">
        <v>65</v>
      </c>
      <c r="B48" t="s">
        <v>364</v>
      </c>
      <c r="C48" t="s">
        <v>246</v>
      </c>
      <c r="D48" t="s">
        <v>365</v>
      </c>
      <c r="E48" t="s">
        <v>247</v>
      </c>
      <c r="F48" t="n">
        <v>1753451.52221762</v>
      </c>
      <c r="G48" t="n">
        <v>1796697.20760715</v>
      </c>
      <c r="H48" t="n">
        <v>1831071.21576888</v>
      </c>
      <c r="I48" t="n">
        <v>1893079.9694773</v>
      </c>
      <c r="J48" t="n">
        <v>1941850.15229214</v>
      </c>
      <c r="K48" t="n">
        <v>1982812.77548735</v>
      </c>
      <c r="L48" t="n">
        <v>2006438.663208</v>
      </c>
      <c r="M48" t="n">
        <v>2038531.35282155</v>
      </c>
      <c r="N48" t="n">
        <v>2028401.38380368</v>
      </c>
      <c r="O48" t="n">
        <v>2009870.21456664</v>
      </c>
      <c r="P48" t="n">
        <v>2023722.05308724</v>
      </c>
      <c r="Q48" t="n">
        <v>1983632.71211547</v>
      </c>
      <c r="R48" t="n">
        <v>1956789.18751658</v>
      </c>
      <c r="S48" t="n">
        <v>1933684.8391507</v>
      </c>
      <c r="T48" t="n">
        <v>2044205.49143162</v>
      </c>
      <c r="U48" t="n">
        <v>2000582.11888841</v>
      </c>
      <c r="V48" t="n">
        <v>1991539.04790893</v>
      </c>
      <c r="W48" t="n">
        <v>1992643.73182454</v>
      </c>
      <c r="X48" t="n">
        <v>2015635.68872037</v>
      </c>
      <c r="Y48" t="n">
        <v>2044810.39042437</v>
      </c>
      <c r="Z48" t="n">
        <v>2071100</v>
      </c>
      <c r="AA48" t="n">
        <v>2066748.81772912</v>
      </c>
      <c r="AB48" t="n">
        <v>2028048.73255529</v>
      </c>
      <c r="AC48" t="n">
        <v>2026266.8289634</v>
      </c>
      <c r="AD48" t="n">
        <v>2020620.87968078</v>
      </c>
      <c r="AE48" t="n">
        <v>2000716.27974761</v>
      </c>
    </row>
    <row r="49">
      <c r="A49" t="s">
        <v>65</v>
      </c>
      <c r="B49" t="s">
        <v>366</v>
      </c>
      <c r="C49" t="s">
        <v>246</v>
      </c>
      <c r="D49" t="s">
        <v>367</v>
      </c>
      <c r="E49" t="s">
        <v>247</v>
      </c>
      <c r="F49" t="n">
        <v>1732738.23523002</v>
      </c>
      <c r="G49" t="n">
        <v>1773012.12594541</v>
      </c>
      <c r="H49" t="n">
        <v>1806854.70109513</v>
      </c>
      <c r="I49" t="n">
        <v>1867664.7431006</v>
      </c>
      <c r="J49" t="n">
        <v>1913673.48952709</v>
      </c>
      <c r="K49" t="n">
        <v>1940569.09451825</v>
      </c>
      <c r="L49" t="n">
        <v>1976096.89727252</v>
      </c>
      <c r="M49" t="n">
        <v>2012236.99970409</v>
      </c>
      <c r="N49" t="n">
        <v>1992105.07394681</v>
      </c>
      <c r="O49" t="n">
        <v>1966757.8869418</v>
      </c>
      <c r="P49" t="n">
        <v>1968525.02140615</v>
      </c>
      <c r="Q49" t="n">
        <v>1924315.11017718</v>
      </c>
      <c r="R49" t="n">
        <v>1900789.49694987</v>
      </c>
      <c r="S49" t="n">
        <v>1880078.32117149</v>
      </c>
      <c r="T49" t="n">
        <v>1987190.02581596</v>
      </c>
      <c r="U49" t="n">
        <v>1942867.14680081</v>
      </c>
      <c r="V49" t="n">
        <v>1929347.76648201</v>
      </c>
      <c r="W49" t="n">
        <v>1937525.68716919</v>
      </c>
      <c r="X49" t="n">
        <v>1965472.35196144</v>
      </c>
      <c r="Y49" t="n">
        <v>1988495.47953031</v>
      </c>
      <c r="Z49" t="n">
        <v>2011800</v>
      </c>
      <c r="AA49" t="n">
        <v>2005320.22557135</v>
      </c>
      <c r="AB49" t="n">
        <v>1966931.64449523</v>
      </c>
      <c r="AC49" t="n">
        <v>1963028.97180554</v>
      </c>
      <c r="AD49" t="n">
        <v>1954951.9280895</v>
      </c>
      <c r="AE49" t="n">
        <v>1929368.15245025</v>
      </c>
    </row>
    <row r="50">
      <c r="A50" t="s">
        <v>65</v>
      </c>
      <c r="B50" t="s">
        <v>368</v>
      </c>
      <c r="C50" t="s">
        <v>246</v>
      </c>
      <c r="D50" t="s">
        <v>369</v>
      </c>
      <c r="E50" t="s">
        <v>247</v>
      </c>
      <c r="F50" t="n">
        <v>11587.1357900931</v>
      </c>
      <c r="G50" t="n">
        <v>12455.0860462567</v>
      </c>
      <c r="H50" t="n">
        <v>13319.0830705622</v>
      </c>
      <c r="I50" t="n">
        <v>13872.0558311077</v>
      </c>
      <c r="J50" t="n">
        <v>13427.1461551892</v>
      </c>
      <c r="K50" t="n">
        <v>13505.7922329109</v>
      </c>
      <c r="L50" t="n">
        <v>14302.5159291813</v>
      </c>
      <c r="M50" t="n">
        <v>17050.2445996059</v>
      </c>
      <c r="N50" t="n">
        <v>18301.5196179676</v>
      </c>
      <c r="O50" t="n">
        <v>23135.9299546971</v>
      </c>
      <c r="P50" t="n">
        <v>27598.515840548</v>
      </c>
      <c r="Q50" t="n">
        <v>27254.0333229988</v>
      </c>
      <c r="R50" t="n">
        <v>28799.8408628768</v>
      </c>
      <c r="S50" t="n">
        <v>28925.8006775492</v>
      </c>
      <c r="T50" t="n">
        <v>31961.6534192667</v>
      </c>
      <c r="U50" t="n">
        <v>33183.5641985154</v>
      </c>
      <c r="V50" t="n">
        <v>36362.6547756742</v>
      </c>
      <c r="W50" t="n">
        <v>36408.2496805986</v>
      </c>
      <c r="X50" t="n">
        <v>40353.1680782451</v>
      </c>
      <c r="Y50" t="n">
        <v>49125.7733331115</v>
      </c>
      <c r="Z50" t="n">
        <v>51100</v>
      </c>
      <c r="AA50" t="n">
        <v>53750.018138047</v>
      </c>
      <c r="AB50" t="n">
        <v>53826.9778829674</v>
      </c>
      <c r="AC50" t="n">
        <v>56156.7907265011</v>
      </c>
      <c r="AD50" t="n">
        <v>58895.9207096656</v>
      </c>
      <c r="AE50" t="n">
        <v>64421.1246471309</v>
      </c>
    </row>
    <row r="51">
      <c r="A51" t="s">
        <v>65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65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65</v>
      </c>
      <c r="B53" t="s">
        <v>374</v>
      </c>
      <c r="C53" t="s">
        <v>246</v>
      </c>
      <c r="D53" t="s">
        <v>375</v>
      </c>
      <c r="E53" t="s">
        <v>247</v>
      </c>
      <c r="F53" t="n">
        <v>1333.03332098416</v>
      </c>
      <c r="G53" t="n">
        <v>1429.27216924257</v>
      </c>
      <c r="H53" t="n">
        <v>1614.4343115833</v>
      </c>
      <c r="I53" t="n">
        <v>1620.09411166222</v>
      </c>
      <c r="J53" t="n">
        <v>1627.53286729567</v>
      </c>
      <c r="K53" t="n">
        <v>4366.53433094111</v>
      </c>
      <c r="L53" t="n">
        <v>5823.16719973808</v>
      </c>
      <c r="M53" t="n">
        <v>6470.87596250102</v>
      </c>
      <c r="N53" t="n">
        <v>6748.0463395858</v>
      </c>
      <c r="O53" t="n">
        <v>7644.02972071489</v>
      </c>
      <c r="P53" t="n">
        <v>8117.21054133765</v>
      </c>
      <c r="Q53" t="n">
        <v>8917.6800211283</v>
      </c>
      <c r="R53" t="n">
        <v>12099.9331403059</v>
      </c>
      <c r="S53" t="n">
        <v>12636.5272584515</v>
      </c>
      <c r="T53" t="n">
        <v>12887.7634755108</v>
      </c>
      <c r="U53" t="n">
        <v>14759.5607631434</v>
      </c>
      <c r="V53" t="n">
        <v>14788.1548669873</v>
      </c>
      <c r="W53" t="n">
        <v>13855.3616840056</v>
      </c>
      <c r="X53" t="n">
        <v>13349.9202664871</v>
      </c>
      <c r="Y53" t="n">
        <v>14078.7277235136</v>
      </c>
      <c r="Z53" t="n">
        <v>15200</v>
      </c>
      <c r="AA53" t="n">
        <v>7689.5378629084</v>
      </c>
      <c r="AB53" t="n">
        <v>7431.39422780308</v>
      </c>
      <c r="AC53" t="n">
        <v>7424.02016233593</v>
      </c>
      <c r="AD53" t="n">
        <v>7282.36347564954</v>
      </c>
      <c r="AE53" t="n">
        <v>6886.10266338548</v>
      </c>
    </row>
    <row r="54">
      <c r="A54" t="s">
        <v>65</v>
      </c>
      <c r="B54" t="s">
        <v>376</v>
      </c>
      <c r="C54" t="s">
        <v>246</v>
      </c>
      <c r="D54" t="s">
        <v>377</v>
      </c>
      <c r="E54" t="s">
        <v>247</v>
      </c>
      <c r="F54" t="n">
        <v>1333.03332098416</v>
      </c>
      <c r="G54" t="n">
        <v>1429.27216924257</v>
      </c>
      <c r="H54" t="n">
        <v>1614.4343115833</v>
      </c>
      <c r="I54" t="n">
        <v>1620.09411166222</v>
      </c>
      <c r="J54" t="n">
        <v>1627.53286729567</v>
      </c>
      <c r="K54" t="n">
        <v>4366.53433094111</v>
      </c>
      <c r="L54" t="n">
        <v>5823.16719973808</v>
      </c>
      <c r="M54" t="n">
        <v>6470.87596250102</v>
      </c>
      <c r="N54" t="n">
        <v>6748.0463395858</v>
      </c>
      <c r="O54" t="n">
        <v>7644.02972071489</v>
      </c>
      <c r="P54" t="n">
        <v>8117.21054133765</v>
      </c>
      <c r="Q54" t="n">
        <v>8917.6800211283</v>
      </c>
      <c r="R54" t="n">
        <v>12099.9331403059</v>
      </c>
      <c r="S54" t="n">
        <v>12636.5272584515</v>
      </c>
      <c r="T54" t="n">
        <v>12887.7634755108</v>
      </c>
      <c r="U54" t="n">
        <v>14759.5607631434</v>
      </c>
      <c r="V54" t="n">
        <v>14788.1548669873</v>
      </c>
      <c r="W54" t="n">
        <v>13855.3616840056</v>
      </c>
      <c r="X54" t="n">
        <v>13349.9202664871</v>
      </c>
      <c r="Y54" t="n">
        <v>14078.7277235136</v>
      </c>
      <c r="Z54" t="n">
        <v>15200</v>
      </c>
      <c r="AA54" t="n">
        <v>7689.5378629084</v>
      </c>
      <c r="AB54" t="n">
        <v>7431.39422780308</v>
      </c>
      <c r="AC54" t="n">
        <v>7424.02016233593</v>
      </c>
      <c r="AD54" t="n">
        <v>7282.36347564954</v>
      </c>
      <c r="AE54" t="n">
        <v>6886.10266338548</v>
      </c>
    </row>
    <row r="55">
      <c r="A55" t="s">
        <v>65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65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65</v>
      </c>
      <c r="B57" t="s">
        <v>382</v>
      </c>
      <c r="C57" t="s">
        <v>246</v>
      </c>
      <c r="D57" t="s">
        <v>383</v>
      </c>
      <c r="E57" t="s">
        <v>247</v>
      </c>
      <c r="F57" t="n">
        <v>14116002.5410247</v>
      </c>
      <c r="G57" t="n">
        <v>14902102.0908692</v>
      </c>
      <c r="H57" t="n">
        <v>15423700</v>
      </c>
      <c r="I57" t="n">
        <v>15923702.511764</v>
      </c>
      <c r="J57" t="n">
        <v>15729698.2791958</v>
      </c>
      <c r="K57" t="n">
        <v>15960698.45269</v>
      </c>
      <c r="L57" t="n">
        <v>16225897.8391719</v>
      </c>
      <c r="M57" t="n">
        <v>16313694.5753663</v>
      </c>
      <c r="N57" t="n">
        <v>16335997.7568737</v>
      </c>
      <c r="O57" t="n">
        <v>16378403.8407926</v>
      </c>
      <c r="P57" t="n">
        <v>17063898.5348683</v>
      </c>
      <c r="Q57" t="n">
        <v>17452000</v>
      </c>
      <c r="R57" t="n">
        <v>18097400.0005526</v>
      </c>
      <c r="S57" t="n">
        <v>17979705.1085232</v>
      </c>
      <c r="T57" t="n">
        <v>17212690.6936766</v>
      </c>
      <c r="U57" t="n">
        <v>16592901.7900742</v>
      </c>
      <c r="V57" t="n">
        <v>16638801.288732</v>
      </c>
      <c r="W57" t="n">
        <v>16623400</v>
      </c>
      <c r="X57" t="n">
        <v>17123700</v>
      </c>
      <c r="Y57" t="n">
        <v>18001900</v>
      </c>
      <c r="Z57" t="n">
        <v>18577700</v>
      </c>
      <c r="AA57" t="n">
        <v>18381798.9661313</v>
      </c>
      <c r="AB57" t="n">
        <v>18354500.135477</v>
      </c>
      <c r="AC57" t="n">
        <v>18724700</v>
      </c>
      <c r="AD57" t="n">
        <v>18302300</v>
      </c>
      <c r="AE57" t="n">
        <v>18333500</v>
      </c>
    </row>
    <row r="58">
      <c r="A58" t="s">
        <v>65</v>
      </c>
      <c r="B58" t="s">
        <v>384</v>
      </c>
      <c r="C58" t="s">
        <v>246</v>
      </c>
      <c r="D58" t="s">
        <v>385</v>
      </c>
      <c r="E58" t="s">
        <v>247</v>
      </c>
      <c r="F58" t="n">
        <v>14116002.5410247</v>
      </c>
      <c r="G58" t="n">
        <v>14902102.0908692</v>
      </c>
      <c r="H58" t="n">
        <v>15423700</v>
      </c>
      <c r="I58" t="n">
        <v>15923702.511764</v>
      </c>
      <c r="J58" t="n">
        <v>15729698.2791958</v>
      </c>
      <c r="K58" t="n">
        <v>15960698.45269</v>
      </c>
      <c r="L58" t="n">
        <v>16225897.8391719</v>
      </c>
      <c r="M58" t="n">
        <v>16313694.5753663</v>
      </c>
      <c r="N58" t="n">
        <v>16335997.7568737</v>
      </c>
      <c r="O58" t="n">
        <v>16378403.8407926</v>
      </c>
      <c r="P58" t="n">
        <v>17063898.5348683</v>
      </c>
      <c r="Q58" t="n">
        <v>17452000</v>
      </c>
      <c r="R58" t="n">
        <v>18097400.0005526</v>
      </c>
      <c r="S58" t="n">
        <v>17979705.1085232</v>
      </c>
      <c r="T58" t="n">
        <v>17212690.6936766</v>
      </c>
      <c r="U58" t="n">
        <v>16592901.7900742</v>
      </c>
      <c r="V58" t="n">
        <v>16638801.288732</v>
      </c>
      <c r="W58" t="n">
        <v>16623400</v>
      </c>
      <c r="X58" t="n">
        <v>17123700</v>
      </c>
      <c r="Y58" t="n">
        <v>18001900</v>
      </c>
      <c r="Z58" t="n">
        <v>18577700</v>
      </c>
      <c r="AA58" t="n">
        <v>18381798.9661313</v>
      </c>
      <c r="AB58" t="n">
        <v>18354500.135477</v>
      </c>
      <c r="AC58" t="n">
        <v>18724700</v>
      </c>
      <c r="AD58" t="n">
        <v>18302300</v>
      </c>
      <c r="AE58" t="n">
        <v>18333500</v>
      </c>
    </row>
    <row r="59">
      <c r="A59" t="s">
        <v>65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67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67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67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67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67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67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67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67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67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67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67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67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67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67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67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67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67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67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67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67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67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67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67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67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67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67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67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67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67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67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67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67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67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67</v>
      </c>
      <c r="B35" t="s">
        <v>338</v>
      </c>
      <c r="C35" t="s">
        <v>246</v>
      </c>
      <c r="D35" t="s">
        <v>339</v>
      </c>
      <c r="E35" t="s">
        <v>247</v>
      </c>
      <c r="F35" t="n">
        <v>520075.090461717</v>
      </c>
      <c r="G35" t="n">
        <v>532512.801898646</v>
      </c>
      <c r="H35" t="n">
        <v>536626.600109409</v>
      </c>
      <c r="I35" t="n">
        <v>538175.619384699</v>
      </c>
      <c r="J35" t="n">
        <v>542731.611316113</v>
      </c>
      <c r="K35" t="n">
        <v>602585.983930621</v>
      </c>
      <c r="L35" t="n">
        <v>596834.506591578</v>
      </c>
      <c r="M35" t="n">
        <v>614033.884711779</v>
      </c>
      <c r="N35" t="n">
        <v>623391.89524637</v>
      </c>
      <c r="O35" t="n">
        <v>628593.016965823</v>
      </c>
      <c r="P35" t="n">
        <v>649725.132148006</v>
      </c>
      <c r="Q35" t="n">
        <v>661484.732100522</v>
      </c>
      <c r="R35" t="n">
        <v>649201.442134359</v>
      </c>
      <c r="S35" t="n">
        <v>650708.67487155</v>
      </c>
      <c r="T35" t="n">
        <v>641884.516993544</v>
      </c>
      <c r="U35" t="n">
        <v>663886.370175018</v>
      </c>
      <c r="V35" t="n">
        <v>646299.792455134</v>
      </c>
      <c r="W35" t="n">
        <v>638773.496194451</v>
      </c>
      <c r="X35" t="n">
        <v>624312.641815235</v>
      </c>
      <c r="Y35" t="n">
        <v>669756.412053259</v>
      </c>
      <c r="Z35" t="n">
        <v>663600</v>
      </c>
      <c r="AA35" t="n">
        <v>668531.994908586</v>
      </c>
      <c r="AB35" t="n">
        <v>632870.826266053</v>
      </c>
      <c r="AC35" t="n">
        <v>627982.93861769</v>
      </c>
      <c r="AD35" t="n">
        <v>638800.517586166</v>
      </c>
      <c r="AE35" t="n">
        <v>562989.93006993</v>
      </c>
    </row>
    <row r="36">
      <c r="A36" t="s">
        <v>67</v>
      </c>
      <c r="B36" t="s">
        <v>340</v>
      </c>
      <c r="C36" t="s">
        <v>246</v>
      </c>
      <c r="D36" t="s">
        <v>341</v>
      </c>
      <c r="E36" t="s">
        <v>247</v>
      </c>
      <c r="F36" t="n">
        <v>520075.090461717</v>
      </c>
      <c r="G36" t="n">
        <v>532512.801898646</v>
      </c>
      <c r="H36" t="n">
        <v>536626.600109409</v>
      </c>
      <c r="I36" t="n">
        <v>538175.619384699</v>
      </c>
      <c r="J36" t="n">
        <v>542731.611316113</v>
      </c>
      <c r="K36" t="n">
        <v>602585.983930621</v>
      </c>
      <c r="L36" t="n">
        <v>596834.506591578</v>
      </c>
      <c r="M36" t="n">
        <v>614033.884711779</v>
      </c>
      <c r="N36" t="n">
        <v>623391.89524637</v>
      </c>
      <c r="O36" t="n">
        <v>628593.016965823</v>
      </c>
      <c r="P36" t="n">
        <v>649725.132148006</v>
      </c>
      <c r="Q36" t="n">
        <v>661484.732100522</v>
      </c>
      <c r="R36" t="n">
        <v>649201.442134359</v>
      </c>
      <c r="S36" t="n">
        <v>650708.67487155</v>
      </c>
      <c r="T36" t="n">
        <v>641884.516993544</v>
      </c>
      <c r="U36" t="n">
        <v>663886.370175018</v>
      </c>
      <c r="V36" t="n">
        <v>646299.792455134</v>
      </c>
      <c r="W36" t="n">
        <v>638773.496194451</v>
      </c>
      <c r="X36" t="n">
        <v>624312.641815235</v>
      </c>
      <c r="Y36" t="n">
        <v>669756.412053259</v>
      </c>
      <c r="Z36" t="n">
        <v>663600</v>
      </c>
      <c r="AA36" t="n">
        <v>668531.994908586</v>
      </c>
      <c r="AB36" t="n">
        <v>632870.826266053</v>
      </c>
      <c r="AC36" t="n">
        <v>627982.93861769</v>
      </c>
      <c r="AD36" t="n">
        <v>638800.517586166</v>
      </c>
      <c r="AE36" t="n">
        <v>562989.93006993</v>
      </c>
    </row>
    <row r="37">
      <c r="A37" t="s">
        <v>67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67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67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67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67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67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67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67</v>
      </c>
      <c r="B44" t="s">
        <v>356</v>
      </c>
      <c r="C44" t="s">
        <v>246</v>
      </c>
      <c r="D44" t="s">
        <v>357</v>
      </c>
      <c r="E44" t="s">
        <v>247</v>
      </c>
      <c r="F44" t="n">
        <v>693400</v>
      </c>
      <c r="G44" t="n">
        <v>717800</v>
      </c>
      <c r="H44" t="n">
        <v>731100</v>
      </c>
      <c r="I44" t="n">
        <v>730900</v>
      </c>
      <c r="J44" t="n">
        <v>730800</v>
      </c>
      <c r="K44" t="n">
        <v>786300</v>
      </c>
      <c r="L44" t="n">
        <v>784500</v>
      </c>
      <c r="M44" t="n">
        <v>801700</v>
      </c>
      <c r="N44" t="n">
        <v>810500</v>
      </c>
      <c r="O44" t="n">
        <v>818600</v>
      </c>
      <c r="P44" t="n">
        <v>837099.423354157</v>
      </c>
      <c r="Q44" t="n">
        <v>849100</v>
      </c>
      <c r="R44" t="n">
        <v>838300</v>
      </c>
      <c r="S44" t="n">
        <v>844700</v>
      </c>
      <c r="T44" t="n">
        <v>829800</v>
      </c>
      <c r="U44" t="n">
        <v>844100</v>
      </c>
      <c r="V44" t="n">
        <v>825100</v>
      </c>
      <c r="W44" t="n">
        <v>822000.896145347</v>
      </c>
      <c r="X44" t="n">
        <v>809900</v>
      </c>
      <c r="Y44" t="n">
        <v>856400</v>
      </c>
      <c r="Z44" t="n">
        <v>851600</v>
      </c>
      <c r="AA44" t="n">
        <v>864500</v>
      </c>
      <c r="AB44" t="n">
        <v>823700.193845408</v>
      </c>
      <c r="AC44" t="n">
        <v>822600</v>
      </c>
      <c r="AD44" t="n">
        <v>845600</v>
      </c>
      <c r="AE44" t="n">
        <v>777100</v>
      </c>
    </row>
    <row r="45">
      <c r="A45" t="s">
        <v>67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67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67</v>
      </c>
      <c r="B47" t="s">
        <v>362</v>
      </c>
      <c r="C47" t="s">
        <v>246</v>
      </c>
      <c r="D47" t="s">
        <v>363</v>
      </c>
      <c r="E47" t="s">
        <v>247</v>
      </c>
      <c r="F47" t="n">
        <v>12100</v>
      </c>
      <c r="G47" t="n">
        <v>12500</v>
      </c>
      <c r="H47" t="n">
        <v>11900</v>
      </c>
      <c r="I47" t="n">
        <v>8700</v>
      </c>
      <c r="J47" t="n">
        <v>9500</v>
      </c>
      <c r="K47" t="n">
        <v>6600</v>
      </c>
      <c r="L47" t="n">
        <v>5800</v>
      </c>
      <c r="M47" t="n">
        <v>5200</v>
      </c>
      <c r="N47" t="n">
        <v>2600</v>
      </c>
      <c r="O47" t="n">
        <v>5200</v>
      </c>
      <c r="P47" t="n">
        <v>3700</v>
      </c>
      <c r="Q47" t="n">
        <v>3500</v>
      </c>
      <c r="R47" t="n">
        <v>5500</v>
      </c>
      <c r="S47" t="n">
        <v>16700</v>
      </c>
      <c r="T47" t="n">
        <v>22000</v>
      </c>
      <c r="U47" t="n">
        <v>17200</v>
      </c>
      <c r="V47" t="n">
        <v>16600</v>
      </c>
      <c r="W47" t="n">
        <v>17700</v>
      </c>
      <c r="X47" t="n">
        <v>23400</v>
      </c>
      <c r="Y47" t="n">
        <v>21400</v>
      </c>
      <c r="Z47" t="n">
        <v>15100</v>
      </c>
      <c r="AA47" t="n">
        <v>18900</v>
      </c>
      <c r="AB47" t="n">
        <v>29000</v>
      </c>
      <c r="AC47" t="n">
        <v>30000</v>
      </c>
      <c r="AD47" t="n">
        <v>26500</v>
      </c>
      <c r="AE47" t="n">
        <v>20600</v>
      </c>
    </row>
    <row r="48">
      <c r="A48" t="s">
        <v>67</v>
      </c>
      <c r="B48" t="s">
        <v>364</v>
      </c>
      <c r="C48" t="s">
        <v>246</v>
      </c>
      <c r="D48" t="s">
        <v>365</v>
      </c>
      <c r="E48" t="s">
        <v>247</v>
      </c>
      <c r="F48" t="n">
        <v>12100</v>
      </c>
      <c r="G48" t="n">
        <v>12500</v>
      </c>
      <c r="H48" t="n">
        <v>11900</v>
      </c>
      <c r="I48" t="n">
        <v>8700</v>
      </c>
      <c r="J48" t="n">
        <v>9500</v>
      </c>
      <c r="K48" t="n">
        <v>6600</v>
      </c>
      <c r="L48" t="n">
        <v>5800</v>
      </c>
      <c r="M48" t="n">
        <v>5200</v>
      </c>
      <c r="N48" t="n">
        <v>2600</v>
      </c>
      <c r="O48" t="n">
        <v>5200</v>
      </c>
      <c r="P48" t="n">
        <v>3700</v>
      </c>
      <c r="Q48" t="n">
        <v>3500</v>
      </c>
      <c r="R48" t="n">
        <v>5500</v>
      </c>
      <c r="S48" t="n">
        <v>16700</v>
      </c>
      <c r="T48" t="n">
        <v>22000</v>
      </c>
      <c r="U48" t="n">
        <v>17200</v>
      </c>
      <c r="V48" t="n">
        <v>16600</v>
      </c>
      <c r="W48" t="n">
        <v>17700</v>
      </c>
      <c r="X48" t="n">
        <v>23400</v>
      </c>
      <c r="Y48" t="n">
        <v>21400</v>
      </c>
      <c r="Z48" t="n">
        <v>15100</v>
      </c>
      <c r="AA48" t="n">
        <v>18900</v>
      </c>
      <c r="AB48" t="n">
        <v>29000</v>
      </c>
      <c r="AC48" t="n">
        <v>30000</v>
      </c>
      <c r="AD48" t="n">
        <v>26500</v>
      </c>
      <c r="AE48" t="n">
        <v>20600</v>
      </c>
    </row>
    <row r="49">
      <c r="A49" t="s">
        <v>67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67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67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67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67</v>
      </c>
      <c r="B53" t="s">
        <v>374</v>
      </c>
      <c r="C53" t="s">
        <v>246</v>
      </c>
      <c r="D53" t="s">
        <v>375</v>
      </c>
      <c r="E53" t="s">
        <v>247</v>
      </c>
      <c r="F53" t="n">
        <v>173324.909538283</v>
      </c>
      <c r="G53" t="n">
        <v>185287.198101354</v>
      </c>
      <c r="H53" t="n">
        <v>194473.399890591</v>
      </c>
      <c r="I53" t="n">
        <v>192724.380615301</v>
      </c>
      <c r="J53" t="n">
        <v>188068.388683887</v>
      </c>
      <c r="K53" t="n">
        <v>183714.016069379</v>
      </c>
      <c r="L53" t="n">
        <v>187665.493408422</v>
      </c>
      <c r="M53" t="n">
        <v>187666.11528822</v>
      </c>
      <c r="N53" t="n">
        <v>187108.10475363</v>
      </c>
      <c r="O53" t="n">
        <v>190006.983034178</v>
      </c>
      <c r="P53" t="n">
        <v>187374.291206151</v>
      </c>
      <c r="Q53" t="n">
        <v>187615.267899478</v>
      </c>
      <c r="R53" t="n">
        <v>189098.557865641</v>
      </c>
      <c r="S53" t="n">
        <v>193991.32512845</v>
      </c>
      <c r="T53" t="n">
        <v>187915.483006456</v>
      </c>
      <c r="U53" t="n">
        <v>180213.629824982</v>
      </c>
      <c r="V53" t="n">
        <v>178800.207544866</v>
      </c>
      <c r="W53" t="n">
        <v>183227.399950896</v>
      </c>
      <c r="X53" t="n">
        <v>185587.358184765</v>
      </c>
      <c r="Y53" t="n">
        <v>186643.587946741</v>
      </c>
      <c r="Z53" t="n">
        <v>188000</v>
      </c>
      <c r="AA53" t="n">
        <v>195968.005091414</v>
      </c>
      <c r="AB53" t="n">
        <v>190829.367579355</v>
      </c>
      <c r="AC53" t="n">
        <v>194617.06138231</v>
      </c>
      <c r="AD53" t="n">
        <v>206799.482413834</v>
      </c>
      <c r="AE53" t="n">
        <v>214110.06993007</v>
      </c>
    </row>
    <row r="54">
      <c r="A54" t="s">
        <v>67</v>
      </c>
      <c r="B54" t="s">
        <v>376</v>
      </c>
      <c r="C54" t="s">
        <v>246</v>
      </c>
      <c r="D54" t="s">
        <v>377</v>
      </c>
      <c r="E54" t="s">
        <v>247</v>
      </c>
      <c r="F54" t="n">
        <v>173324.909538283</v>
      </c>
      <c r="G54" t="n">
        <v>185287.198101354</v>
      </c>
      <c r="H54" t="n">
        <v>194473.399890591</v>
      </c>
      <c r="I54" t="n">
        <v>192724.380615301</v>
      </c>
      <c r="J54" t="n">
        <v>188068.388683887</v>
      </c>
      <c r="K54" t="n">
        <v>183714.016069379</v>
      </c>
      <c r="L54" t="n">
        <v>187665.493408422</v>
      </c>
      <c r="M54" t="n">
        <v>187666.11528822</v>
      </c>
      <c r="N54" t="n">
        <v>187108.10475363</v>
      </c>
      <c r="O54" t="n">
        <v>190006.983034178</v>
      </c>
      <c r="P54" t="n">
        <v>187374.291206151</v>
      </c>
      <c r="Q54" t="n">
        <v>187615.267899478</v>
      </c>
      <c r="R54" t="n">
        <v>189098.557865641</v>
      </c>
      <c r="S54" t="n">
        <v>193991.32512845</v>
      </c>
      <c r="T54" t="n">
        <v>187915.483006456</v>
      </c>
      <c r="U54" t="n">
        <v>180213.629824982</v>
      </c>
      <c r="V54" t="n">
        <v>178800.207544866</v>
      </c>
      <c r="W54" t="n">
        <v>183227.399950896</v>
      </c>
      <c r="X54" t="n">
        <v>185587.358184765</v>
      </c>
      <c r="Y54" t="n">
        <v>186643.587946741</v>
      </c>
      <c r="Z54" t="n">
        <v>188000</v>
      </c>
      <c r="AA54" t="n">
        <v>195968.005091414</v>
      </c>
      <c r="AB54" t="n">
        <v>190829.367579355</v>
      </c>
      <c r="AC54" t="n">
        <v>194617.06138231</v>
      </c>
      <c r="AD54" t="n">
        <v>206799.482413834</v>
      </c>
      <c r="AE54" t="n">
        <v>214110.06993007</v>
      </c>
    </row>
    <row r="55">
      <c r="A55" t="s">
        <v>67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67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67</v>
      </c>
      <c r="B57" t="s">
        <v>382</v>
      </c>
      <c r="C57" t="s">
        <v>246</v>
      </c>
      <c r="D57" t="s">
        <v>383</v>
      </c>
      <c r="E57" t="s">
        <v>247</v>
      </c>
      <c r="F57" t="n">
        <v>707661.419078797</v>
      </c>
      <c r="G57" t="n">
        <v>732535.621403186</v>
      </c>
      <c r="H57" t="n">
        <v>745213.70459088</v>
      </c>
      <c r="I57" t="n">
        <v>741512.844683514</v>
      </c>
      <c r="J57" t="n">
        <v>742274.152722768</v>
      </c>
      <c r="K57" t="n">
        <v>794792.892703356</v>
      </c>
      <c r="L57" t="n">
        <v>792148.947939173</v>
      </c>
      <c r="M57" t="n">
        <v>808784.821259809</v>
      </c>
      <c r="N57" t="n">
        <v>815089.300255028</v>
      </c>
      <c r="O57" t="n">
        <v>825631.730031245</v>
      </c>
      <c r="P57" t="n">
        <v>842845.834902073</v>
      </c>
      <c r="Q57" t="n">
        <v>854708.019543878</v>
      </c>
      <c r="R57" t="n">
        <v>845605.916370846</v>
      </c>
      <c r="S57" t="n">
        <v>861697.060490889</v>
      </c>
      <c r="T57" t="n">
        <v>851413.558982256</v>
      </c>
      <c r="U57" t="n">
        <v>861505.191084393</v>
      </c>
      <c r="V57" t="n">
        <v>841926.340075615</v>
      </c>
      <c r="W57" t="n">
        <v>839789.483074601</v>
      </c>
      <c r="X57" t="n">
        <v>832740.13775443</v>
      </c>
      <c r="Y57" t="n">
        <v>877515.77382654</v>
      </c>
      <c r="Z57" t="n">
        <v>866700</v>
      </c>
      <c r="AA57" t="n">
        <v>883400</v>
      </c>
      <c r="AB57" t="n">
        <v>853272.616514232</v>
      </c>
      <c r="AC57" t="n">
        <v>853273.728877041</v>
      </c>
      <c r="AD57" t="n">
        <v>872192.830155465</v>
      </c>
      <c r="AE57" t="n">
        <v>797097.729834944</v>
      </c>
    </row>
    <row r="58">
      <c r="A58" t="s">
        <v>67</v>
      </c>
      <c r="B58" t="s">
        <v>384</v>
      </c>
      <c r="C58" t="s">
        <v>246</v>
      </c>
      <c r="D58" t="s">
        <v>385</v>
      </c>
      <c r="E58" t="s">
        <v>247</v>
      </c>
      <c r="F58" t="n">
        <v>707661.419078797</v>
      </c>
      <c r="G58" t="n">
        <v>732535.621403186</v>
      </c>
      <c r="H58" t="n">
        <v>745213.70459088</v>
      </c>
      <c r="I58" t="n">
        <v>741512.844683514</v>
      </c>
      <c r="J58" t="n">
        <v>742274.152722768</v>
      </c>
      <c r="K58" t="n">
        <v>794792.892703356</v>
      </c>
      <c r="L58" t="n">
        <v>792148.947939173</v>
      </c>
      <c r="M58" t="n">
        <v>808784.821259809</v>
      </c>
      <c r="N58" t="n">
        <v>815089.300255028</v>
      </c>
      <c r="O58" t="n">
        <v>825631.730031245</v>
      </c>
      <c r="P58" t="n">
        <v>842845.834902073</v>
      </c>
      <c r="Q58" t="n">
        <v>854708.019543878</v>
      </c>
      <c r="R58" t="n">
        <v>845605.916370846</v>
      </c>
      <c r="S58" t="n">
        <v>861697.060490889</v>
      </c>
      <c r="T58" t="n">
        <v>851413.558982256</v>
      </c>
      <c r="U58" t="n">
        <v>861505.191084393</v>
      </c>
      <c r="V58" t="n">
        <v>841926.340075615</v>
      </c>
      <c r="W58" t="n">
        <v>839789.483074601</v>
      </c>
      <c r="X58" t="n">
        <v>832740.13775443</v>
      </c>
      <c r="Y58" t="n">
        <v>877515.77382654</v>
      </c>
      <c r="Z58" t="n">
        <v>866700</v>
      </c>
      <c r="AA58" t="n">
        <v>883400</v>
      </c>
      <c r="AB58" t="n">
        <v>853272.616514232</v>
      </c>
      <c r="AC58" t="n">
        <v>853273.728877041</v>
      </c>
      <c r="AD58" t="n">
        <v>872192.830155465</v>
      </c>
      <c r="AE58" t="n">
        <v>797097.729834944</v>
      </c>
    </row>
    <row r="59">
      <c r="A59" t="s">
        <v>67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69</v>
      </c>
      <c r="B2" t="s">
        <v>196</v>
      </c>
      <c r="C2" t="s">
        <v>246</v>
      </c>
      <c r="D2" t="s">
        <v>198</v>
      </c>
      <c r="E2" t="s">
        <v>247</v>
      </c>
      <c r="F2" t="n">
        <v>3700781.92009645</v>
      </c>
      <c r="G2" t="n">
        <v>3357989.26924718</v>
      </c>
      <c r="H2" t="n">
        <v>3351585.12674854</v>
      </c>
      <c r="I2" t="n">
        <v>3427229.48491392</v>
      </c>
      <c r="J2" t="n">
        <v>3142166.81291223</v>
      </c>
      <c r="K2" t="n">
        <v>2672732.69444293</v>
      </c>
      <c r="L2" t="n">
        <v>2541273.99968538</v>
      </c>
      <c r="M2" t="n">
        <v>2307444.40248943</v>
      </c>
      <c r="N2" t="n">
        <v>2266129.28217985</v>
      </c>
      <c r="O2" t="n">
        <v>2253202.75551676</v>
      </c>
      <c r="P2" t="n">
        <v>2180552.4692029</v>
      </c>
      <c r="Q2" t="n">
        <v>1742035.97116768</v>
      </c>
      <c r="R2" t="n">
        <v>1640684.02877902</v>
      </c>
      <c r="S2" t="n">
        <v>1629297.99651213</v>
      </c>
      <c r="T2" t="n">
        <v>1509288.22699529</v>
      </c>
      <c r="U2" t="n">
        <v>1516920.12595414</v>
      </c>
      <c r="V2" t="n">
        <v>1408135.4730187</v>
      </c>
      <c r="W2" t="n">
        <v>1591656.03225488</v>
      </c>
      <c r="X2" t="n">
        <v>1761576.53599008</v>
      </c>
      <c r="Y2" t="n">
        <v>1565059.18121272</v>
      </c>
      <c r="Z2" t="n">
        <v>1732186.78277891</v>
      </c>
      <c r="AA2" t="n">
        <v>1506999.97390446</v>
      </c>
      <c r="AB2" t="n">
        <v>2070557.09035093</v>
      </c>
      <c r="AC2" t="n">
        <v>1653271.05241407</v>
      </c>
      <c r="AD2" t="n">
        <v>1463431.84146093</v>
      </c>
      <c r="AE2" t="n">
        <v>1471130.51005835</v>
      </c>
    </row>
    <row r="3">
      <c r="A3" t="s">
        <v>69</v>
      </c>
      <c r="B3" t="s">
        <v>274</v>
      </c>
      <c r="C3" t="s">
        <v>246</v>
      </c>
      <c r="D3" t="s">
        <v>275</v>
      </c>
      <c r="E3" t="s">
        <v>247</v>
      </c>
      <c r="F3" t="n">
        <v>226315.725597393</v>
      </c>
      <c r="G3" t="n">
        <v>161233.64557361</v>
      </c>
      <c r="H3" t="n">
        <v>160159.731824229</v>
      </c>
      <c r="I3" t="n">
        <v>163392.807397376</v>
      </c>
      <c r="J3" t="n">
        <v>127748.493708357</v>
      </c>
      <c r="K3" t="n">
        <v>162411.932232746</v>
      </c>
      <c r="L3" t="n">
        <v>139881.579020047</v>
      </c>
      <c r="M3" t="n">
        <v>175610.664347014</v>
      </c>
      <c r="N3" t="n">
        <v>115608.693724877</v>
      </c>
      <c r="O3" t="n">
        <v>109773.616467426</v>
      </c>
      <c r="P3" t="n">
        <v>113223.404930466</v>
      </c>
      <c r="Q3" t="n">
        <v>127093.144337208</v>
      </c>
      <c r="R3" t="n">
        <v>150850.999896524</v>
      </c>
      <c r="S3" t="n">
        <v>166336.468545336</v>
      </c>
      <c r="T3" t="n">
        <v>139786.600479391</v>
      </c>
      <c r="U3" t="n">
        <v>116815.607760895</v>
      </c>
      <c r="V3" t="n">
        <v>125991.476576502</v>
      </c>
      <c r="W3" t="n">
        <v>120882.054063407</v>
      </c>
      <c r="X3" t="n">
        <v>195399.458632122</v>
      </c>
      <c r="Y3" t="n">
        <v>213275.554152662</v>
      </c>
      <c r="Z3" t="n">
        <v>210500</v>
      </c>
      <c r="AA3" t="n">
        <v>188746.805250578</v>
      </c>
      <c r="AB3" t="n">
        <v>250642.760067127</v>
      </c>
      <c r="AC3" t="n">
        <v>139484.221942889</v>
      </c>
      <c r="AD3" t="n">
        <v>113160.762065754</v>
      </c>
      <c r="AE3" t="n">
        <v>87933.5654069424</v>
      </c>
    </row>
    <row r="4">
      <c r="A4" t="s">
        <v>69</v>
      </c>
      <c r="B4" t="s">
        <v>276</v>
      </c>
      <c r="C4" t="s">
        <v>246</v>
      </c>
      <c r="D4" t="s">
        <v>277</v>
      </c>
      <c r="E4" t="s">
        <v>247</v>
      </c>
      <c r="F4" t="n">
        <v>28074763.5807666</v>
      </c>
      <c r="G4" t="n">
        <v>29832464.8373789</v>
      </c>
      <c r="H4" t="n">
        <v>31417537.3689099</v>
      </c>
      <c r="I4" t="n">
        <v>32920391.2687424</v>
      </c>
      <c r="J4" t="n">
        <v>29628849.9563695</v>
      </c>
      <c r="K4" t="n">
        <v>31853227.6090363</v>
      </c>
      <c r="L4" t="n">
        <v>32870464.6921998</v>
      </c>
      <c r="M4" t="n">
        <v>29462042.9471821</v>
      </c>
      <c r="N4" t="n">
        <v>30224768.667819</v>
      </c>
      <c r="O4" t="n">
        <v>31499449.6705977</v>
      </c>
      <c r="P4" t="n">
        <v>35638369.3850247</v>
      </c>
      <c r="Q4" t="n">
        <v>35968556.3898846</v>
      </c>
      <c r="R4" t="n">
        <v>38721860.0735431</v>
      </c>
      <c r="S4" t="n">
        <v>38092173.3318807</v>
      </c>
      <c r="T4" t="n">
        <v>30138589.9809883</v>
      </c>
      <c r="U4" t="n">
        <v>28505826.0041283</v>
      </c>
      <c r="V4" t="n">
        <v>30676552.5652035</v>
      </c>
      <c r="W4" t="n">
        <v>31214850.0649328</v>
      </c>
      <c r="X4" t="n">
        <v>30679860.1674594</v>
      </c>
      <c r="Y4" t="n">
        <v>32016070.2012751</v>
      </c>
      <c r="Z4" t="n">
        <v>34388800</v>
      </c>
      <c r="AA4" t="n">
        <v>35175514.1607955</v>
      </c>
      <c r="AB4" t="n">
        <v>35387990.2442619</v>
      </c>
      <c r="AC4" t="n">
        <v>37134904.7372643</v>
      </c>
      <c r="AD4" t="n">
        <v>35805133.7010282</v>
      </c>
      <c r="AE4" t="n">
        <v>33750243.2725768</v>
      </c>
    </row>
    <row r="5">
      <c r="A5" t="s">
        <v>69</v>
      </c>
      <c r="B5" t="s">
        <v>278</v>
      </c>
      <c r="C5" t="s">
        <v>246</v>
      </c>
      <c r="D5" t="s">
        <v>279</v>
      </c>
      <c r="E5" t="s">
        <v>247</v>
      </c>
      <c r="F5" t="n">
        <v>2002144.11136889</v>
      </c>
      <c r="G5" t="n">
        <v>2080357.95559629</v>
      </c>
      <c r="H5" t="n">
        <v>2161804.70510708</v>
      </c>
      <c r="I5" t="n">
        <v>2261181.0063155</v>
      </c>
      <c r="J5" t="n">
        <v>2094646.28582927</v>
      </c>
      <c r="K5" t="n">
        <v>2179223.12584599</v>
      </c>
      <c r="L5" t="n">
        <v>2217397.47685441</v>
      </c>
      <c r="M5" t="n">
        <v>2176236.69578683</v>
      </c>
      <c r="N5" t="n">
        <v>1989455.54209309</v>
      </c>
      <c r="O5" t="n">
        <v>2039200.01085519</v>
      </c>
      <c r="P5" t="n">
        <v>2340139.13018271</v>
      </c>
      <c r="Q5" t="n">
        <v>2310666.745568</v>
      </c>
      <c r="R5" t="n">
        <v>2373197.27473544</v>
      </c>
      <c r="S5" t="n">
        <v>2045475.12123659</v>
      </c>
      <c r="T5" t="n">
        <v>1934799.74650194</v>
      </c>
      <c r="U5" t="n">
        <v>1920931.34432074</v>
      </c>
      <c r="V5" t="n">
        <v>2289749.1770119</v>
      </c>
      <c r="W5" t="n">
        <v>2162209.05455376</v>
      </c>
      <c r="X5" t="n">
        <v>1954826.90070882</v>
      </c>
      <c r="Y5" t="n">
        <v>2056282.09182016</v>
      </c>
      <c r="Z5" t="n">
        <v>2023700</v>
      </c>
      <c r="AA5" t="n">
        <v>2263918.34236271</v>
      </c>
      <c r="AB5" t="n">
        <v>2482256.66852805</v>
      </c>
      <c r="AC5" t="n">
        <v>2488231.91821548</v>
      </c>
      <c r="AD5" t="n">
        <v>2354771.2023517</v>
      </c>
      <c r="AE5" t="n">
        <v>2046906.31149058</v>
      </c>
    </row>
    <row r="6">
      <c r="A6" t="s">
        <v>69</v>
      </c>
      <c r="B6" t="s">
        <v>280</v>
      </c>
      <c r="C6" t="s">
        <v>246</v>
      </c>
      <c r="D6" t="s">
        <v>281</v>
      </c>
      <c r="E6" t="s">
        <v>247</v>
      </c>
      <c r="F6" t="n">
        <v>497007.668357004</v>
      </c>
      <c r="G6" t="n">
        <v>477629.130980601</v>
      </c>
      <c r="H6" t="n">
        <v>514722.954439001</v>
      </c>
      <c r="I6" t="n">
        <v>502256.955149673</v>
      </c>
      <c r="J6" t="n">
        <v>390842.455984889</v>
      </c>
      <c r="K6" t="n">
        <v>368404.255254837</v>
      </c>
      <c r="L6" t="n">
        <v>370878.050754638</v>
      </c>
      <c r="M6" t="n">
        <v>331678.435457791</v>
      </c>
      <c r="N6" t="n">
        <v>269092.06390373</v>
      </c>
      <c r="O6" t="n">
        <v>283086.122141818</v>
      </c>
      <c r="P6" t="n">
        <v>353256.273794182</v>
      </c>
      <c r="Q6" t="n">
        <v>299704.624224341</v>
      </c>
      <c r="R6" t="n">
        <v>349231.776997486</v>
      </c>
      <c r="S6" t="n">
        <v>343274.818941876</v>
      </c>
      <c r="T6" t="n">
        <v>224616.030729882</v>
      </c>
      <c r="U6" t="n">
        <v>233982.959970046</v>
      </c>
      <c r="V6" t="n">
        <v>293236.120785719</v>
      </c>
      <c r="W6" t="n">
        <v>238463.299549252</v>
      </c>
      <c r="X6" t="n">
        <v>264641.689743951</v>
      </c>
      <c r="Y6" t="n">
        <v>258151.275883313</v>
      </c>
      <c r="Z6" t="n">
        <v>289232.068073686</v>
      </c>
      <c r="AA6" t="n">
        <v>272610.240290728</v>
      </c>
      <c r="AB6" t="n">
        <v>270068.155929198</v>
      </c>
      <c r="AC6" t="n">
        <v>253300.950015017</v>
      </c>
      <c r="AD6" t="n">
        <v>280120.425301176</v>
      </c>
      <c r="AE6" t="n">
        <v>210583.005801453</v>
      </c>
    </row>
    <row r="7">
      <c r="A7" t="s">
        <v>69</v>
      </c>
      <c r="B7" t="s">
        <v>282</v>
      </c>
      <c r="C7" t="s">
        <v>246</v>
      </c>
      <c r="D7" t="s">
        <v>283</v>
      </c>
      <c r="E7" t="s">
        <v>247</v>
      </c>
      <c r="F7" t="n">
        <v>1263909.23033073</v>
      </c>
      <c r="G7" t="n">
        <v>1370743.72989122</v>
      </c>
      <c r="H7" t="n">
        <v>1488925.87763354</v>
      </c>
      <c r="I7" t="n">
        <v>1450567.49750057</v>
      </c>
      <c r="J7" t="n">
        <v>1180477.62450366</v>
      </c>
      <c r="K7" t="n">
        <v>1247190.24898628</v>
      </c>
      <c r="L7" t="n">
        <v>1229053.85480649</v>
      </c>
      <c r="M7" t="n">
        <v>1111714.62821582</v>
      </c>
      <c r="N7" t="n">
        <v>1077604.7332296</v>
      </c>
      <c r="O7" t="n">
        <v>1035602.61975773</v>
      </c>
      <c r="P7" t="n">
        <v>1322089.04849716</v>
      </c>
      <c r="Q7" t="n">
        <v>1321114.59345269</v>
      </c>
      <c r="R7" t="n">
        <v>1467123.31546161</v>
      </c>
      <c r="S7" t="n">
        <v>1233818.41691762</v>
      </c>
      <c r="T7" t="n">
        <v>939386.251145931</v>
      </c>
      <c r="U7" t="n">
        <v>958765.161452033</v>
      </c>
      <c r="V7" t="n">
        <v>954745.778651338</v>
      </c>
      <c r="W7" t="n">
        <v>882520.193116978</v>
      </c>
      <c r="X7" t="n">
        <v>1003150.81874954</v>
      </c>
      <c r="Y7" t="n">
        <v>1012938.16143278</v>
      </c>
      <c r="Z7" t="n">
        <v>1019168.8946547</v>
      </c>
      <c r="AA7" t="n">
        <v>1052932.30327283</v>
      </c>
      <c r="AB7" t="n">
        <v>942718.818544835</v>
      </c>
      <c r="AC7" t="n">
        <v>961998.033275598</v>
      </c>
      <c r="AD7" t="n">
        <v>904205.011040547</v>
      </c>
      <c r="AE7" t="n">
        <v>928833.333305118</v>
      </c>
    </row>
    <row r="8">
      <c r="A8" t="s">
        <v>69</v>
      </c>
      <c r="B8" t="s">
        <v>284</v>
      </c>
      <c r="C8" t="s">
        <v>246</v>
      </c>
      <c r="D8" t="s">
        <v>285</v>
      </c>
      <c r="E8" t="s">
        <v>247</v>
      </c>
      <c r="F8" t="n">
        <v>670280.362980065</v>
      </c>
      <c r="G8" t="n">
        <v>578727.385100809</v>
      </c>
      <c r="H8" t="n">
        <v>404473.355262141</v>
      </c>
      <c r="I8" t="n">
        <v>445374.372627419</v>
      </c>
      <c r="J8" t="n">
        <v>341599.226419219</v>
      </c>
      <c r="K8" t="n">
        <v>265107.885186059</v>
      </c>
      <c r="L8" t="n">
        <v>255375.522083441</v>
      </c>
      <c r="M8" t="n">
        <v>336971.960016074</v>
      </c>
      <c r="N8" t="n">
        <v>337692.152676855</v>
      </c>
      <c r="O8" t="n">
        <v>381032.714758269</v>
      </c>
      <c r="P8" t="n">
        <v>385511.89834411</v>
      </c>
      <c r="Q8" t="n">
        <v>506469.674379529</v>
      </c>
      <c r="R8" t="n">
        <v>473490.900322612</v>
      </c>
      <c r="S8" t="n">
        <v>547391.912070126</v>
      </c>
      <c r="T8" t="n">
        <v>461858.995387892</v>
      </c>
      <c r="U8" t="n">
        <v>352389.93851058</v>
      </c>
      <c r="V8" t="n">
        <v>244666.666259993</v>
      </c>
      <c r="W8" t="n">
        <v>307443.527156359</v>
      </c>
      <c r="X8" t="n">
        <v>337130.867383262</v>
      </c>
      <c r="Y8" t="n">
        <v>345483.651523647</v>
      </c>
      <c r="Z8" t="n">
        <v>360300</v>
      </c>
      <c r="AA8" t="n">
        <v>302971.144727108</v>
      </c>
      <c r="AB8" t="n">
        <v>338129.79952612</v>
      </c>
      <c r="AC8" t="n">
        <v>304090.304817436</v>
      </c>
      <c r="AD8" t="n">
        <v>269054.278597181</v>
      </c>
      <c r="AE8" t="n">
        <v>326875.426990329</v>
      </c>
    </row>
    <row r="9">
      <c r="A9" t="s">
        <v>69</v>
      </c>
      <c r="B9" t="s">
        <v>286</v>
      </c>
      <c r="C9" t="s">
        <v>246</v>
      </c>
      <c r="D9" t="s">
        <v>287</v>
      </c>
      <c r="E9" t="s">
        <v>247</v>
      </c>
      <c r="F9" t="n">
        <v>2569471.13831689</v>
      </c>
      <c r="G9" t="n">
        <v>2759457.63735264</v>
      </c>
      <c r="H9" t="n">
        <v>2867766.33015417</v>
      </c>
      <c r="I9" t="n">
        <v>2994906.05240276</v>
      </c>
      <c r="J9" t="n">
        <v>2675057.98599777</v>
      </c>
      <c r="K9" t="n">
        <v>2572273.14392105</v>
      </c>
      <c r="L9" t="n">
        <v>2831131.05957388</v>
      </c>
      <c r="M9" t="n">
        <v>2697460.49914904</v>
      </c>
      <c r="N9" t="n">
        <v>2673604.02167958</v>
      </c>
      <c r="O9" t="n">
        <v>2490528.92124915</v>
      </c>
      <c r="P9" t="n">
        <v>3001223.4253519</v>
      </c>
      <c r="Q9" t="n">
        <v>2810109.08532081</v>
      </c>
      <c r="R9" t="n">
        <v>3164296.16917093</v>
      </c>
      <c r="S9" t="n">
        <v>3509096.27104348</v>
      </c>
      <c r="T9" t="n">
        <v>2837882.5731152</v>
      </c>
      <c r="U9" t="n">
        <v>2707636.58836003</v>
      </c>
      <c r="V9" t="n">
        <v>2789076.06845607</v>
      </c>
      <c r="W9" t="n">
        <v>2573844.86236491</v>
      </c>
      <c r="X9" t="n">
        <v>2523206.22217656</v>
      </c>
      <c r="Y9" t="n">
        <v>2608713.00211122</v>
      </c>
      <c r="Z9" t="n">
        <v>2596155.39592903</v>
      </c>
      <c r="AA9" t="n">
        <v>2592187.14300945</v>
      </c>
      <c r="AB9" t="n">
        <v>2720307.67419327</v>
      </c>
      <c r="AC9" t="n">
        <v>3062297.99696329</v>
      </c>
      <c r="AD9" t="n">
        <v>3230753.36800697</v>
      </c>
      <c r="AE9" t="n">
        <v>3001639.75898725</v>
      </c>
    </row>
    <row r="10">
      <c r="A10" t="s">
        <v>69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69</v>
      </c>
      <c r="B11" t="s">
        <v>290</v>
      </c>
      <c r="C11" t="s">
        <v>246</v>
      </c>
      <c r="D11" t="s">
        <v>291</v>
      </c>
      <c r="E11" t="s">
        <v>247</v>
      </c>
      <c r="F11" t="n">
        <v>1075352.65733618</v>
      </c>
      <c r="G11" t="n">
        <v>1102603.8636474</v>
      </c>
      <c r="H11" t="n">
        <v>1250151.21547745</v>
      </c>
      <c r="I11" t="n">
        <v>1337905.83708578</v>
      </c>
      <c r="J11" t="n">
        <v>1234323.78570302</v>
      </c>
      <c r="K11" t="n">
        <v>1514717.95185012</v>
      </c>
      <c r="L11" t="n">
        <v>1560243.37138289</v>
      </c>
      <c r="M11" t="n">
        <v>1664584.6993224</v>
      </c>
      <c r="N11" t="n">
        <v>1665839.85430077</v>
      </c>
      <c r="O11" t="n">
        <v>1579423.02188665</v>
      </c>
      <c r="P11" t="n">
        <v>1675593.83942156</v>
      </c>
      <c r="Q11" t="n">
        <v>1845471.0898748</v>
      </c>
      <c r="R11" t="n">
        <v>1781035.69257027</v>
      </c>
      <c r="S11" t="n">
        <v>1741290.32405482</v>
      </c>
      <c r="T11" t="n">
        <v>1801447.38066498</v>
      </c>
      <c r="U11" t="n">
        <v>1754527.47293897</v>
      </c>
      <c r="V11" t="n">
        <v>1853700.15758748</v>
      </c>
      <c r="W11" t="n">
        <v>2298513.42477547</v>
      </c>
      <c r="X11" t="n">
        <v>2385394.23589635</v>
      </c>
      <c r="Y11" t="n">
        <v>2279135.85444946</v>
      </c>
      <c r="Z11" t="n">
        <v>2158879.0322244</v>
      </c>
      <c r="AA11" t="n">
        <v>2539058.87678696</v>
      </c>
      <c r="AB11" t="n">
        <v>2419309.77803508</v>
      </c>
      <c r="AC11" t="n">
        <v>2337290.8568688</v>
      </c>
      <c r="AD11" t="n">
        <v>2205335.65178216</v>
      </c>
      <c r="AE11" t="n">
        <v>2233038.33177585</v>
      </c>
    </row>
    <row r="12">
      <c r="A12" t="s">
        <v>69</v>
      </c>
      <c r="B12" t="s">
        <v>292</v>
      </c>
      <c r="C12" t="s">
        <v>246</v>
      </c>
      <c r="D12" t="s">
        <v>293</v>
      </c>
      <c r="E12" t="s">
        <v>247</v>
      </c>
      <c r="F12" t="n">
        <v>1996749.46117539</v>
      </c>
      <c r="G12" t="n">
        <v>2102581.02445702</v>
      </c>
      <c r="H12" t="n">
        <v>2181124.63751832</v>
      </c>
      <c r="I12" t="n">
        <v>2198981.36939825</v>
      </c>
      <c r="J12" t="n">
        <v>1852054.82664059</v>
      </c>
      <c r="K12" t="n">
        <v>2056426.13901822</v>
      </c>
      <c r="L12" t="n">
        <v>2137271.96272037</v>
      </c>
      <c r="M12" t="n">
        <v>1702836.03160034</v>
      </c>
      <c r="N12" t="n">
        <v>2046019.59977947</v>
      </c>
      <c r="O12" t="n">
        <v>2128914.00458958</v>
      </c>
      <c r="P12" t="n">
        <v>2303140.67905942</v>
      </c>
      <c r="Q12" t="n">
        <v>2493686.45630328</v>
      </c>
      <c r="R12" t="n">
        <v>2476911.48450792</v>
      </c>
      <c r="S12" t="n">
        <v>2297990.3907462</v>
      </c>
      <c r="T12" t="n">
        <v>1875040.04159635</v>
      </c>
      <c r="U12" t="n">
        <v>1770107.64283765</v>
      </c>
      <c r="V12" t="n">
        <v>1857789.91801146</v>
      </c>
      <c r="W12" t="n">
        <v>1921987.32954631</v>
      </c>
      <c r="X12" t="n">
        <v>1962197.53645875</v>
      </c>
      <c r="Y12" t="n">
        <v>2025661.03195536</v>
      </c>
      <c r="Z12" t="n">
        <v>2132221.95359787</v>
      </c>
      <c r="AA12" t="n">
        <v>2071515.70785341</v>
      </c>
      <c r="AB12" t="n">
        <v>2130187.00781967</v>
      </c>
      <c r="AC12" t="n">
        <v>2329926.70827723</v>
      </c>
      <c r="AD12" t="n">
        <v>2213085.16556655</v>
      </c>
      <c r="AE12" t="n">
        <v>2135852.04982715</v>
      </c>
    </row>
    <row r="13">
      <c r="A13" t="s">
        <v>69</v>
      </c>
      <c r="B13" t="s">
        <v>294</v>
      </c>
      <c r="C13" t="s">
        <v>246</v>
      </c>
      <c r="D13" t="s">
        <v>295</v>
      </c>
      <c r="E13" t="s">
        <v>247</v>
      </c>
      <c r="F13" t="n">
        <v>3129060.9188009</v>
      </c>
      <c r="G13" t="n">
        <v>3157411.65845993</v>
      </c>
      <c r="H13" t="n">
        <v>3059517.45850196</v>
      </c>
      <c r="I13" t="n">
        <v>2945846.12785074</v>
      </c>
      <c r="J13" t="n">
        <v>2627398.89948569</v>
      </c>
      <c r="K13" t="n">
        <v>2940006.60817805</v>
      </c>
      <c r="L13" t="n">
        <v>2998645.68148574</v>
      </c>
      <c r="M13" t="n">
        <v>2414959.27051384</v>
      </c>
      <c r="N13" t="n">
        <v>2095764.83789122</v>
      </c>
      <c r="O13" t="n">
        <v>2360402.39153317</v>
      </c>
      <c r="P13" t="n">
        <v>2782446.0427683</v>
      </c>
      <c r="Q13" t="n">
        <v>3064115.98571156</v>
      </c>
      <c r="R13" t="n">
        <v>3588248.92747057</v>
      </c>
      <c r="S13" t="n">
        <v>3610034.54930205</v>
      </c>
      <c r="T13" t="n">
        <v>2872007.89103126</v>
      </c>
      <c r="U13" t="n">
        <v>2775941.9316926</v>
      </c>
      <c r="V13" t="n">
        <v>2886561.77435947</v>
      </c>
      <c r="W13" t="n">
        <v>2884632.88128113</v>
      </c>
      <c r="X13" t="n">
        <v>2537657.51074364</v>
      </c>
      <c r="Y13" t="n">
        <v>2789701.39683528</v>
      </c>
      <c r="Z13" t="n">
        <v>2947961.04685928</v>
      </c>
      <c r="AA13" t="n">
        <v>2995039.91754513</v>
      </c>
      <c r="AB13" t="n">
        <v>3509699.3056405</v>
      </c>
      <c r="AC13" t="n">
        <v>3248376.55256875</v>
      </c>
      <c r="AD13" t="n">
        <v>3357784.1924376</v>
      </c>
      <c r="AE13" t="n">
        <v>2959433.9975879</v>
      </c>
    </row>
    <row r="14">
      <c r="A14" t="s">
        <v>69</v>
      </c>
      <c r="B14" t="s">
        <v>296</v>
      </c>
      <c r="C14" t="s">
        <v>246</v>
      </c>
      <c r="D14" t="s">
        <v>297</v>
      </c>
      <c r="E14" t="s">
        <v>247</v>
      </c>
      <c r="F14" t="n">
        <v>5562813.59521548</v>
      </c>
      <c r="G14" t="n">
        <v>5875706.09409061</v>
      </c>
      <c r="H14" t="n">
        <v>6074402.75783097</v>
      </c>
      <c r="I14" t="n">
        <v>6608204.07644831</v>
      </c>
      <c r="J14" t="n">
        <v>6086469.19282546</v>
      </c>
      <c r="K14" t="n">
        <v>7140261.38012039</v>
      </c>
      <c r="L14" t="n">
        <v>7154009.80535843</v>
      </c>
      <c r="M14" t="n">
        <v>5868141.34196388</v>
      </c>
      <c r="N14" t="n">
        <v>5915406.06622603</v>
      </c>
      <c r="O14" t="n">
        <v>6614388.88614016</v>
      </c>
      <c r="P14" t="n">
        <v>6752801.0539205</v>
      </c>
      <c r="Q14" t="n">
        <v>7193272.45328056</v>
      </c>
      <c r="R14" t="n">
        <v>7389858.24555136</v>
      </c>
      <c r="S14" t="n">
        <v>7584079.28403254</v>
      </c>
      <c r="T14" t="n">
        <v>5674795.91713491</v>
      </c>
      <c r="U14" t="n">
        <v>5326044.79440796</v>
      </c>
      <c r="V14" t="n">
        <v>5741125.94289438</v>
      </c>
      <c r="W14" t="n">
        <v>5694331.18804282</v>
      </c>
      <c r="X14" t="n">
        <v>5178689.88468797</v>
      </c>
      <c r="Y14" t="n">
        <v>5424859.27454145</v>
      </c>
      <c r="Z14" t="n">
        <v>6086680.25575138</v>
      </c>
      <c r="AA14" t="n">
        <v>5768446.58381728</v>
      </c>
      <c r="AB14" t="n">
        <v>5665273.1345509</v>
      </c>
      <c r="AC14" t="n">
        <v>6532339.12109598</v>
      </c>
      <c r="AD14" t="n">
        <v>5970638.13535542</v>
      </c>
      <c r="AE14" t="n">
        <v>6014090.7288643</v>
      </c>
    </row>
    <row r="15">
      <c r="A15" t="s">
        <v>69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69</v>
      </c>
      <c r="B16" t="s">
        <v>300</v>
      </c>
      <c r="C16" t="s">
        <v>246</v>
      </c>
      <c r="D16" t="s">
        <v>301</v>
      </c>
      <c r="E16" t="s">
        <v>247</v>
      </c>
      <c r="F16" t="n">
        <v>2770943.01328376</v>
      </c>
      <c r="G16" t="n">
        <v>3051501.7402165</v>
      </c>
      <c r="H16" t="n">
        <v>3305950.21524898</v>
      </c>
      <c r="I16" t="n">
        <v>3323199.20403172</v>
      </c>
      <c r="J16" t="n">
        <v>3280508.68239578</v>
      </c>
      <c r="K16" t="n">
        <v>3691692.18059514</v>
      </c>
      <c r="L16" t="n">
        <v>3743361.96424331</v>
      </c>
      <c r="M16" t="n">
        <v>3286171.54943733</v>
      </c>
      <c r="N16" t="n">
        <v>3357999.19958461</v>
      </c>
      <c r="O16" t="n">
        <v>3530155.41054266</v>
      </c>
      <c r="P16" t="n">
        <v>3751954.53611762</v>
      </c>
      <c r="Q16" t="n">
        <v>3825029.59606174</v>
      </c>
      <c r="R16" t="n">
        <v>3970522.19941844</v>
      </c>
      <c r="S16" t="n">
        <v>3623176.15844377</v>
      </c>
      <c r="T16" t="n">
        <v>2904769.44324861</v>
      </c>
      <c r="U16" t="n">
        <v>2995706.90151872</v>
      </c>
      <c r="V16" t="n">
        <v>3234567.17982392</v>
      </c>
      <c r="W16" t="n">
        <v>3212823.69058871</v>
      </c>
      <c r="X16" t="n">
        <v>3224468.25195593</v>
      </c>
      <c r="Y16" t="n">
        <v>3339940.99878144</v>
      </c>
      <c r="Z16" t="n">
        <v>3451700</v>
      </c>
      <c r="AA16" t="n">
        <v>3609630.40297424</v>
      </c>
      <c r="AB16" t="n">
        <v>3762155.86097964</v>
      </c>
      <c r="AC16" t="n">
        <v>3763963.61409727</v>
      </c>
      <c r="AD16" t="n">
        <v>3606805.04235195</v>
      </c>
      <c r="AE16" t="n">
        <v>3133930.88048473</v>
      </c>
    </row>
    <row r="17">
      <c r="A17" t="s">
        <v>69</v>
      </c>
      <c r="B17" t="s">
        <v>302</v>
      </c>
      <c r="C17" t="s">
        <v>246</v>
      </c>
      <c r="D17" t="s">
        <v>303</v>
      </c>
      <c r="E17" t="s">
        <v>247</v>
      </c>
      <c r="F17" t="n">
        <v>2378853.2913212</v>
      </c>
      <c r="G17" t="n">
        <v>2546783.96439127</v>
      </c>
      <c r="H17" t="n">
        <v>2693395.95499272</v>
      </c>
      <c r="I17" t="n">
        <v>2985624.26636977</v>
      </c>
      <c r="J17" t="n">
        <v>2681634.15512742</v>
      </c>
      <c r="K17" t="n">
        <v>2864880.87815444</v>
      </c>
      <c r="L17" t="n">
        <v>2851934.4944067</v>
      </c>
      <c r="M17" t="n">
        <v>2574063.32349357</v>
      </c>
      <c r="N17" t="n">
        <v>2766522.04392541</v>
      </c>
      <c r="O17" t="n">
        <v>3245251.7554524</v>
      </c>
      <c r="P17" t="n">
        <v>3825873.59094125</v>
      </c>
      <c r="Q17" t="n">
        <v>3395234.6924441</v>
      </c>
      <c r="R17" t="n">
        <v>4193612.60102421</v>
      </c>
      <c r="S17" t="n">
        <v>4287743.61159223</v>
      </c>
      <c r="T17" t="n">
        <v>3151010.12711477</v>
      </c>
      <c r="U17" t="n">
        <v>2664352.16869954</v>
      </c>
      <c r="V17" t="n">
        <v>3055806.83769955</v>
      </c>
      <c r="W17" t="n">
        <v>3272053.01556167</v>
      </c>
      <c r="X17" t="n">
        <v>3039786.8355279</v>
      </c>
      <c r="Y17" t="n">
        <v>3181446.01222358</v>
      </c>
      <c r="Z17" t="n">
        <v>3629497.86460384</v>
      </c>
      <c r="AA17" t="n">
        <v>3461973.65566787</v>
      </c>
      <c r="AB17" t="n">
        <v>3136897.47713107</v>
      </c>
      <c r="AC17" t="n">
        <v>3668681.05694741</v>
      </c>
      <c r="AD17" t="n">
        <v>3533570.21535373</v>
      </c>
      <c r="AE17" t="n">
        <v>2892332.97090981</v>
      </c>
    </row>
    <row r="18">
      <c r="A18" t="s">
        <v>69</v>
      </c>
      <c r="B18" t="s">
        <v>304</v>
      </c>
      <c r="C18" t="s">
        <v>246</v>
      </c>
      <c r="D18" t="s">
        <v>305</v>
      </c>
      <c r="E18" t="s">
        <v>247</v>
      </c>
      <c r="F18" t="n">
        <v>3620917.45065461</v>
      </c>
      <c r="G18" t="n">
        <v>4093982.03823676</v>
      </c>
      <c r="H18" t="n">
        <v>4756639.90220235</v>
      </c>
      <c r="I18" t="n">
        <v>5162185.13083839</v>
      </c>
      <c r="J18" t="n">
        <v>4557471.624901</v>
      </c>
      <c r="K18" t="n">
        <v>4436219.44726302</v>
      </c>
      <c r="L18" t="n">
        <v>4850939.80908005</v>
      </c>
      <c r="M18" t="n">
        <v>4772886.42241226</v>
      </c>
      <c r="N18" t="n">
        <v>5386214.57699375</v>
      </c>
      <c r="O18" t="n">
        <v>5227067.91658264</v>
      </c>
      <c r="P18" t="n">
        <v>6422978.16639218</v>
      </c>
      <c r="Q18" t="n">
        <v>6177848.02834984</v>
      </c>
      <c r="R18" t="n">
        <v>6746169.09785293</v>
      </c>
      <c r="S18" t="n">
        <v>6616616.89923361</v>
      </c>
      <c r="T18" t="n">
        <v>4890867.66047112</v>
      </c>
      <c r="U18" t="n">
        <v>4442705.9985882</v>
      </c>
      <c r="V18" t="n">
        <v>4811858.96457244</v>
      </c>
      <c r="W18" t="n">
        <v>5182813.61261278</v>
      </c>
      <c r="X18" t="n">
        <v>5627185.66911681</v>
      </c>
      <c r="Y18" t="n">
        <v>6084724.43546849</v>
      </c>
      <c r="Z18" t="n">
        <v>7014800</v>
      </c>
      <c r="AA18" t="n">
        <v>7613818.2837066</v>
      </c>
      <c r="AB18" t="n">
        <v>7491296.3346513</v>
      </c>
      <c r="AC18" t="n">
        <v>7643005.47537351</v>
      </c>
      <c r="AD18" t="n">
        <v>7297832.10625442</v>
      </c>
      <c r="AE18" t="n">
        <v>7320060.07210758</v>
      </c>
    </row>
    <row r="19">
      <c r="A19" t="s">
        <v>69</v>
      </c>
      <c r="B19" t="s">
        <v>306</v>
      </c>
      <c r="C19" t="s">
        <v>246</v>
      </c>
      <c r="D19" t="s">
        <v>307</v>
      </c>
      <c r="E19" t="s">
        <v>247</v>
      </c>
      <c r="F19" t="n">
        <v>496060.677847988</v>
      </c>
      <c r="G19" t="n">
        <v>588227.930669516</v>
      </c>
      <c r="H19" t="n">
        <v>615853.1906337</v>
      </c>
      <c r="I19" t="n">
        <v>673135.887088491</v>
      </c>
      <c r="J19" t="n">
        <v>597209.016566676</v>
      </c>
      <c r="K19" t="n">
        <v>543153.798530754</v>
      </c>
      <c r="L19" t="n">
        <v>640308.435859727</v>
      </c>
      <c r="M19" t="n">
        <v>517899.630099601</v>
      </c>
      <c r="N19" t="n">
        <v>637289.623427233</v>
      </c>
      <c r="O19" t="n">
        <v>569715.348312051</v>
      </c>
      <c r="P19" t="n">
        <v>716363.581531786</v>
      </c>
      <c r="Q19" t="n">
        <v>717177.550667122</v>
      </c>
      <c r="R19" t="n">
        <v>746162.151186013</v>
      </c>
      <c r="S19" t="n">
        <v>657382.399985432</v>
      </c>
      <c r="T19" t="n">
        <v>576991.128813057</v>
      </c>
      <c r="U19" t="n">
        <v>604735.731328333</v>
      </c>
      <c r="V19" t="n">
        <v>665148.6396381</v>
      </c>
      <c r="W19" t="n">
        <v>584937.432364493</v>
      </c>
      <c r="X19" t="n">
        <v>642805.456892184</v>
      </c>
      <c r="Y19" t="n">
        <v>609937.602712477</v>
      </c>
      <c r="Z19" t="n">
        <v>678503.488305827</v>
      </c>
      <c r="AA19" t="n">
        <v>631411.558781142</v>
      </c>
      <c r="AB19" t="n">
        <v>518756.734466441</v>
      </c>
      <c r="AC19" t="n">
        <v>540835.578241361</v>
      </c>
      <c r="AD19" t="n">
        <v>580643.07769451</v>
      </c>
      <c r="AE19" t="n">
        <v>547558.224626761</v>
      </c>
    </row>
    <row r="20">
      <c r="A20" t="s">
        <v>69</v>
      </c>
      <c r="B20" t="s">
        <v>308</v>
      </c>
      <c r="C20" t="s">
        <v>246</v>
      </c>
      <c r="D20" t="s">
        <v>309</v>
      </c>
      <c r="E20" t="s">
        <v>247</v>
      </c>
      <c r="F20" t="n">
        <v>9810269.21402414</v>
      </c>
      <c r="G20" t="n">
        <v>9875040.76887491</v>
      </c>
      <c r="H20" t="n">
        <v>9291426.40203112</v>
      </c>
      <c r="I20" t="n">
        <v>9128414.779591</v>
      </c>
      <c r="J20" t="n">
        <v>9132802.72634629</v>
      </c>
      <c r="K20" t="n">
        <v>8274999.04505413</v>
      </c>
      <c r="L20" t="n">
        <v>7866760.39675824</v>
      </c>
      <c r="M20" t="n">
        <v>7020404.14432406</v>
      </c>
      <c r="N20" t="n">
        <v>6636891.21403814</v>
      </c>
      <c r="O20" t="n">
        <v>5486418.79172907</v>
      </c>
      <c r="P20" t="n">
        <v>5567912.46310996</v>
      </c>
      <c r="Q20" t="n">
        <v>5047670.27742524</v>
      </c>
      <c r="R20" t="n">
        <v>5158581.34085715</v>
      </c>
      <c r="S20" t="n">
        <v>5350391.83098167</v>
      </c>
      <c r="T20" t="n">
        <v>5071189.6002228</v>
      </c>
      <c r="U20" t="n">
        <v>4944561.26682657</v>
      </c>
      <c r="V20" t="n">
        <v>4725481.14534552</v>
      </c>
      <c r="W20" t="n">
        <v>4803005.51012394</v>
      </c>
      <c r="X20" t="n">
        <v>4722219.42086051</v>
      </c>
      <c r="Y20" t="n">
        <v>4726790.24916467</v>
      </c>
      <c r="Z20" t="n">
        <v>5024785.86000815</v>
      </c>
      <c r="AA20" t="n">
        <v>5073634.60313369</v>
      </c>
      <c r="AB20" t="n">
        <v>4943262.13318995</v>
      </c>
      <c r="AC20" t="n">
        <v>5221808.92895782</v>
      </c>
      <c r="AD20" t="n">
        <v>4554580.48508781</v>
      </c>
      <c r="AE20" t="n">
        <v>4354396.57492936</v>
      </c>
    </row>
    <row r="21">
      <c r="A21" t="s">
        <v>69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69</v>
      </c>
      <c r="B22" t="s">
        <v>312</v>
      </c>
      <c r="C22" t="s">
        <v>246</v>
      </c>
      <c r="D22" t="s">
        <v>313</v>
      </c>
      <c r="E22" t="s">
        <v>247</v>
      </c>
      <c r="F22" t="n">
        <v>4854320.60907193</v>
      </c>
      <c r="G22" t="n">
        <v>5069811.09898845</v>
      </c>
      <c r="H22" t="n">
        <v>4798087.35283537</v>
      </c>
      <c r="I22" t="n">
        <v>5025965.44923214</v>
      </c>
      <c r="J22" t="n">
        <v>4963797.26681287</v>
      </c>
      <c r="K22" t="n">
        <v>4383014.32589466</v>
      </c>
      <c r="L22" t="n">
        <v>4175811.69801642</v>
      </c>
      <c r="M22" t="n">
        <v>4035237.24658389</v>
      </c>
      <c r="N22" t="n">
        <v>3638887.94124672</v>
      </c>
      <c r="O22" t="n">
        <v>2938979.5575605</v>
      </c>
      <c r="P22" t="n">
        <v>2539440.99692879</v>
      </c>
      <c r="Q22" t="n">
        <v>2269950.88372126</v>
      </c>
      <c r="R22" t="n">
        <v>1875425.13854612</v>
      </c>
      <c r="S22" t="n">
        <v>1852956.99149451</v>
      </c>
      <c r="T22" t="n">
        <v>2035329.804702</v>
      </c>
      <c r="U22" t="n">
        <v>1956339.35582934</v>
      </c>
      <c r="V22" t="n">
        <v>2151560.83434265</v>
      </c>
      <c r="W22" t="n">
        <v>2249423.44491531</v>
      </c>
      <c r="X22" t="n">
        <v>2652811.1392926</v>
      </c>
      <c r="Y22" t="n">
        <v>2506141.66289359</v>
      </c>
      <c r="Z22" t="n">
        <v>2577714.13999185</v>
      </c>
      <c r="AA22" t="n">
        <v>2911641.93300635</v>
      </c>
      <c r="AB22" t="n">
        <v>2699939.47898659</v>
      </c>
      <c r="AC22" t="n">
        <v>2691736.41502793</v>
      </c>
      <c r="AD22" t="n">
        <v>2818380.49944042</v>
      </c>
      <c r="AE22" t="n">
        <v>3203523.75320186</v>
      </c>
    </row>
    <row r="23">
      <c r="A23" t="s">
        <v>69</v>
      </c>
      <c r="B23" t="s">
        <v>314</v>
      </c>
      <c r="C23" t="s">
        <v>246</v>
      </c>
      <c r="D23" t="s">
        <v>315</v>
      </c>
      <c r="E23" t="s">
        <v>247</v>
      </c>
      <c r="F23" t="n">
        <v>3808409.9581157</v>
      </c>
      <c r="G23" t="n">
        <v>3360930.02398991</v>
      </c>
      <c r="H23" t="n">
        <v>3079609.96801724</v>
      </c>
      <c r="I23" t="n">
        <v>2822424.04458402</v>
      </c>
      <c r="J23" t="n">
        <v>2777857.96489601</v>
      </c>
      <c r="K23" t="n">
        <v>3092564.17422125</v>
      </c>
      <c r="L23" t="n">
        <v>2727056.17211842</v>
      </c>
      <c r="M23" t="n">
        <v>2516264.51002017</v>
      </c>
      <c r="N23" t="n">
        <v>2034539.2592873</v>
      </c>
      <c r="O23" t="n">
        <v>2055212.45910611</v>
      </c>
      <c r="P23" t="n">
        <v>2076443.063688</v>
      </c>
      <c r="Q23" t="n">
        <v>2019973.54829522</v>
      </c>
      <c r="R23" t="n">
        <v>2834197.98822815</v>
      </c>
      <c r="S23" t="n">
        <v>2193883.24682709</v>
      </c>
      <c r="T23" t="n">
        <v>1894656.42798377</v>
      </c>
      <c r="U23" t="n">
        <v>2303575.38879534</v>
      </c>
      <c r="V23" t="n">
        <v>2261825.00333799</v>
      </c>
      <c r="W23" t="n">
        <v>2324074.6419862</v>
      </c>
      <c r="X23" t="n">
        <v>2820680.48347382</v>
      </c>
      <c r="Y23" t="n">
        <v>2862221.44604586</v>
      </c>
      <c r="Z23" t="n">
        <v>2845300</v>
      </c>
      <c r="AA23" t="n">
        <v>2786693.78674788</v>
      </c>
      <c r="AB23" t="n">
        <v>3330624.99215687</v>
      </c>
      <c r="AC23" t="n">
        <v>3144637.8750332</v>
      </c>
      <c r="AD23" t="n">
        <v>3189067.57014077</v>
      </c>
      <c r="AE23" t="n">
        <v>3406109.36547056</v>
      </c>
    </row>
    <row r="24">
      <c r="A24" t="s">
        <v>69</v>
      </c>
      <c r="B24" t="s">
        <v>316</v>
      </c>
      <c r="C24" t="s">
        <v>246</v>
      </c>
      <c r="D24" t="s">
        <v>317</v>
      </c>
      <c r="E24" t="s">
        <v>247</v>
      </c>
      <c r="F24" t="n">
        <v>7949848.32707678</v>
      </c>
      <c r="G24" t="n">
        <v>8220650.79781261</v>
      </c>
      <c r="H24" t="n">
        <v>8344624.07435143</v>
      </c>
      <c r="I24" t="n">
        <v>7586782.29340074</v>
      </c>
      <c r="J24" t="n">
        <v>7419366.49261147</v>
      </c>
      <c r="K24" t="n">
        <v>8702295.91541099</v>
      </c>
      <c r="L24" t="n">
        <v>7555761.26436272</v>
      </c>
      <c r="M24" t="n">
        <v>7392403.55534317</v>
      </c>
      <c r="N24" t="n">
        <v>7236246.23506282</v>
      </c>
      <c r="O24" t="n">
        <v>8161141.27730332</v>
      </c>
      <c r="P24" t="n">
        <v>8548568.98611164</v>
      </c>
      <c r="Q24" t="n">
        <v>8999061.07486232</v>
      </c>
      <c r="R24" t="n">
        <v>8535298.81593482</v>
      </c>
      <c r="S24" t="n">
        <v>8509902.29971997</v>
      </c>
      <c r="T24" t="n">
        <v>7881267.08960317</v>
      </c>
      <c r="U24" t="n">
        <v>7722680.19759297</v>
      </c>
      <c r="V24" t="n">
        <v>8151428.14069475</v>
      </c>
      <c r="W24" t="n">
        <v>8567632.44870584</v>
      </c>
      <c r="X24" t="n">
        <v>9058534.23362029</v>
      </c>
      <c r="Y24" t="n">
        <v>9346938.36830169</v>
      </c>
      <c r="Z24" t="n">
        <v>9687475.08273985</v>
      </c>
      <c r="AA24" t="n">
        <v>9625105.87952297</v>
      </c>
      <c r="AB24" t="n">
        <v>9492264.86234317</v>
      </c>
      <c r="AC24" t="n">
        <v>8779640.63487203</v>
      </c>
      <c r="AD24" t="n">
        <v>9311376.09798474</v>
      </c>
      <c r="AE24" t="n">
        <v>8772249.78537812</v>
      </c>
    </row>
    <row r="25">
      <c r="A25" t="s">
        <v>69</v>
      </c>
      <c r="B25" t="s">
        <v>318</v>
      </c>
      <c r="C25" t="s">
        <v>246</v>
      </c>
      <c r="D25" t="s">
        <v>319</v>
      </c>
      <c r="E25" t="s">
        <v>247</v>
      </c>
      <c r="F25" t="n">
        <v>380390.00350513</v>
      </c>
      <c r="G25" t="n">
        <v>507888.601804629</v>
      </c>
      <c r="H25" t="n">
        <v>507282.937651824</v>
      </c>
      <c r="I25" t="n">
        <v>255470.56351545</v>
      </c>
      <c r="J25" t="n">
        <v>414445.761790832</v>
      </c>
      <c r="K25" t="n">
        <v>540972.447414818</v>
      </c>
      <c r="L25" t="n">
        <v>479120.944334095</v>
      </c>
      <c r="M25" t="n">
        <v>349153.115597805</v>
      </c>
      <c r="N25" t="n">
        <v>413457.126648025</v>
      </c>
      <c r="O25" t="n">
        <v>499266.736501044</v>
      </c>
      <c r="P25" t="n">
        <v>557133.893309441</v>
      </c>
      <c r="Q25" t="n">
        <v>502472.582547947</v>
      </c>
      <c r="R25" t="n">
        <v>377754.494712975</v>
      </c>
      <c r="S25" t="n">
        <v>612413.671914826</v>
      </c>
      <c r="T25" t="n">
        <v>426509.264998438</v>
      </c>
      <c r="U25" t="n">
        <v>183308.124750317</v>
      </c>
      <c r="V25" t="n">
        <v>157448.114134114</v>
      </c>
      <c r="W25" t="n">
        <v>150620.384041979</v>
      </c>
      <c r="X25" t="n">
        <v>186961.52295994</v>
      </c>
      <c r="Y25" t="n">
        <v>296541.283952561</v>
      </c>
      <c r="Z25" t="n">
        <v>224775.082739853</v>
      </c>
      <c r="AA25" t="n">
        <v>177054.816791398</v>
      </c>
      <c r="AB25" t="n">
        <v>206092.628923309</v>
      </c>
      <c r="AC25" t="n">
        <v>145463.541120769</v>
      </c>
      <c r="AD25" t="n">
        <v>391005.597397539</v>
      </c>
      <c r="AE25" t="n">
        <v>219585.016046482</v>
      </c>
    </row>
    <row r="26">
      <c r="A26" t="s">
        <v>69</v>
      </c>
      <c r="B26" t="s">
        <v>320</v>
      </c>
      <c r="C26" t="s">
        <v>246</v>
      </c>
      <c r="D26" t="s">
        <v>321</v>
      </c>
      <c r="E26" t="s">
        <v>247</v>
      </c>
      <c r="F26" t="n">
        <v>4082806.5876283</v>
      </c>
      <c r="G26" t="n">
        <v>4038070.97414994</v>
      </c>
      <c r="H26" t="n">
        <v>4521296.51088217</v>
      </c>
      <c r="I26" t="n">
        <v>3848942.95270966</v>
      </c>
      <c r="J26" t="n">
        <v>3512947.9549998</v>
      </c>
      <c r="K26" t="n">
        <v>3666939.5727508</v>
      </c>
      <c r="L26" t="n">
        <v>3098809.82887591</v>
      </c>
      <c r="M26" t="n">
        <v>3282663.02437265</v>
      </c>
      <c r="N26" t="n">
        <v>3053782.90524605</v>
      </c>
      <c r="O26" t="n">
        <v>3140806.9459557</v>
      </c>
      <c r="P26" t="n">
        <v>3414317.70294477</v>
      </c>
      <c r="Q26" t="n">
        <v>3778697.77541992</v>
      </c>
      <c r="R26" t="n">
        <v>3780821.0220818</v>
      </c>
      <c r="S26" t="n">
        <v>3870576.53855955</v>
      </c>
      <c r="T26" t="n">
        <v>3567929.51045539</v>
      </c>
      <c r="U26" t="n">
        <v>3451232.1712697</v>
      </c>
      <c r="V26" t="n">
        <v>3593074.25584661</v>
      </c>
      <c r="W26" t="n">
        <v>3702691.13582216</v>
      </c>
      <c r="X26" t="n">
        <v>3780433.34609236</v>
      </c>
      <c r="Y26" t="n">
        <v>3747492.13565012</v>
      </c>
      <c r="Z26" t="n">
        <v>3900616.89588099</v>
      </c>
      <c r="AA26" t="n">
        <v>3811605.96904999</v>
      </c>
      <c r="AB26" t="n">
        <v>3878675.21567924</v>
      </c>
      <c r="AC26" t="n">
        <v>3359035.35549431</v>
      </c>
      <c r="AD26" t="n">
        <v>3276075.04522393</v>
      </c>
      <c r="AE26" t="n">
        <v>3288940.50342105</v>
      </c>
    </row>
    <row r="27">
      <c r="A27" t="s">
        <v>69</v>
      </c>
      <c r="B27" t="s">
        <v>322</v>
      </c>
      <c r="C27" t="s">
        <v>246</v>
      </c>
      <c r="D27" t="s">
        <v>323</v>
      </c>
      <c r="E27" t="s">
        <v>247</v>
      </c>
      <c r="F27" t="n">
        <v>3512746.75050761</v>
      </c>
      <c r="G27" t="n">
        <v>3693953.24367037</v>
      </c>
      <c r="H27" t="n">
        <v>3358458.20572602</v>
      </c>
      <c r="I27" t="n">
        <v>3505708.66866496</v>
      </c>
      <c r="J27" t="n">
        <v>3503742.86774248</v>
      </c>
      <c r="K27" t="n">
        <v>4488801.61343152</v>
      </c>
      <c r="L27" t="n">
        <v>3969818.42177078</v>
      </c>
      <c r="M27" t="n">
        <v>3761420.8574504</v>
      </c>
      <c r="N27" t="n">
        <v>3764539.03741978</v>
      </c>
      <c r="O27" t="n">
        <v>4507537.76620445</v>
      </c>
      <c r="P27" t="n">
        <v>4565308.24173071</v>
      </c>
      <c r="Q27" t="n">
        <v>4709641.94727807</v>
      </c>
      <c r="R27" t="n">
        <v>4372920.77488248</v>
      </c>
      <c r="S27" t="n">
        <v>4020785.40492307</v>
      </c>
      <c r="T27" t="n">
        <v>3882681.12458444</v>
      </c>
      <c r="U27" t="n">
        <v>4088175.09637578</v>
      </c>
      <c r="V27" t="n">
        <v>4401423.33275902</v>
      </c>
      <c r="W27" t="n">
        <v>4714935.31640985</v>
      </c>
      <c r="X27" t="n">
        <v>5091752.86556763</v>
      </c>
      <c r="Y27" t="n">
        <v>5302931.25712508</v>
      </c>
      <c r="Z27" t="n">
        <v>5562083.10411901</v>
      </c>
      <c r="AA27" t="n">
        <v>5636445.09368158</v>
      </c>
      <c r="AB27" t="n">
        <v>5407254.10539876</v>
      </c>
      <c r="AC27" t="n">
        <v>5275566.28399684</v>
      </c>
      <c r="AD27" t="n">
        <v>5650080.95093067</v>
      </c>
      <c r="AE27" t="n">
        <v>5264502.94766499</v>
      </c>
    </row>
    <row r="28">
      <c r="A28" t="s">
        <v>69</v>
      </c>
      <c r="B28" t="s">
        <v>324</v>
      </c>
      <c r="C28" t="s">
        <v>246</v>
      </c>
      <c r="D28" t="s">
        <v>325</v>
      </c>
      <c r="E28" t="s">
        <v>247</v>
      </c>
      <c r="F28" t="n">
        <v>9866167.74385233</v>
      </c>
      <c r="G28" t="n">
        <v>9709653.8415547</v>
      </c>
      <c r="H28" t="n">
        <v>9873750.81115003</v>
      </c>
      <c r="I28" t="n">
        <v>8184151.39779208</v>
      </c>
      <c r="J28" t="n">
        <v>8546190.62077633</v>
      </c>
      <c r="K28" t="n">
        <v>7772047.43630993</v>
      </c>
      <c r="L28" t="n">
        <v>7451281.89693732</v>
      </c>
      <c r="M28" t="n">
        <v>7093472.23080934</v>
      </c>
      <c r="N28" t="n">
        <v>8000137.06067059</v>
      </c>
      <c r="O28" t="n">
        <v>7365020.66157508</v>
      </c>
      <c r="P28" t="n">
        <v>6522974.32263425</v>
      </c>
      <c r="Q28" t="n">
        <v>6393792.2333681</v>
      </c>
      <c r="R28" t="n">
        <v>7447234.13102908</v>
      </c>
      <c r="S28" t="n">
        <v>7285333.16865189</v>
      </c>
      <c r="T28" t="n">
        <v>7154456.12098947</v>
      </c>
      <c r="U28" t="n">
        <v>6792756.81455825</v>
      </c>
      <c r="V28" t="n">
        <v>6446958.95785103</v>
      </c>
      <c r="W28" t="n">
        <v>7336623.98193083</v>
      </c>
      <c r="X28" t="n">
        <v>7153571.44480146</v>
      </c>
      <c r="Y28" t="n">
        <v>7580207.96542351</v>
      </c>
      <c r="Z28" t="n">
        <v>7539600</v>
      </c>
      <c r="AA28" t="n">
        <v>7758698.79780738</v>
      </c>
      <c r="AB28" t="n">
        <v>8192036.35874323</v>
      </c>
      <c r="AC28" t="n">
        <v>9061204.68908764</v>
      </c>
      <c r="AD28" t="n">
        <v>9030223.49545463</v>
      </c>
      <c r="AE28" t="n">
        <v>8798816.53149136</v>
      </c>
    </row>
    <row r="29">
      <c r="A29" t="s">
        <v>69</v>
      </c>
      <c r="B29" t="s">
        <v>326</v>
      </c>
      <c r="C29" t="s">
        <v>246</v>
      </c>
      <c r="D29" t="s">
        <v>327</v>
      </c>
      <c r="E29" t="s">
        <v>247</v>
      </c>
      <c r="F29" t="n">
        <v>4973413.75861979</v>
      </c>
      <c r="G29" t="n">
        <v>4625769.01650196</v>
      </c>
      <c r="H29" t="n">
        <v>5257726.377301</v>
      </c>
      <c r="I29" t="n">
        <v>3589869.0180151</v>
      </c>
      <c r="J29" t="n">
        <v>3406428.74278352</v>
      </c>
      <c r="K29" t="n">
        <v>3527524.22335171</v>
      </c>
      <c r="L29" t="n">
        <v>2989431.05916914</v>
      </c>
      <c r="M29" t="n">
        <v>3085101.4725315</v>
      </c>
      <c r="N29" t="n">
        <v>3538291.8118892</v>
      </c>
      <c r="O29" t="n">
        <v>3372111.79882139</v>
      </c>
      <c r="P29" t="n">
        <v>3270611.32399365</v>
      </c>
      <c r="Q29" t="n">
        <v>3027834.63418811</v>
      </c>
      <c r="R29" t="n">
        <v>2979547.64393051</v>
      </c>
      <c r="S29" t="n">
        <v>3164685.90831885</v>
      </c>
      <c r="T29" t="n">
        <v>2858361.0075282</v>
      </c>
      <c r="U29" t="n">
        <v>3117213.85522811</v>
      </c>
      <c r="V29" t="n">
        <v>3199230.39747832</v>
      </c>
      <c r="W29" t="n">
        <v>3424881.8389848</v>
      </c>
      <c r="X29" t="n">
        <v>3620254.96416283</v>
      </c>
      <c r="Y29" t="n">
        <v>3705999.04817624</v>
      </c>
      <c r="Z29" t="n">
        <v>3679700.98296938</v>
      </c>
      <c r="AA29" t="n">
        <v>3748455.04311003</v>
      </c>
      <c r="AB29" t="n">
        <v>3723717.65557721</v>
      </c>
      <c r="AC29" t="n">
        <v>4458259.0640956</v>
      </c>
      <c r="AD29" t="n">
        <v>4946730.1133406</v>
      </c>
      <c r="AE29" t="n">
        <v>4570718.78593543</v>
      </c>
    </row>
    <row r="30">
      <c r="A30" t="s">
        <v>69</v>
      </c>
      <c r="B30" t="s">
        <v>328</v>
      </c>
      <c r="C30" t="s">
        <v>246</v>
      </c>
      <c r="D30" t="s">
        <v>329</v>
      </c>
      <c r="E30" t="s">
        <v>247</v>
      </c>
      <c r="F30" t="n">
        <v>666385.897382596</v>
      </c>
      <c r="G30" t="n">
        <v>848496.494504173</v>
      </c>
      <c r="H30" t="n">
        <v>546089.211507666</v>
      </c>
      <c r="I30" t="n">
        <v>709285.301585493</v>
      </c>
      <c r="J30" t="n">
        <v>642552.168521394</v>
      </c>
      <c r="K30" t="n">
        <v>547807.659594336</v>
      </c>
      <c r="L30" t="n">
        <v>741775.018944317</v>
      </c>
      <c r="M30" t="n">
        <v>971252.486898936</v>
      </c>
      <c r="N30" t="n">
        <v>1086472.37701042</v>
      </c>
      <c r="O30" t="n">
        <v>942822.751225555</v>
      </c>
      <c r="P30" t="n">
        <v>433163.756046015</v>
      </c>
      <c r="Q30" t="n">
        <v>430315.5881892</v>
      </c>
      <c r="R30" t="n">
        <v>364687.074925007</v>
      </c>
      <c r="S30" t="n">
        <v>564566.458711908</v>
      </c>
      <c r="T30" t="n">
        <v>725529.595191281</v>
      </c>
      <c r="U30" t="n">
        <v>468281.232887166</v>
      </c>
      <c r="V30" t="n">
        <v>586405.878036105</v>
      </c>
      <c r="W30" t="n">
        <v>567478.29680129</v>
      </c>
      <c r="X30" t="n">
        <v>600089.517728495</v>
      </c>
      <c r="Y30" t="n">
        <v>555244.251745893</v>
      </c>
      <c r="Z30" t="n">
        <v>642643.656702861</v>
      </c>
      <c r="AA30" t="n">
        <v>886165.391927347</v>
      </c>
      <c r="AB30" t="n">
        <v>984073.099097326</v>
      </c>
      <c r="AC30" t="n">
        <v>916862.952173028</v>
      </c>
      <c r="AD30" t="n">
        <v>690773.612345135</v>
      </c>
      <c r="AE30" t="n">
        <v>529203.59153384</v>
      </c>
    </row>
    <row r="31">
      <c r="A31" t="s">
        <v>69</v>
      </c>
      <c r="B31" t="s">
        <v>330</v>
      </c>
      <c r="C31" t="s">
        <v>246</v>
      </c>
      <c r="D31" t="s">
        <v>331</v>
      </c>
      <c r="E31" t="s">
        <v>247</v>
      </c>
      <c r="F31" t="n">
        <v>464145.11665628</v>
      </c>
      <c r="G31" t="n">
        <v>454675.219987215</v>
      </c>
      <c r="H31" t="n">
        <v>753578.41112806</v>
      </c>
      <c r="I31" t="n">
        <v>522743.505531424</v>
      </c>
      <c r="J31" t="n">
        <v>395618.111557276</v>
      </c>
      <c r="K31" t="n">
        <v>430464.108201008</v>
      </c>
      <c r="L31" t="n">
        <v>397046.459611491</v>
      </c>
      <c r="M31" t="n">
        <v>357751.988751489</v>
      </c>
      <c r="N31" t="n">
        <v>513033.954853705</v>
      </c>
      <c r="O31" t="n">
        <v>515003.275153044</v>
      </c>
      <c r="P31" t="n">
        <v>654800.24149278</v>
      </c>
      <c r="Q31" t="n">
        <v>649786.137201693</v>
      </c>
      <c r="R31" t="n">
        <v>985479.302279114</v>
      </c>
      <c r="S31" t="n">
        <v>1465342.34660003</v>
      </c>
      <c r="T31" t="n">
        <v>1209066.72188605</v>
      </c>
      <c r="U31" t="n">
        <v>959362.438763705</v>
      </c>
      <c r="V31" t="n">
        <v>534902.739829165</v>
      </c>
      <c r="W31" t="n">
        <v>882159.698344673</v>
      </c>
      <c r="X31" t="n">
        <v>977720.955146396</v>
      </c>
      <c r="Y31" t="n">
        <v>863681.803576439</v>
      </c>
      <c r="Z31" t="n">
        <v>820507.754310156</v>
      </c>
      <c r="AA31" t="n">
        <v>925501.176145514</v>
      </c>
      <c r="AB31" t="n">
        <v>1121978.53961704</v>
      </c>
      <c r="AC31" t="n">
        <v>1010801.02909193</v>
      </c>
      <c r="AD31" t="n">
        <v>954960.924127039</v>
      </c>
      <c r="AE31" t="n">
        <v>1457567.50646193</v>
      </c>
    </row>
    <row r="32">
      <c r="A32" t="s">
        <v>69</v>
      </c>
      <c r="B32" t="s">
        <v>332</v>
      </c>
      <c r="C32" t="s">
        <v>246</v>
      </c>
      <c r="D32" t="s">
        <v>333</v>
      </c>
      <c r="E32" t="s">
        <v>247</v>
      </c>
      <c r="F32" t="n">
        <v>3238692.56070167</v>
      </c>
      <c r="G32" t="n">
        <v>3235082.69603774</v>
      </c>
      <c r="H32" t="n">
        <v>2518738.94692076</v>
      </c>
      <c r="I32" t="n">
        <v>2818646.46392491</v>
      </c>
      <c r="J32" t="n">
        <v>3421071.55912982</v>
      </c>
      <c r="K32" t="n">
        <v>2790392.63349574</v>
      </c>
      <c r="L32" t="n">
        <v>2753642.61425383</v>
      </c>
      <c r="M32" t="n">
        <v>2274958.78160006</v>
      </c>
      <c r="N32" t="n">
        <v>2619294.71875144</v>
      </c>
      <c r="O32" t="n">
        <v>2333271.82352045</v>
      </c>
      <c r="P32" t="n">
        <v>1892182.1398747</v>
      </c>
      <c r="Q32" t="n">
        <v>1742560.24073779</v>
      </c>
      <c r="R32" t="n">
        <v>1827002.8854668</v>
      </c>
      <c r="S32" t="n">
        <v>1966010.88633838</v>
      </c>
      <c r="T32" t="n">
        <v>2240327.4665323</v>
      </c>
      <c r="U32" t="n">
        <v>2107492.24553543</v>
      </c>
      <c r="V32" t="n">
        <v>2054490.89381537</v>
      </c>
      <c r="W32" t="n">
        <v>2244801.72939902</v>
      </c>
      <c r="X32" t="n">
        <v>1860866.09950568</v>
      </c>
      <c r="Y32" t="n">
        <v>2337851.66436056</v>
      </c>
      <c r="Z32" t="n">
        <v>2172111.05873202</v>
      </c>
      <c r="AA32" t="n">
        <v>2038429.34605335</v>
      </c>
      <c r="AB32" t="n">
        <v>2229828.61070297</v>
      </c>
      <c r="AC32" t="n">
        <v>2606438.54692142</v>
      </c>
      <c r="AD32" t="n">
        <v>2388043.09766155</v>
      </c>
      <c r="AE32" t="n">
        <v>2214133.926044</v>
      </c>
    </row>
    <row r="33">
      <c r="A33" t="s">
        <v>69</v>
      </c>
      <c r="B33" t="s">
        <v>334</v>
      </c>
      <c r="C33" t="s">
        <v>246</v>
      </c>
      <c r="D33" t="s">
        <v>335</v>
      </c>
      <c r="E33" t="s">
        <v>247</v>
      </c>
      <c r="F33" t="n">
        <v>500755.519779358</v>
      </c>
      <c r="G33" t="n">
        <v>527616.092400601</v>
      </c>
      <c r="H33" t="n">
        <v>673749.492129738</v>
      </c>
      <c r="I33" t="n">
        <v>515247.911380405</v>
      </c>
      <c r="J33" t="n">
        <v>653625.118519502</v>
      </c>
      <c r="K33" t="n">
        <v>456114.416203599</v>
      </c>
      <c r="L33" t="n">
        <v>541783.846608714</v>
      </c>
      <c r="M33" t="n">
        <v>391746.838826274</v>
      </c>
      <c r="N33" t="n">
        <v>269794.638294181</v>
      </c>
      <c r="O33" t="n">
        <v>225171.738267848</v>
      </c>
      <c r="P33" t="n">
        <v>261300.615250943</v>
      </c>
      <c r="Q33" t="n">
        <v>484878.367141798</v>
      </c>
      <c r="R33" t="n">
        <v>1125084.96001423</v>
      </c>
      <c r="S33" t="n">
        <v>131291.633848088</v>
      </c>
      <c r="T33" t="n">
        <v>130493.391095691</v>
      </c>
      <c r="U33" t="n">
        <v>139318.486678782</v>
      </c>
      <c r="V33" t="n">
        <v>72935.2097499965</v>
      </c>
      <c r="W33" t="n">
        <v>214260.162785469</v>
      </c>
      <c r="X33" t="n">
        <v>92761.1585197449</v>
      </c>
      <c r="Y33" t="n">
        <v>117439.14168439</v>
      </c>
      <c r="Z33" t="n">
        <v>224636.547285581</v>
      </c>
      <c r="AA33" t="n">
        <v>160147.840571135</v>
      </c>
      <c r="AB33" t="n">
        <v>132703.9258683</v>
      </c>
      <c r="AC33" t="n">
        <v>65015.4526971404</v>
      </c>
      <c r="AD33" t="n">
        <v>46543.2129713148</v>
      </c>
      <c r="AE33" t="n">
        <v>32970.4372880104</v>
      </c>
    </row>
    <row r="34">
      <c r="A34" t="s">
        <v>69</v>
      </c>
      <c r="B34" t="s">
        <v>336</v>
      </c>
      <c r="C34" t="s">
        <v>246</v>
      </c>
      <c r="D34" t="s">
        <v>337</v>
      </c>
      <c r="E34" t="s">
        <v>247</v>
      </c>
      <c r="F34" t="n">
        <v>1820399.2764264</v>
      </c>
      <c r="G34" t="n">
        <v>2165282.32236624</v>
      </c>
      <c r="H34" t="n">
        <v>2028214.08258722</v>
      </c>
      <c r="I34" t="n">
        <v>1765075.70174082</v>
      </c>
      <c r="J34" t="n">
        <v>1938699.46424405</v>
      </c>
      <c r="K34" t="n">
        <v>2029107.88191349</v>
      </c>
      <c r="L34" t="n">
        <v>2062025.66580845</v>
      </c>
      <c r="M34" t="n">
        <v>1834403.05024284</v>
      </c>
      <c r="N34" t="n">
        <v>1470707.08363474</v>
      </c>
      <c r="O34" t="n">
        <v>1599515.03512986</v>
      </c>
      <c r="P34" t="n">
        <v>1427091.74664602</v>
      </c>
      <c r="Q34" t="n">
        <v>2610258.42961789</v>
      </c>
      <c r="R34" t="n">
        <v>2672271.58081671</v>
      </c>
      <c r="S34" t="n">
        <v>2025863.45119371</v>
      </c>
      <c r="T34" t="n">
        <v>1523345.44836905</v>
      </c>
      <c r="U34" t="n">
        <v>1453205.03846157</v>
      </c>
      <c r="V34" t="n">
        <v>1450056.88728892</v>
      </c>
      <c r="W34" t="n">
        <v>1689481.12707538</v>
      </c>
      <c r="X34" t="n">
        <v>1225540.14098366</v>
      </c>
      <c r="Y34" t="n">
        <v>1545164.81360835</v>
      </c>
      <c r="Z34" t="n">
        <v>1550600</v>
      </c>
      <c r="AA34" t="n">
        <v>1287349.64966513</v>
      </c>
      <c r="AB34" t="n">
        <v>1376572.53720499</v>
      </c>
      <c r="AC34" t="n">
        <v>1331407.71429163</v>
      </c>
      <c r="AD34" t="n">
        <v>1180339.71033165</v>
      </c>
      <c r="AE34" t="n">
        <v>978965.795954199</v>
      </c>
    </row>
    <row r="35">
      <c r="A35" t="s">
        <v>69</v>
      </c>
      <c r="B35" t="s">
        <v>338</v>
      </c>
      <c r="C35" t="s">
        <v>246</v>
      </c>
      <c r="D35" t="s">
        <v>339</v>
      </c>
      <c r="E35" t="s">
        <v>247</v>
      </c>
      <c r="F35" t="n">
        <v>4948729.38958964</v>
      </c>
      <c r="G35" t="n">
        <v>6041988.34088152</v>
      </c>
      <c r="H35" t="n">
        <v>6187229.74854577</v>
      </c>
      <c r="I35" t="n">
        <v>6700921.48041897</v>
      </c>
      <c r="J35" t="n">
        <v>6884397.53461056</v>
      </c>
      <c r="K35" t="n">
        <v>7529155.57340532</v>
      </c>
      <c r="L35" t="n">
        <v>7039073.00969165</v>
      </c>
      <c r="M35" t="n">
        <v>6764262.29605457</v>
      </c>
      <c r="N35" t="n">
        <v>6889884.27613473</v>
      </c>
      <c r="O35" t="n">
        <v>6631137.08407472</v>
      </c>
      <c r="P35" t="n">
        <v>6580971.00367501</v>
      </c>
      <c r="Q35" t="n">
        <v>7004773.04220085</v>
      </c>
      <c r="R35" t="n">
        <v>6423393.31818855</v>
      </c>
      <c r="S35" t="n">
        <v>6439707.75674399</v>
      </c>
      <c r="T35" t="n">
        <v>6455436.71559469</v>
      </c>
      <c r="U35" t="n">
        <v>6390705.75555725</v>
      </c>
      <c r="V35" t="n">
        <v>6639604.52751674</v>
      </c>
      <c r="W35" t="n">
        <v>7130942.25391076</v>
      </c>
      <c r="X35" t="n">
        <v>7122180.67144907</v>
      </c>
      <c r="Y35" t="n">
        <v>6945230.3053508</v>
      </c>
      <c r="Z35" t="n">
        <v>7026100</v>
      </c>
      <c r="AA35" t="n">
        <v>6959856.58626541</v>
      </c>
      <c r="AB35" t="n">
        <v>6902759.86827449</v>
      </c>
      <c r="AC35" t="n">
        <v>6840369.96725662</v>
      </c>
      <c r="AD35" t="n">
        <v>6950291.32483245</v>
      </c>
      <c r="AE35" t="n">
        <v>6758029.36999066</v>
      </c>
    </row>
    <row r="36">
      <c r="A36" t="s">
        <v>69</v>
      </c>
      <c r="B36" t="s">
        <v>340</v>
      </c>
      <c r="C36" t="s">
        <v>246</v>
      </c>
      <c r="D36" t="s">
        <v>341</v>
      </c>
      <c r="E36" t="s">
        <v>247</v>
      </c>
      <c r="F36" t="n">
        <v>1061495.64656525</v>
      </c>
      <c r="G36" t="n">
        <v>1674965.86139828</v>
      </c>
      <c r="H36" t="n">
        <v>1427086.89210187</v>
      </c>
      <c r="I36" t="n">
        <v>1281517.31626938</v>
      </c>
      <c r="J36" t="n">
        <v>1399145.30335453</v>
      </c>
      <c r="K36" t="n">
        <v>1304870.79288057</v>
      </c>
      <c r="L36" t="n">
        <v>1368362.21716861</v>
      </c>
      <c r="M36" t="n">
        <v>1365105.07844029</v>
      </c>
      <c r="N36" t="n">
        <v>1670058.06585924</v>
      </c>
      <c r="O36" t="n">
        <v>1388295.12943779</v>
      </c>
      <c r="P36" t="n">
        <v>1502509.54022938</v>
      </c>
      <c r="Q36" t="n">
        <v>1542574.38147934</v>
      </c>
      <c r="R36" t="n">
        <v>1342850.84065684</v>
      </c>
      <c r="S36" t="n">
        <v>1201904.58037904</v>
      </c>
      <c r="T36" t="n">
        <v>1305093.93738532</v>
      </c>
      <c r="U36" t="n">
        <v>1333377.20240744</v>
      </c>
      <c r="V36" t="n">
        <v>1321004.09797983</v>
      </c>
      <c r="W36" t="n">
        <v>1290535.77688101</v>
      </c>
      <c r="X36" t="n">
        <v>1300401.0824103</v>
      </c>
      <c r="Y36" t="n">
        <v>1322295.71205917</v>
      </c>
      <c r="Z36" t="n">
        <v>1214346.29848841</v>
      </c>
      <c r="AA36" t="n">
        <v>1226090.95432341</v>
      </c>
      <c r="AB36" t="n">
        <v>1182960.20257643</v>
      </c>
      <c r="AC36" t="n">
        <v>1127103.90129456</v>
      </c>
      <c r="AD36" t="n">
        <v>1377377.26992477</v>
      </c>
      <c r="AE36" t="n">
        <v>1081663.37449537</v>
      </c>
    </row>
    <row r="37">
      <c r="A37" t="s">
        <v>69</v>
      </c>
      <c r="B37" t="s">
        <v>342</v>
      </c>
      <c r="C37" t="s">
        <v>246</v>
      </c>
      <c r="D37" t="s">
        <v>343</v>
      </c>
      <c r="E37" t="s">
        <v>247</v>
      </c>
      <c r="F37" t="n">
        <v>2704884.28270977</v>
      </c>
      <c r="G37" t="n">
        <v>3149150.93330328</v>
      </c>
      <c r="H37" t="n">
        <v>3410600.35649726</v>
      </c>
      <c r="I37" t="n">
        <v>3806140.66896699</v>
      </c>
      <c r="J37" t="n">
        <v>3891829.07373544</v>
      </c>
      <c r="K37" t="n">
        <v>4396709.24149123</v>
      </c>
      <c r="L37" t="n">
        <v>3725944.97707167</v>
      </c>
      <c r="M37" t="n">
        <v>3201368.58351516</v>
      </c>
      <c r="N37" t="n">
        <v>2846860.50674605</v>
      </c>
      <c r="O37" t="n">
        <v>2476449.85890204</v>
      </c>
      <c r="P37" t="n">
        <v>2447391.29158254</v>
      </c>
      <c r="Q37" t="n">
        <v>2885768.1097329</v>
      </c>
      <c r="R37" t="n">
        <v>2813723.94070569</v>
      </c>
      <c r="S37" t="n">
        <v>2809984.98499326</v>
      </c>
      <c r="T37" t="n">
        <v>3000666.95174378</v>
      </c>
      <c r="U37" t="n">
        <v>2665302.04013113</v>
      </c>
      <c r="V37" t="n">
        <v>3041931.82155714</v>
      </c>
      <c r="W37" t="n">
        <v>3543546.41997273</v>
      </c>
      <c r="X37" t="n">
        <v>3434767.11585748</v>
      </c>
      <c r="Y37" t="n">
        <v>3134880.17397767</v>
      </c>
      <c r="Z37" t="n">
        <v>3014271.4356847</v>
      </c>
      <c r="AA37" t="n">
        <v>3174226.3308946</v>
      </c>
      <c r="AB37" t="n">
        <v>3170185.64330174</v>
      </c>
      <c r="AC37" t="n">
        <v>2758817.01872149</v>
      </c>
      <c r="AD37" t="n">
        <v>2909511.23481348</v>
      </c>
      <c r="AE37" t="n">
        <v>3216717.55538065</v>
      </c>
    </row>
    <row r="38">
      <c r="A38" t="s">
        <v>69</v>
      </c>
      <c r="B38" t="s">
        <v>344</v>
      </c>
      <c r="C38" t="s">
        <v>246</v>
      </c>
      <c r="D38" t="s">
        <v>345</v>
      </c>
      <c r="E38" t="s">
        <v>247</v>
      </c>
      <c r="F38" t="n">
        <v>1139416.26885822</v>
      </c>
      <c r="G38" t="n">
        <v>1184816.82820151</v>
      </c>
      <c r="H38" t="n">
        <v>1275105.91283119</v>
      </c>
      <c r="I38" t="n">
        <v>1506929.64657095</v>
      </c>
      <c r="J38" t="n">
        <v>1489856.55144478</v>
      </c>
      <c r="K38" t="n">
        <v>1686209.6556127</v>
      </c>
      <c r="L38" t="n">
        <v>1870589.60312984</v>
      </c>
      <c r="M38" t="n">
        <v>2185330.56816263</v>
      </c>
      <c r="N38" t="n">
        <v>2432825.13922469</v>
      </c>
      <c r="O38" t="n">
        <v>2868135.78814988</v>
      </c>
      <c r="P38" t="n">
        <v>2736329.30656226</v>
      </c>
      <c r="Q38" t="n">
        <v>2629870.37184249</v>
      </c>
      <c r="R38" t="n">
        <v>2287312.09388862</v>
      </c>
      <c r="S38" t="n">
        <v>2446634.20846805</v>
      </c>
      <c r="T38" t="n">
        <v>2152555.89696132</v>
      </c>
      <c r="U38" t="n">
        <v>2426419.96119777</v>
      </c>
      <c r="V38" t="n">
        <v>2289943.64830521</v>
      </c>
      <c r="W38" t="n">
        <v>2295316.65411541</v>
      </c>
      <c r="X38" t="n">
        <v>2386529.7480759</v>
      </c>
      <c r="Y38" t="n">
        <v>2487932.81797182</v>
      </c>
      <c r="Z38" t="n">
        <v>2797482.26582689</v>
      </c>
      <c r="AA38" t="n">
        <v>2559539.3010474</v>
      </c>
      <c r="AB38" t="n">
        <v>2549590.76761424</v>
      </c>
      <c r="AC38" t="n">
        <v>2946415.99332863</v>
      </c>
      <c r="AD38" t="n">
        <v>2662102.23047952</v>
      </c>
      <c r="AE38" t="n">
        <v>2463010.84866405</v>
      </c>
    </row>
    <row r="39">
      <c r="A39" t="s">
        <v>69</v>
      </c>
      <c r="B39" t="s">
        <v>346</v>
      </c>
      <c r="C39" t="s">
        <v>246</v>
      </c>
      <c r="D39" t="s">
        <v>347</v>
      </c>
      <c r="E39" t="s">
        <v>247</v>
      </c>
      <c r="F39" t="n">
        <v>1176374.42970325</v>
      </c>
      <c r="G39" t="n">
        <v>1416907.73821475</v>
      </c>
      <c r="H39" t="n">
        <v>1457047.84205661</v>
      </c>
      <c r="I39" t="n">
        <v>1684696.10768694</v>
      </c>
      <c r="J39" t="n">
        <v>1563510.55676807</v>
      </c>
      <c r="K39" t="n">
        <v>1632988.9234664</v>
      </c>
      <c r="L39" t="n">
        <v>1954394.43022933</v>
      </c>
      <c r="M39" t="n">
        <v>2022290.72311881</v>
      </c>
      <c r="N39" t="n">
        <v>2292859.47773177</v>
      </c>
      <c r="O39" t="n">
        <v>2444836.34285823</v>
      </c>
      <c r="P39" t="n">
        <v>2128708.29433881</v>
      </c>
      <c r="Q39" t="n">
        <v>2116307.06404817</v>
      </c>
      <c r="R39" t="n">
        <v>2143432.64328492</v>
      </c>
      <c r="S39" t="n">
        <v>2236080.93650217</v>
      </c>
      <c r="T39" t="n">
        <v>2664303.02006158</v>
      </c>
      <c r="U39" t="n">
        <v>2520986.33621182</v>
      </c>
      <c r="V39" t="n">
        <v>2236838.39885397</v>
      </c>
      <c r="W39" t="n">
        <v>2298917.76696303</v>
      </c>
      <c r="X39" t="n">
        <v>2400986.85944534</v>
      </c>
      <c r="Y39" t="n">
        <v>2604555.98014842</v>
      </c>
      <c r="Z39" t="n">
        <v>2587600</v>
      </c>
      <c r="AA39" t="n">
        <v>2489984.4134002</v>
      </c>
      <c r="AB39" t="n">
        <v>2521337.05378015</v>
      </c>
      <c r="AC39" t="n">
        <v>2462481.75313402</v>
      </c>
      <c r="AD39" t="n">
        <v>2463055.85526018</v>
      </c>
      <c r="AE39" t="n">
        <v>2434888.56195519</v>
      </c>
    </row>
    <row r="40">
      <c r="A40" t="s">
        <v>69</v>
      </c>
      <c r="B40" t="s">
        <v>348</v>
      </c>
      <c r="C40" t="s">
        <v>246</v>
      </c>
      <c r="D40" t="s">
        <v>349</v>
      </c>
      <c r="E40" t="s">
        <v>247</v>
      </c>
      <c r="F40" t="n">
        <v>38257597.0562936</v>
      </c>
      <c r="G40" t="n">
        <v>41757528.2688797</v>
      </c>
      <c r="H40" t="n">
        <v>37714624.4256303</v>
      </c>
      <c r="I40" t="n">
        <v>33231101.6498472</v>
      </c>
      <c r="J40" t="n">
        <v>33081139.2762446</v>
      </c>
      <c r="K40" t="n">
        <v>33374890.8076564</v>
      </c>
      <c r="L40" t="n">
        <v>32175115.0922151</v>
      </c>
      <c r="M40" t="n">
        <v>31008842.5318845</v>
      </c>
      <c r="N40" t="n">
        <v>30105981.9771641</v>
      </c>
      <c r="O40" t="n">
        <v>30407922.8084676</v>
      </c>
      <c r="P40" t="n">
        <v>32012081.9181098</v>
      </c>
      <c r="Q40" t="n">
        <v>31002899.3637391</v>
      </c>
      <c r="R40" t="n">
        <v>27849704.2610493</v>
      </c>
      <c r="S40" t="n">
        <v>26383217.0817088</v>
      </c>
      <c r="T40" t="n">
        <v>22367247.3260191</v>
      </c>
      <c r="U40" t="n">
        <v>22327419.759057</v>
      </c>
      <c r="V40" t="n">
        <v>22721867.2549948</v>
      </c>
      <c r="W40" t="n">
        <v>23107439.4769117</v>
      </c>
      <c r="X40" t="n">
        <v>25258483.0072458</v>
      </c>
      <c r="Y40" t="n">
        <v>25884847.8405584</v>
      </c>
      <c r="Z40" t="n">
        <v>26245400</v>
      </c>
      <c r="AA40" t="n">
        <v>26540499.6078385</v>
      </c>
      <c r="AB40" t="n">
        <v>26393527.1371238</v>
      </c>
      <c r="AC40" t="n">
        <v>26326865.7376147</v>
      </c>
      <c r="AD40" t="n">
        <v>27703601.2016669</v>
      </c>
      <c r="AE40" t="n">
        <v>26306435.0055945</v>
      </c>
    </row>
    <row r="41">
      <c r="A41" t="s">
        <v>69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69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69</v>
      </c>
      <c r="B43" t="s">
        <v>354</v>
      </c>
      <c r="C43" t="s">
        <v>246</v>
      </c>
      <c r="D43" t="s">
        <v>355</v>
      </c>
      <c r="E43" t="s">
        <v>247</v>
      </c>
      <c r="F43" t="n">
        <v>3349155.6924008</v>
      </c>
      <c r="G43" t="n">
        <v>3881907.75647869</v>
      </c>
      <c r="H43" t="n">
        <v>5006502.49114079</v>
      </c>
      <c r="I43" t="n">
        <v>4317335.32460738</v>
      </c>
      <c r="J43" t="n">
        <v>3690063.17873114</v>
      </c>
      <c r="K43" t="n">
        <v>3695271.19557897</v>
      </c>
      <c r="L43" t="n">
        <v>4105157.79181542</v>
      </c>
      <c r="M43" t="n">
        <v>5156874.70560048</v>
      </c>
      <c r="N43" t="n">
        <v>5475281.89144619</v>
      </c>
      <c r="O43" t="n">
        <v>5829255.85670306</v>
      </c>
      <c r="P43" t="n">
        <v>6188744.97273932</v>
      </c>
      <c r="Q43" t="n">
        <v>8132102.77877951</v>
      </c>
      <c r="R43" t="n">
        <v>6938044.86786329</v>
      </c>
      <c r="S43" t="n">
        <v>5876662.40990272</v>
      </c>
      <c r="T43" t="n">
        <v>5539903.63200624</v>
      </c>
      <c r="U43" t="n">
        <v>5582058.21694101</v>
      </c>
      <c r="V43" t="n">
        <v>5876798.22494586</v>
      </c>
      <c r="W43" t="n">
        <v>5995920.19569607</v>
      </c>
      <c r="X43" t="n">
        <v>6534854.48401594</v>
      </c>
      <c r="Y43" t="n">
        <v>6253165.25250353</v>
      </c>
      <c r="Z43" t="n">
        <v>7071413.21722109</v>
      </c>
      <c r="AA43" t="n">
        <v>7396597.94731471</v>
      </c>
      <c r="AB43" t="n">
        <v>7910077.25823183</v>
      </c>
      <c r="AC43" t="n">
        <v>7950184.42005164</v>
      </c>
      <c r="AD43" t="n">
        <v>8307258.50750268</v>
      </c>
      <c r="AE43" t="n">
        <v>7443788.90157748</v>
      </c>
    </row>
    <row r="44">
      <c r="A44" t="s">
        <v>69</v>
      </c>
      <c r="B44" t="s">
        <v>356</v>
      </c>
      <c r="C44" t="s">
        <v>246</v>
      </c>
      <c r="D44" t="s">
        <v>357</v>
      </c>
      <c r="E44" t="s">
        <v>247</v>
      </c>
      <c r="F44" t="n">
        <v>81347587.2007249</v>
      </c>
      <c r="G44" t="n">
        <v>85467503.5629983</v>
      </c>
      <c r="H44" t="n">
        <v>87918711.2003982</v>
      </c>
      <c r="I44" t="n">
        <v>86318001.3838232</v>
      </c>
      <c r="J44" t="n">
        <v>82760708.448077</v>
      </c>
      <c r="K44" t="n">
        <v>85620080.3522083</v>
      </c>
      <c r="L44" t="n">
        <v>84723122.48237</v>
      </c>
      <c r="M44" t="n">
        <v>79408377.0348864</v>
      </c>
      <c r="N44" t="n">
        <v>80757387.2756061</v>
      </c>
      <c r="O44" t="n">
        <v>81776647.3488219</v>
      </c>
      <c r="P44" t="n">
        <v>84650265.3608265</v>
      </c>
      <c r="Q44" t="n">
        <v>87426231.0971242</v>
      </c>
      <c r="R44" t="n">
        <v>88601603.4075004</v>
      </c>
      <c r="S44" t="n">
        <v>86367072.4663211</v>
      </c>
      <c r="T44" t="n">
        <v>75621337.6407771</v>
      </c>
      <c r="U44" t="n">
        <v>73308453.8010626</v>
      </c>
      <c r="V44" t="n">
        <v>75444064.5795131</v>
      </c>
      <c r="W44" t="n">
        <v>78497491.6693982</v>
      </c>
      <c r="X44" t="n">
        <v>79935903.6760004</v>
      </c>
      <c r="Y44" t="n">
        <v>81660199.3394068</v>
      </c>
      <c r="Z44" t="n">
        <v>85820500</v>
      </c>
      <c r="AA44" t="n">
        <v>86356505.2876794</v>
      </c>
      <c r="AB44" t="n">
        <v>88317234.8635299</v>
      </c>
      <c r="AC44" t="n">
        <v>89967687.663895</v>
      </c>
      <c r="AD44" t="n">
        <v>88520236.9694082</v>
      </c>
      <c r="AE44" t="n">
        <v>84161533.6108986</v>
      </c>
    </row>
    <row r="45">
      <c r="A45" t="s">
        <v>69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69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69</v>
      </c>
      <c r="B47" t="s">
        <v>362</v>
      </c>
      <c r="C47" t="s">
        <v>246</v>
      </c>
      <c r="D47" t="s">
        <v>363</v>
      </c>
      <c r="E47" t="s">
        <v>247</v>
      </c>
      <c r="F47" t="n">
        <v>22147189.734992</v>
      </c>
      <c r="G47" t="n">
        <v>24019303.2720021</v>
      </c>
      <c r="H47" t="n">
        <v>21873851.4884387</v>
      </c>
      <c r="I47" t="n">
        <v>20990257.6853242</v>
      </c>
      <c r="J47" t="n">
        <v>22890627.9869063</v>
      </c>
      <c r="K47" t="n">
        <v>20596219.7706969</v>
      </c>
      <c r="L47" t="n">
        <v>19815046.2503455</v>
      </c>
      <c r="M47" t="n">
        <v>18974154.2174966</v>
      </c>
      <c r="N47" t="n">
        <v>17283088.7932636</v>
      </c>
      <c r="O47" t="n">
        <v>15467088.4389198</v>
      </c>
      <c r="P47" t="n">
        <v>14451635.7779853</v>
      </c>
      <c r="Q47" t="n">
        <v>13528643.1497225</v>
      </c>
      <c r="R47" t="n">
        <v>12704562.760592</v>
      </c>
      <c r="S47" t="n">
        <v>11615692.8937892</v>
      </c>
      <c r="T47" t="n">
        <v>12483832.5916969</v>
      </c>
      <c r="U47" t="n">
        <v>12388150.1487545</v>
      </c>
      <c r="V47" t="n">
        <v>11768052.5269423</v>
      </c>
      <c r="W47" t="n">
        <v>11845238.5988675</v>
      </c>
      <c r="X47" t="n">
        <v>12613009.1098846</v>
      </c>
      <c r="Y47" t="n">
        <v>13206499.1613477</v>
      </c>
      <c r="Z47" t="n">
        <v>12568300</v>
      </c>
      <c r="AA47" t="n">
        <v>13263518.4310468</v>
      </c>
      <c r="AB47" t="n">
        <v>13565679.8654472</v>
      </c>
      <c r="AC47" t="n">
        <v>13627859.5197177</v>
      </c>
      <c r="AD47" t="n">
        <v>14076868.8989847</v>
      </c>
      <c r="AE47" t="n">
        <v>14680893.1910015</v>
      </c>
    </row>
    <row r="48">
      <c r="A48" t="s">
        <v>69</v>
      </c>
      <c r="B48" t="s">
        <v>364</v>
      </c>
      <c r="C48" t="s">
        <v>246</v>
      </c>
      <c r="D48" t="s">
        <v>365</v>
      </c>
      <c r="E48" t="s">
        <v>247</v>
      </c>
      <c r="F48" t="n">
        <v>30268738.1862432</v>
      </c>
      <c r="G48" t="n">
        <v>32660425.0762481</v>
      </c>
      <c r="H48" t="n">
        <v>30304034.7065959</v>
      </c>
      <c r="I48" t="n">
        <v>29807357.5925204</v>
      </c>
      <c r="J48" t="n">
        <v>32082782.6432982</v>
      </c>
      <c r="K48" t="n">
        <v>29368702.7366933</v>
      </c>
      <c r="L48" t="n">
        <v>28562453.3792614</v>
      </c>
      <c r="M48" t="n">
        <v>28130621.5921413</v>
      </c>
      <c r="N48" t="n">
        <v>25985256.4845454</v>
      </c>
      <c r="O48" t="n">
        <v>24691357.2403982</v>
      </c>
      <c r="P48" t="n">
        <v>23935271.0165645</v>
      </c>
      <c r="Q48" t="n">
        <v>22512384.7717145</v>
      </c>
      <c r="R48" t="n">
        <v>21261321.2454945</v>
      </c>
      <c r="S48" t="n">
        <v>19717525.9182576</v>
      </c>
      <c r="T48" t="n">
        <v>21106722.451556</v>
      </c>
      <c r="U48" t="n">
        <v>21914276.785106</v>
      </c>
      <c r="V48" t="n">
        <v>21557198.0382093</v>
      </c>
      <c r="W48" t="n">
        <v>21675748.260971</v>
      </c>
      <c r="X48" t="n">
        <v>23256672.3844631</v>
      </c>
      <c r="Y48" t="n">
        <v>23594023.0220678</v>
      </c>
      <c r="Z48" t="n">
        <v>22288200</v>
      </c>
      <c r="AA48" t="n">
        <v>22768059.1766475</v>
      </c>
      <c r="AB48" t="n">
        <v>23207773.1300188</v>
      </c>
      <c r="AC48" t="n">
        <v>22456104.6901828</v>
      </c>
      <c r="AD48" t="n">
        <v>23172348.9623912</v>
      </c>
      <c r="AE48" t="n">
        <v>23673437.0160797</v>
      </c>
    </row>
    <row r="49">
      <c r="A49" t="s">
        <v>69</v>
      </c>
      <c r="B49" t="s">
        <v>366</v>
      </c>
      <c r="C49" t="s">
        <v>246</v>
      </c>
      <c r="D49" t="s">
        <v>367</v>
      </c>
      <c r="E49" t="s">
        <v>247</v>
      </c>
      <c r="F49" t="n">
        <v>4577768.62542107</v>
      </c>
      <c r="G49" t="n">
        <v>4527791.20624106</v>
      </c>
      <c r="H49" t="n">
        <v>4369268.48192392</v>
      </c>
      <c r="I49" t="n">
        <v>4477764.47970291</v>
      </c>
      <c r="J49" t="n">
        <v>4480241.01796864</v>
      </c>
      <c r="K49" t="n">
        <v>4208333.13488005</v>
      </c>
      <c r="L49" t="n">
        <v>4334841.47330869</v>
      </c>
      <c r="M49" t="n">
        <v>4324998.21758234</v>
      </c>
      <c r="N49" t="n">
        <v>4259447.29419805</v>
      </c>
      <c r="O49" t="n">
        <v>4278963.87379879</v>
      </c>
      <c r="P49" t="n">
        <v>4454398.47289531</v>
      </c>
      <c r="Q49" t="n">
        <v>4345449.47042033</v>
      </c>
      <c r="R49" t="n">
        <v>4214840.95575711</v>
      </c>
      <c r="S49" t="n">
        <v>4160268.29098297</v>
      </c>
      <c r="T49" t="n">
        <v>4671873.4211347</v>
      </c>
      <c r="U49" t="n">
        <v>4672942.6496353</v>
      </c>
      <c r="V49" t="n">
        <v>4406500.97482464</v>
      </c>
      <c r="W49" t="n">
        <v>4473720.97929427</v>
      </c>
      <c r="X49" t="n">
        <v>4931246.46091504</v>
      </c>
      <c r="Y49" t="n">
        <v>4762540.81130506</v>
      </c>
      <c r="Z49" t="n">
        <v>4512600</v>
      </c>
      <c r="AA49" t="n">
        <v>4284418.38047303</v>
      </c>
      <c r="AB49" t="n">
        <v>4103631.51372318</v>
      </c>
      <c r="AC49" t="n">
        <v>4023366.14862211</v>
      </c>
      <c r="AD49" t="n">
        <v>4217461.62621649</v>
      </c>
      <c r="AE49" t="n">
        <v>4370585.68817152</v>
      </c>
    </row>
    <row r="50">
      <c r="A50" t="s">
        <v>69</v>
      </c>
      <c r="B50" t="s">
        <v>368</v>
      </c>
      <c r="C50" t="s">
        <v>246</v>
      </c>
      <c r="D50" t="s">
        <v>369</v>
      </c>
      <c r="E50" t="s">
        <v>247</v>
      </c>
      <c r="F50" t="n">
        <v>3966891.99406908</v>
      </c>
      <c r="G50" t="n">
        <v>4558520.77413583</v>
      </c>
      <c r="H50" t="n">
        <v>4432955.65867483</v>
      </c>
      <c r="I50" t="n">
        <v>4653471.09748695</v>
      </c>
      <c r="J50" t="n">
        <v>5067904.53918797</v>
      </c>
      <c r="K50" t="n">
        <v>4851468.35280713</v>
      </c>
      <c r="L50" t="n">
        <v>4677573.99414532</v>
      </c>
      <c r="M50" t="n">
        <v>5036296.36565945</v>
      </c>
      <c r="N50" t="n">
        <v>4613844.05024675</v>
      </c>
      <c r="O50" t="n">
        <v>5027255.30811811</v>
      </c>
      <c r="P50" t="n">
        <v>5069383.38775542</v>
      </c>
      <c r="Q50" t="n">
        <v>4671657.39504257</v>
      </c>
      <c r="R50" t="n">
        <v>4368830.67974483</v>
      </c>
      <c r="S50" t="n">
        <v>3957357.13538374</v>
      </c>
      <c r="T50" t="n">
        <v>3966729.06028986</v>
      </c>
      <c r="U50" t="n">
        <v>4854556.80891686</v>
      </c>
      <c r="V50" t="n">
        <v>5378363.09159921</v>
      </c>
      <c r="W50" t="n">
        <v>5352307.01809572</v>
      </c>
      <c r="X50" t="n">
        <v>5704936.45323291</v>
      </c>
      <c r="Y50" t="n">
        <v>5624612.57831841</v>
      </c>
      <c r="Z50" t="n">
        <v>5207300</v>
      </c>
      <c r="AA50" t="n">
        <v>5220122.36512764</v>
      </c>
      <c r="AB50" t="n">
        <v>5538127.65963818</v>
      </c>
      <c r="AC50" t="n">
        <v>4799809.55660514</v>
      </c>
      <c r="AD50" t="n">
        <v>4871986.4210955</v>
      </c>
      <c r="AE50" t="n">
        <v>4608594.99813858</v>
      </c>
    </row>
    <row r="51">
      <c r="A51" t="s">
        <v>69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69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69</v>
      </c>
      <c r="B53" t="s">
        <v>374</v>
      </c>
      <c r="C53" t="s">
        <v>246</v>
      </c>
      <c r="D53" t="s">
        <v>375</v>
      </c>
      <c r="E53" t="s">
        <v>247</v>
      </c>
      <c r="F53" t="n">
        <v>2570874.07641029</v>
      </c>
      <c r="G53" t="n">
        <v>2716108.57247126</v>
      </c>
      <c r="H53" t="n">
        <v>3027474.9172848</v>
      </c>
      <c r="I53" t="n">
        <v>2644035.33994979</v>
      </c>
      <c r="J53" t="n">
        <v>2610897.41025155</v>
      </c>
      <c r="K53" t="n">
        <v>3008109.06725634</v>
      </c>
      <c r="L53" t="n">
        <v>3550613.903314</v>
      </c>
      <c r="M53" t="n">
        <v>3054671.70935398</v>
      </c>
      <c r="N53" t="n">
        <v>3443639.1583789</v>
      </c>
      <c r="O53" t="n">
        <v>3750038.24579921</v>
      </c>
      <c r="P53" t="n">
        <v>3610510.58277111</v>
      </c>
      <c r="Q53" t="n">
        <v>3564968.48182996</v>
      </c>
      <c r="R53" t="n">
        <v>2783384.13713356</v>
      </c>
      <c r="S53" t="n">
        <v>3154529.06780991</v>
      </c>
      <c r="T53" t="n">
        <v>2434518.07323428</v>
      </c>
      <c r="U53" t="n">
        <v>2318052.4829058</v>
      </c>
      <c r="V53" t="n">
        <v>2233727.14634825</v>
      </c>
      <c r="W53" t="n">
        <v>2216666.73623268</v>
      </c>
      <c r="X53" t="n">
        <v>2384361.64121449</v>
      </c>
      <c r="Y53" t="n">
        <v>2342219.43737479</v>
      </c>
      <c r="Z53" t="n">
        <v>2459719.650643</v>
      </c>
      <c r="AA53" t="n">
        <v>2149127.11173002</v>
      </c>
      <c r="AB53" t="n">
        <v>2067522.72435818</v>
      </c>
      <c r="AC53" t="n">
        <v>2380527.59854821</v>
      </c>
      <c r="AD53" t="n">
        <v>2259294.84911975</v>
      </c>
      <c r="AE53" t="n">
        <v>1410546.89046001</v>
      </c>
    </row>
    <row r="54">
      <c r="A54" t="s">
        <v>69</v>
      </c>
      <c r="B54" t="s">
        <v>376</v>
      </c>
      <c r="C54" t="s">
        <v>246</v>
      </c>
      <c r="D54" t="s">
        <v>377</v>
      </c>
      <c r="E54" t="s">
        <v>247</v>
      </c>
      <c r="F54" t="n">
        <v>3706123.74951549</v>
      </c>
      <c r="G54" t="n">
        <v>4024297.19627189</v>
      </c>
      <c r="H54" t="n">
        <v>4403088.08330571</v>
      </c>
      <c r="I54" t="n">
        <v>3871781.20013897</v>
      </c>
      <c r="J54" t="n">
        <v>4215526.41963557</v>
      </c>
      <c r="K54" t="n">
        <v>4676260.22061807</v>
      </c>
      <c r="L54" t="n">
        <v>5024419.56285858</v>
      </c>
      <c r="M54" t="n">
        <v>4147736.7906042</v>
      </c>
      <c r="N54" t="n">
        <v>4869868.13773115</v>
      </c>
      <c r="O54" t="n">
        <v>5605004.49349787</v>
      </c>
      <c r="P54" t="n">
        <v>5309369.05829525</v>
      </c>
      <c r="Q54" t="n">
        <v>5003381.70476089</v>
      </c>
      <c r="R54" t="n">
        <v>4188801.01080599</v>
      </c>
      <c r="S54" t="n">
        <v>4828773.44445174</v>
      </c>
      <c r="T54" t="n">
        <v>3628176.25081104</v>
      </c>
      <c r="U54" t="n">
        <v>3505049.94799784</v>
      </c>
      <c r="V54" t="n">
        <v>3282013.40711126</v>
      </c>
      <c r="W54" t="n">
        <v>3166470.03324284</v>
      </c>
      <c r="X54" t="n">
        <v>3615773.0328793</v>
      </c>
      <c r="Y54" t="n">
        <v>3499315.04673946</v>
      </c>
      <c r="Z54" t="n">
        <v>3578424.91726015</v>
      </c>
      <c r="AA54" t="n">
        <v>3195680.75086515</v>
      </c>
      <c r="AB54" t="n">
        <v>3232749.4055033</v>
      </c>
      <c r="AC54" t="n">
        <v>3559581.91948265</v>
      </c>
      <c r="AD54" t="n">
        <v>3341350.77577656</v>
      </c>
      <c r="AE54" t="n">
        <v>2694069.70642892</v>
      </c>
    </row>
    <row r="55">
      <c r="A55" t="s">
        <v>69</v>
      </c>
      <c r="B55" t="s">
        <v>378</v>
      </c>
      <c r="C55" t="s">
        <v>246</v>
      </c>
      <c r="D55" t="s">
        <v>379</v>
      </c>
      <c r="E55" t="s">
        <v>247</v>
      </c>
      <c r="F55" t="n">
        <v>1134125.19775093</v>
      </c>
      <c r="G55" t="n">
        <v>1306039.91636675</v>
      </c>
      <c r="H55" t="n">
        <v>1373754.59313126</v>
      </c>
      <c r="I55" t="n">
        <v>1226048.52482863</v>
      </c>
      <c r="J55" t="n">
        <v>1604198.36466061</v>
      </c>
      <c r="K55" t="n">
        <v>1666779.91984884</v>
      </c>
      <c r="L55" t="n">
        <v>1469554.33094975</v>
      </c>
      <c r="M55" t="n">
        <v>1088367.95675795</v>
      </c>
      <c r="N55" t="n">
        <v>1423294.25051884</v>
      </c>
      <c r="O55" t="n">
        <v>1854716.96924665</v>
      </c>
      <c r="P55" t="n">
        <v>1697949.62273921</v>
      </c>
      <c r="Q55" t="n">
        <v>1436163.6456788</v>
      </c>
      <c r="R55" t="n">
        <v>1405221.38309494</v>
      </c>
      <c r="S55" t="n">
        <v>1674527.21319525</v>
      </c>
      <c r="T55" t="n">
        <v>1193234.46629886</v>
      </c>
      <c r="U55" t="n">
        <v>1187204.58207739</v>
      </c>
      <c r="V55" t="n">
        <v>1047344.76561322</v>
      </c>
      <c r="W55" t="n">
        <v>948227.245413568</v>
      </c>
      <c r="X55" t="n">
        <v>1232206.21548986</v>
      </c>
      <c r="Y55" t="n">
        <v>1157437.36558479</v>
      </c>
      <c r="Z55" t="n">
        <v>1118705.26661715</v>
      </c>
      <c r="AA55" t="n">
        <v>1046553.63913512</v>
      </c>
      <c r="AB55" t="n">
        <v>1164335.01167419</v>
      </c>
      <c r="AC55" t="n">
        <v>1179368.96035017</v>
      </c>
      <c r="AD55" t="n">
        <v>1082730.8285056</v>
      </c>
      <c r="AE55" t="n">
        <v>1277430.26091083</v>
      </c>
    </row>
    <row r="56">
      <c r="A56" t="s">
        <v>69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69</v>
      </c>
      <c r="B57" t="s">
        <v>382</v>
      </c>
      <c r="C57" t="s">
        <v>246</v>
      </c>
      <c r="D57" t="s">
        <v>383</v>
      </c>
      <c r="E57" t="s">
        <v>247</v>
      </c>
      <c r="F57" t="n">
        <v>148287157.161503</v>
      </c>
      <c r="G57" t="n">
        <v>157976537.550533</v>
      </c>
      <c r="H57" t="n">
        <v>154765119.06231</v>
      </c>
      <c r="I57" t="n">
        <v>148541420.406971</v>
      </c>
      <c r="J57" t="n">
        <v>146757566.23414</v>
      </c>
      <c r="K57" t="n">
        <v>147534636.522946</v>
      </c>
      <c r="L57" t="n">
        <v>144750126.299124</v>
      </c>
      <c r="M57" t="n">
        <v>137712441.570937</v>
      </c>
      <c r="N57" t="n">
        <v>136293796.060856</v>
      </c>
      <c r="O57" t="n">
        <v>136421731.192043</v>
      </c>
      <c r="P57" t="n">
        <v>140185292.090136</v>
      </c>
      <c r="Q57" t="n">
        <v>140746551.989721</v>
      </c>
      <c r="R57" t="n">
        <v>137772294.492006</v>
      </c>
      <c r="S57" t="n">
        <v>132594412.889825</v>
      </c>
      <c r="T57" t="n">
        <v>119138787.975349</v>
      </c>
      <c r="U57" t="n">
        <v>117544840.021872</v>
      </c>
      <c r="V57" t="n">
        <v>119741532.467138</v>
      </c>
      <c r="W57" t="n">
        <v>123317849.996105</v>
      </c>
      <c r="X57" t="n">
        <v>128445712.701136</v>
      </c>
      <c r="Y57" t="n">
        <v>131133491.026517</v>
      </c>
      <c r="Z57" t="n">
        <v>134354100</v>
      </c>
      <c r="AA57" t="n">
        <v>135665064.072165</v>
      </c>
      <c r="AB57" t="n">
        <v>137917477.505131</v>
      </c>
      <c r="AC57" t="n">
        <v>138740419.410494</v>
      </c>
      <c r="AD57" t="n">
        <v>139417542.941986</v>
      </c>
      <c r="AE57" t="n">
        <v>134179002.02222</v>
      </c>
    </row>
    <row r="58">
      <c r="A58" t="s">
        <v>69</v>
      </c>
      <c r="B58" t="s">
        <v>384</v>
      </c>
      <c r="C58" t="s">
        <v>246</v>
      </c>
      <c r="D58" t="s">
        <v>385</v>
      </c>
      <c r="E58" t="s">
        <v>247</v>
      </c>
      <c r="F58" t="n">
        <v>148287157.161503</v>
      </c>
      <c r="G58" t="n">
        <v>157976537.550533</v>
      </c>
      <c r="H58" t="n">
        <v>154765119.06231</v>
      </c>
      <c r="I58" t="n">
        <v>148541420.406971</v>
      </c>
      <c r="J58" t="n">
        <v>146757566.23414</v>
      </c>
      <c r="K58" t="n">
        <v>147534636.522946</v>
      </c>
      <c r="L58" t="n">
        <v>144750126.299124</v>
      </c>
      <c r="M58" t="n">
        <v>137712441.570937</v>
      </c>
      <c r="N58" t="n">
        <v>136293796.060856</v>
      </c>
      <c r="O58" t="n">
        <v>136421731.192043</v>
      </c>
      <c r="P58" t="n">
        <v>140185292.090136</v>
      </c>
      <c r="Q58" t="n">
        <v>140746551.989721</v>
      </c>
      <c r="R58" t="n">
        <v>137772294.492006</v>
      </c>
      <c r="S58" t="n">
        <v>132594412.889825</v>
      </c>
      <c r="T58" t="n">
        <v>119138787.975349</v>
      </c>
      <c r="U58" t="n">
        <v>117544840.021872</v>
      </c>
      <c r="V58" t="n">
        <v>119741532.467138</v>
      </c>
      <c r="W58" t="n">
        <v>123317849.996105</v>
      </c>
      <c r="X58" t="n">
        <v>128445712.701136</v>
      </c>
      <c r="Y58" t="n">
        <v>131133491.026517</v>
      </c>
      <c r="Z58" t="n">
        <v>134354100</v>
      </c>
      <c r="AA58" t="n">
        <v>135665064.072165</v>
      </c>
      <c r="AB58" t="n">
        <v>137917477.505131</v>
      </c>
      <c r="AC58" t="n">
        <v>138740419.410494</v>
      </c>
      <c r="AD58" t="n">
        <v>139417542.941986</v>
      </c>
      <c r="AE58" t="n">
        <v>134179002.02222</v>
      </c>
    </row>
    <row r="59">
      <c r="A59" t="s">
        <v>69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141</v>
      </c>
      <c r="B2" t="s">
        <v>196</v>
      </c>
      <c r="C2" t="s">
        <v>246</v>
      </c>
      <c r="D2" t="s">
        <v>198</v>
      </c>
      <c r="E2" t="s">
        <v>247</v>
      </c>
      <c r="F2" t="n">
        <v>9567.96868088024</v>
      </c>
      <c r="G2" t="n">
        <v>13865.221423225</v>
      </c>
      <c r="H2" t="n">
        <v>17841.5760430612</v>
      </c>
      <c r="I2" t="n">
        <v>21884.0911654594</v>
      </c>
      <c r="J2" t="n">
        <v>23585.5718449695</v>
      </c>
      <c r="K2" t="n">
        <v>21673.986379433</v>
      </c>
      <c r="L2" t="n">
        <v>20022.7925137252</v>
      </c>
      <c r="M2" t="n">
        <v>18047.8207192147</v>
      </c>
      <c r="N2" t="n">
        <v>15957.4998302457</v>
      </c>
      <c r="O2" t="n">
        <v>14085.5279497542</v>
      </c>
      <c r="P2" t="n">
        <v>11744.3011632884</v>
      </c>
      <c r="Q2" t="n">
        <v>9694.58953835225</v>
      </c>
      <c r="R2" t="n">
        <v>8651.31360970161</v>
      </c>
      <c r="S2" t="n">
        <v>7812.77618033714</v>
      </c>
      <c r="T2" t="n">
        <v>7389.7372828945</v>
      </c>
      <c r="U2" t="n">
        <v>7775.80277605072</v>
      </c>
      <c r="V2" t="n">
        <v>8513.28459650959</v>
      </c>
      <c r="W2" t="n">
        <v>8514.87108795638</v>
      </c>
      <c r="X2" t="n">
        <v>9301.11372874785</v>
      </c>
      <c r="Y2" t="n">
        <v>9477.25287633125</v>
      </c>
      <c r="Z2" t="n">
        <v>10088.8927206397</v>
      </c>
      <c r="AA2" t="n">
        <v>8738.23559759422</v>
      </c>
      <c r="AB2" t="n">
        <v>9762.19568160817</v>
      </c>
      <c r="AC2" t="n">
        <v>9113.52163631151</v>
      </c>
      <c r="AD2" t="n">
        <v>8594.88484052061</v>
      </c>
      <c r="AE2" t="n">
        <v>9033.14821109097</v>
      </c>
    </row>
    <row r="3">
      <c r="A3" t="s">
        <v>141</v>
      </c>
      <c r="B3" t="s">
        <v>274</v>
      </c>
      <c r="C3" t="s">
        <v>246</v>
      </c>
      <c r="D3" t="s">
        <v>275</v>
      </c>
      <c r="E3" t="s">
        <v>247</v>
      </c>
      <c r="F3" t="n">
        <v>482.769786122417</v>
      </c>
      <c r="G3" t="n">
        <v>608.560178122333</v>
      </c>
      <c r="H3" t="n">
        <v>742.360235843842</v>
      </c>
      <c r="I3" t="n">
        <v>855.59814018881</v>
      </c>
      <c r="J3" t="n">
        <v>841.341446867433</v>
      </c>
      <c r="K3" t="n">
        <v>884.603292987969</v>
      </c>
      <c r="L3" t="n">
        <v>856.486271850556</v>
      </c>
      <c r="M3" t="n">
        <v>972.378050172891</v>
      </c>
      <c r="N3" t="n">
        <v>881.858221626815</v>
      </c>
      <c r="O3" t="n">
        <v>789.92696242647</v>
      </c>
      <c r="P3" t="n">
        <v>729.665544422774</v>
      </c>
      <c r="Q3" t="n">
        <v>699.898188751949</v>
      </c>
      <c r="R3" t="n">
        <v>908.644260663432</v>
      </c>
      <c r="S3" t="n">
        <v>1047.13304253781</v>
      </c>
      <c r="T3" t="n">
        <v>1148.57500174433</v>
      </c>
      <c r="U3" t="n">
        <v>1174.83224149629</v>
      </c>
      <c r="V3" t="n">
        <v>1065.93890899188</v>
      </c>
      <c r="W3" t="n">
        <v>903.835354265783</v>
      </c>
      <c r="X3" t="n">
        <v>936.558798526319</v>
      </c>
      <c r="Y3" t="n">
        <v>1085.49227784827</v>
      </c>
      <c r="Z3" t="n">
        <v>1104.03168201447</v>
      </c>
      <c r="AA3" t="n">
        <v>950.244795296833</v>
      </c>
      <c r="AB3" t="n">
        <v>1024.13550591882</v>
      </c>
      <c r="AC3" t="n">
        <v>898.837510454592</v>
      </c>
      <c r="AD3" t="n">
        <v>803.554300493981</v>
      </c>
      <c r="AE3" t="n">
        <v>759.684908679958</v>
      </c>
    </row>
    <row r="4">
      <c r="A4" t="s">
        <v>141</v>
      </c>
      <c r="B4" t="s">
        <v>276</v>
      </c>
      <c r="C4" t="s">
        <v>246</v>
      </c>
      <c r="D4" t="s">
        <v>277</v>
      </c>
      <c r="E4" t="s">
        <v>247</v>
      </c>
      <c r="F4" t="n">
        <v>258654.543245201</v>
      </c>
      <c r="G4" t="n">
        <v>350522.350489757</v>
      </c>
      <c r="H4" t="n">
        <v>417561.85681959</v>
      </c>
      <c r="I4" t="n">
        <v>467681.148906924</v>
      </c>
      <c r="J4" t="n">
        <v>488308.070017764</v>
      </c>
      <c r="K4" t="n">
        <v>514550.838437964</v>
      </c>
      <c r="L4" t="n">
        <v>541114.771455547</v>
      </c>
      <c r="M4" t="n">
        <v>510375.644202825</v>
      </c>
      <c r="N4" t="n">
        <v>488614.955742125</v>
      </c>
      <c r="O4" t="n">
        <v>476713.641220814</v>
      </c>
      <c r="P4" t="n">
        <v>498396.275499936</v>
      </c>
      <c r="Q4" t="n">
        <v>464478.710408059</v>
      </c>
      <c r="R4" t="n">
        <v>527510.555945362</v>
      </c>
      <c r="S4" t="n">
        <v>585541.226788311</v>
      </c>
      <c r="T4" t="n">
        <v>565510.252080053</v>
      </c>
      <c r="U4" t="n">
        <v>574392.377687738</v>
      </c>
      <c r="V4" t="n">
        <v>585682.93339571</v>
      </c>
      <c r="W4" t="n">
        <v>580793.808253845</v>
      </c>
      <c r="X4" t="n">
        <v>567539.468125726</v>
      </c>
      <c r="Y4" t="n">
        <v>580909.603452801</v>
      </c>
      <c r="Z4" t="n">
        <v>591123.344480991</v>
      </c>
      <c r="AA4" t="n">
        <v>568308.971728122</v>
      </c>
      <c r="AB4" t="n">
        <v>570508.254053273</v>
      </c>
      <c r="AC4" t="n">
        <v>587480.290006505</v>
      </c>
      <c r="AD4" t="n">
        <v>605543.519391967</v>
      </c>
      <c r="AE4" t="n">
        <v>640605.394062684</v>
      </c>
    </row>
    <row r="5">
      <c r="A5" t="s">
        <v>141</v>
      </c>
      <c r="B5" t="s">
        <v>278</v>
      </c>
      <c r="C5" t="s">
        <v>246</v>
      </c>
      <c r="D5" t="s">
        <v>279</v>
      </c>
      <c r="E5" t="s">
        <v>247</v>
      </c>
      <c r="F5" t="n">
        <v>24123.8966873412</v>
      </c>
      <c r="G5" t="n">
        <v>29168.6822936836</v>
      </c>
      <c r="H5" t="n">
        <v>33483.5267485924</v>
      </c>
      <c r="I5" t="n">
        <v>36337.6913127596</v>
      </c>
      <c r="J5" t="n">
        <v>38346.6441540343</v>
      </c>
      <c r="K5" t="n">
        <v>39668.0609421083</v>
      </c>
      <c r="L5" t="n">
        <v>41339.9434221592</v>
      </c>
      <c r="M5" t="n">
        <v>44280.8887832107</v>
      </c>
      <c r="N5" t="n">
        <v>44556.6632315361</v>
      </c>
      <c r="O5" t="n">
        <v>47184.5432872885</v>
      </c>
      <c r="P5" t="n">
        <v>53666.1488658049</v>
      </c>
      <c r="Q5" t="n">
        <v>53012.0602674532</v>
      </c>
      <c r="R5" t="n">
        <v>59412.0323214536</v>
      </c>
      <c r="S5" t="n">
        <v>61964.9251347468</v>
      </c>
      <c r="T5" t="n">
        <v>63546.3196176475</v>
      </c>
      <c r="U5" t="n">
        <v>67695.5233292078</v>
      </c>
      <c r="V5" t="n">
        <v>72647.5334981216</v>
      </c>
      <c r="W5" t="n">
        <v>71201.0174533775</v>
      </c>
      <c r="X5" t="n">
        <v>68122.6708562689</v>
      </c>
      <c r="Y5" t="n">
        <v>69482.4692526017</v>
      </c>
      <c r="Z5" t="n">
        <v>68834.3648910522</v>
      </c>
      <c r="AA5" t="n">
        <v>67415.9074043034</v>
      </c>
      <c r="AB5" t="n">
        <v>72259.0495538508</v>
      </c>
      <c r="AC5" t="n">
        <v>75230.2625409287</v>
      </c>
      <c r="AD5" t="n">
        <v>76437.6308901697</v>
      </c>
      <c r="AE5" t="n">
        <v>77496.9868829288</v>
      </c>
    </row>
    <row r="6">
      <c r="A6" t="s">
        <v>141</v>
      </c>
      <c r="B6" t="s">
        <v>280</v>
      </c>
      <c r="C6" t="s">
        <v>246</v>
      </c>
      <c r="D6" t="s">
        <v>281</v>
      </c>
      <c r="E6" t="s">
        <v>247</v>
      </c>
      <c r="F6" t="n">
        <v>5014.57585485381</v>
      </c>
      <c r="G6" t="n">
        <v>5562.30087134529</v>
      </c>
      <c r="H6" t="n">
        <v>6101.09423539401</v>
      </c>
      <c r="I6" t="n">
        <v>6316.19944829287</v>
      </c>
      <c r="J6" t="n">
        <v>6140.06224966566</v>
      </c>
      <c r="K6" t="n">
        <v>6352.01649741282</v>
      </c>
      <c r="L6" t="n">
        <v>6634.811669092</v>
      </c>
      <c r="M6" t="n">
        <v>6629.64901530475</v>
      </c>
      <c r="N6" t="n">
        <v>5897.43805070354</v>
      </c>
      <c r="O6" t="n">
        <v>5497.22051602714</v>
      </c>
      <c r="P6" t="n">
        <v>5909.14165214827</v>
      </c>
      <c r="Q6" t="n">
        <v>5357.94934773834</v>
      </c>
      <c r="R6" t="n">
        <v>6537.40521329492</v>
      </c>
      <c r="S6" t="n">
        <v>8366.24447699568</v>
      </c>
      <c r="T6" t="n">
        <v>8095.01624459631</v>
      </c>
      <c r="U6" t="n">
        <v>9367.87634011862</v>
      </c>
      <c r="V6" t="n">
        <v>10159.2110836392</v>
      </c>
      <c r="W6" t="n">
        <v>8687.68476721525</v>
      </c>
      <c r="X6" t="n">
        <v>8033.18270282995</v>
      </c>
      <c r="Y6" t="n">
        <v>7555.97991620958</v>
      </c>
      <c r="Z6" t="n">
        <v>7183.89546871185</v>
      </c>
      <c r="AA6" t="n">
        <v>6288.43485632979</v>
      </c>
      <c r="AB6" t="n">
        <v>5789.09075822113</v>
      </c>
      <c r="AC6" t="n">
        <v>5364.36703272887</v>
      </c>
      <c r="AD6" t="n">
        <v>5990.42530452007</v>
      </c>
      <c r="AE6" t="n">
        <v>6058.34652963631</v>
      </c>
    </row>
    <row r="7">
      <c r="A7" t="s">
        <v>141</v>
      </c>
      <c r="B7" t="s">
        <v>282</v>
      </c>
      <c r="C7" t="s">
        <v>246</v>
      </c>
      <c r="D7" t="s">
        <v>283</v>
      </c>
      <c r="E7" t="s">
        <v>247</v>
      </c>
      <c r="F7" t="n">
        <v>16294.2938961326</v>
      </c>
      <c r="G7" t="n">
        <v>20390.4132576506</v>
      </c>
      <c r="H7" t="n">
        <v>23654.9966382077</v>
      </c>
      <c r="I7" t="n">
        <v>25307.3784977391</v>
      </c>
      <c r="J7" t="n">
        <v>25410.3192432062</v>
      </c>
      <c r="K7" t="n">
        <v>25906.0906334163</v>
      </c>
      <c r="L7" t="n">
        <v>27079.0034388309</v>
      </c>
      <c r="M7" t="n">
        <v>26582.6504108853</v>
      </c>
      <c r="N7" t="n">
        <v>26117.13865835</v>
      </c>
      <c r="O7" t="n">
        <v>24563.4248905556</v>
      </c>
      <c r="P7" t="n">
        <v>26076.3864985317</v>
      </c>
      <c r="Q7" t="n">
        <v>24836.4620433437</v>
      </c>
      <c r="R7" t="n">
        <v>28512.8103765442</v>
      </c>
      <c r="S7" t="n">
        <v>29452.7727851341</v>
      </c>
      <c r="T7" t="n">
        <v>29117.2322916846</v>
      </c>
      <c r="U7" t="n">
        <v>31266.6769263324</v>
      </c>
      <c r="V7" t="n">
        <v>29818.7540804425</v>
      </c>
      <c r="W7" t="n">
        <v>27053.6694446298</v>
      </c>
      <c r="X7" t="n">
        <v>26157.9869338506</v>
      </c>
      <c r="Y7" t="n">
        <v>25485.6399138813</v>
      </c>
      <c r="Z7" t="n">
        <v>25224.1015434265</v>
      </c>
      <c r="AA7" t="n">
        <v>22658.9291355265</v>
      </c>
      <c r="AB7" t="n">
        <v>20762.1650586035</v>
      </c>
      <c r="AC7" t="n">
        <v>20054.2554072363</v>
      </c>
      <c r="AD7" t="n">
        <v>19701.1254965573</v>
      </c>
      <c r="AE7" t="n">
        <v>21807.1175229179</v>
      </c>
    </row>
    <row r="8">
      <c r="A8" t="s">
        <v>141</v>
      </c>
      <c r="B8" t="s">
        <v>284</v>
      </c>
      <c r="C8" t="s">
        <v>246</v>
      </c>
      <c r="D8" t="s">
        <v>285</v>
      </c>
      <c r="E8" t="s">
        <v>247</v>
      </c>
      <c r="F8" t="n">
        <v>4077.70956483445</v>
      </c>
      <c r="G8" t="n">
        <v>5703.72854938887</v>
      </c>
      <c r="H8" t="n">
        <v>5536.74276946394</v>
      </c>
      <c r="I8" t="n">
        <v>5447.40625776098</v>
      </c>
      <c r="J8" t="n">
        <v>5564.87999980394</v>
      </c>
      <c r="K8" t="n">
        <v>5023.85383986313</v>
      </c>
      <c r="L8" t="n">
        <v>4443.43144304475</v>
      </c>
      <c r="M8" t="n">
        <v>4487.17097737455</v>
      </c>
      <c r="N8" t="n">
        <v>4507.97571606945</v>
      </c>
      <c r="O8" t="n">
        <v>4616.65196494645</v>
      </c>
      <c r="P8" t="n">
        <v>4510.17071803411</v>
      </c>
      <c r="Q8" t="n">
        <v>4553.77819457167</v>
      </c>
      <c r="R8" t="n">
        <v>4993.13366128544</v>
      </c>
      <c r="S8" t="n">
        <v>6198.16458259813</v>
      </c>
      <c r="T8" t="n">
        <v>6368.67285089539</v>
      </c>
      <c r="U8" t="n">
        <v>6108.06370419232</v>
      </c>
      <c r="V8" t="n">
        <v>5138.84742594026</v>
      </c>
      <c r="W8" t="n">
        <v>4824.03296622208</v>
      </c>
      <c r="X8" t="n">
        <v>4962.98640803691</v>
      </c>
      <c r="Y8" t="n">
        <v>5362.12770322459</v>
      </c>
      <c r="Z8" t="n">
        <v>6101.07749700546</v>
      </c>
      <c r="AA8" t="n">
        <v>5779.34413647502</v>
      </c>
      <c r="AB8" t="n">
        <v>5980.33082872881</v>
      </c>
      <c r="AC8" t="n">
        <v>5855.15269933471</v>
      </c>
      <c r="AD8" t="n">
        <v>5564.57754392212</v>
      </c>
      <c r="AE8" t="n">
        <v>6427.64756615159</v>
      </c>
    </row>
    <row r="9">
      <c r="A9" t="s">
        <v>141</v>
      </c>
      <c r="B9" t="s">
        <v>286</v>
      </c>
      <c r="C9" t="s">
        <v>246</v>
      </c>
      <c r="D9" t="s">
        <v>287</v>
      </c>
      <c r="E9" t="s">
        <v>247</v>
      </c>
      <c r="F9" t="n">
        <v>18310.8306295932</v>
      </c>
      <c r="G9" t="n">
        <v>27491.4897611797</v>
      </c>
      <c r="H9" t="n">
        <v>34065.3632430954</v>
      </c>
      <c r="I9" t="n">
        <v>39184.3302796451</v>
      </c>
      <c r="J9" t="n">
        <v>40237.9288279456</v>
      </c>
      <c r="K9" t="n">
        <v>39899.0582200027</v>
      </c>
      <c r="L9" t="n">
        <v>40935.3283134311</v>
      </c>
      <c r="M9" t="n">
        <v>39740.6672981365</v>
      </c>
      <c r="N9" t="n">
        <v>38677.5661484869</v>
      </c>
      <c r="O9" t="n">
        <v>36351.3242515239</v>
      </c>
      <c r="P9" t="n">
        <v>37551.4091017859</v>
      </c>
      <c r="Q9" t="n">
        <v>33735.266969182</v>
      </c>
      <c r="R9" t="n">
        <v>38143.9275238352</v>
      </c>
      <c r="S9" t="n">
        <v>44935.4013865846</v>
      </c>
      <c r="T9" t="n">
        <v>42983.5114379422</v>
      </c>
      <c r="U9" t="n">
        <v>44265.3441390891</v>
      </c>
      <c r="V9" t="n">
        <v>45709.0274396807</v>
      </c>
      <c r="W9" t="n">
        <v>42759.9601003159</v>
      </c>
      <c r="X9" t="n">
        <v>39765.3724566434</v>
      </c>
      <c r="Y9" t="n">
        <v>39116.9690495154</v>
      </c>
      <c r="Z9" t="n">
        <v>37914.4992828369</v>
      </c>
      <c r="AA9" t="n">
        <v>34236.0534036157</v>
      </c>
      <c r="AB9" t="n">
        <v>33216.9742607335</v>
      </c>
      <c r="AC9" t="n">
        <v>35659.6784870064</v>
      </c>
      <c r="AD9" t="n">
        <v>42081.5125007678</v>
      </c>
      <c r="AE9" t="n">
        <v>46704.3044496523</v>
      </c>
    </row>
    <row r="10">
      <c r="A10" t="s">
        <v>141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141</v>
      </c>
      <c r="B11" t="s">
        <v>290</v>
      </c>
      <c r="C11" t="s">
        <v>246</v>
      </c>
      <c r="D11" t="s">
        <v>291</v>
      </c>
      <c r="E11" t="s">
        <v>247</v>
      </c>
      <c r="F11" t="n">
        <v>7350.39541780699</v>
      </c>
      <c r="G11" t="n">
        <v>11292.2309932502</v>
      </c>
      <c r="H11" t="n">
        <v>15223.1725557766</v>
      </c>
      <c r="I11" t="n">
        <v>17500.5905201109</v>
      </c>
      <c r="J11" t="n">
        <v>19472.6650826345</v>
      </c>
      <c r="K11" t="n">
        <v>20921.7658226014</v>
      </c>
      <c r="L11" t="n">
        <v>22976.2540595913</v>
      </c>
      <c r="M11" t="n">
        <v>23749.5690840176</v>
      </c>
      <c r="N11" t="n">
        <v>24822.5604498266</v>
      </c>
      <c r="O11" t="n">
        <v>24695.8381352742</v>
      </c>
      <c r="P11" t="n">
        <v>25107.7841938217</v>
      </c>
      <c r="Q11" t="n">
        <v>23776.6501452688</v>
      </c>
      <c r="R11" t="n">
        <v>25269.5581244095</v>
      </c>
      <c r="S11" t="n">
        <v>27271.5924726921</v>
      </c>
      <c r="T11" t="n">
        <v>27934.3477612255</v>
      </c>
      <c r="U11" t="n">
        <v>28792.6231778556</v>
      </c>
      <c r="V11" t="n">
        <v>30953.9706257237</v>
      </c>
      <c r="W11" t="n">
        <v>38766.0313615614</v>
      </c>
      <c r="X11" t="n">
        <v>44859.019294372</v>
      </c>
      <c r="Y11" t="n">
        <v>49391.1103251619</v>
      </c>
      <c r="Z11" t="n">
        <v>49072.3152160645</v>
      </c>
      <c r="AA11" t="n">
        <v>50691.0007392302</v>
      </c>
      <c r="AB11" t="n">
        <v>51321.6374183548</v>
      </c>
      <c r="AC11" t="n">
        <v>51660.4499516459</v>
      </c>
      <c r="AD11" t="n">
        <v>52692.8702168638</v>
      </c>
      <c r="AE11" t="n">
        <v>57884.0384920782</v>
      </c>
    </row>
    <row r="12">
      <c r="A12" t="s">
        <v>141</v>
      </c>
      <c r="B12" t="s">
        <v>292</v>
      </c>
      <c r="C12" t="s">
        <v>246</v>
      </c>
      <c r="D12" t="s">
        <v>293</v>
      </c>
      <c r="E12" t="s">
        <v>247</v>
      </c>
      <c r="F12" t="n">
        <v>9639.82971246067</v>
      </c>
      <c r="G12" t="n">
        <v>14482.8920653769</v>
      </c>
      <c r="H12" t="n">
        <v>18745.749554638</v>
      </c>
      <c r="I12" t="n">
        <v>22035.3316590329</v>
      </c>
      <c r="J12" t="n">
        <v>22972.2375582269</v>
      </c>
      <c r="K12" t="n">
        <v>25383.4531481621</v>
      </c>
      <c r="L12" t="n">
        <v>28175.0744061915</v>
      </c>
      <c r="M12" t="n">
        <v>26924.548645639</v>
      </c>
      <c r="N12" t="n">
        <v>27884.3514474325</v>
      </c>
      <c r="O12" t="n">
        <v>28722.8559817419</v>
      </c>
      <c r="P12" t="n">
        <v>30098.9071498997</v>
      </c>
      <c r="Q12" t="n">
        <v>29353.955440392</v>
      </c>
      <c r="R12" t="n">
        <v>33784.2724210266</v>
      </c>
      <c r="S12" t="n">
        <v>36491.7491664407</v>
      </c>
      <c r="T12" t="n">
        <v>36220.8310671257</v>
      </c>
      <c r="U12" t="n">
        <v>37181.896449221</v>
      </c>
      <c r="V12" t="n">
        <v>36203.8310010491</v>
      </c>
      <c r="W12" t="n">
        <v>33729.3089430176</v>
      </c>
      <c r="X12" t="n">
        <v>32878.4616563743</v>
      </c>
      <c r="Y12" t="n">
        <v>33240.3563949542</v>
      </c>
      <c r="Z12" t="n">
        <v>33056.7145347595</v>
      </c>
      <c r="AA12" t="n">
        <v>30425.4590456787</v>
      </c>
      <c r="AB12" t="n">
        <v>30093.0235269667</v>
      </c>
      <c r="AC12" t="n">
        <v>31831.6285477313</v>
      </c>
      <c r="AD12" t="n">
        <v>33308.7711640215</v>
      </c>
      <c r="AE12" t="n">
        <v>36664.5433343707</v>
      </c>
    </row>
    <row r="13">
      <c r="A13" t="s">
        <v>141</v>
      </c>
      <c r="B13" t="s">
        <v>294</v>
      </c>
      <c r="C13" t="s">
        <v>246</v>
      </c>
      <c r="D13" t="s">
        <v>295</v>
      </c>
      <c r="E13" t="s">
        <v>247</v>
      </c>
      <c r="F13" t="n">
        <v>28220.7594849318</v>
      </c>
      <c r="G13" t="n">
        <v>36035.7553187691</v>
      </c>
      <c r="H13" t="n">
        <v>40588.5231427981</v>
      </c>
      <c r="I13" t="n">
        <v>42051.9594840123</v>
      </c>
      <c r="J13" t="n">
        <v>43306.2084052229</v>
      </c>
      <c r="K13" t="n">
        <v>46584.316578066</v>
      </c>
      <c r="L13" t="n">
        <v>50372.0213261514</v>
      </c>
      <c r="M13" t="n">
        <v>47769.7798082301</v>
      </c>
      <c r="N13" t="n">
        <v>42752.9133651644</v>
      </c>
      <c r="O13" t="n">
        <v>40439.6094589799</v>
      </c>
      <c r="P13" t="n">
        <v>40509.9341412707</v>
      </c>
      <c r="Q13" t="n">
        <v>37906.188034082</v>
      </c>
      <c r="R13" t="n">
        <v>46362.571688482</v>
      </c>
      <c r="S13" t="n">
        <v>54369.2334192506</v>
      </c>
      <c r="T13" t="n">
        <v>53901.6480098741</v>
      </c>
      <c r="U13" t="n">
        <v>54826.758737408</v>
      </c>
      <c r="V13" t="n">
        <v>54653.7885243065</v>
      </c>
      <c r="W13" t="n">
        <v>52263.6993182329</v>
      </c>
      <c r="X13" t="n">
        <v>47738.6543429808</v>
      </c>
      <c r="Y13" t="n">
        <v>49123.1227665389</v>
      </c>
      <c r="Z13" t="n">
        <v>49398.5574245453</v>
      </c>
      <c r="AA13" t="n">
        <v>45979.6908293812</v>
      </c>
      <c r="AB13" t="n">
        <v>49029.9981763677</v>
      </c>
      <c r="AC13" t="n">
        <v>49637.898484981</v>
      </c>
      <c r="AD13" t="n">
        <v>52305.3038005202</v>
      </c>
      <c r="AE13" t="n">
        <v>56862.8573559109</v>
      </c>
    </row>
    <row r="14">
      <c r="A14" t="s">
        <v>141</v>
      </c>
      <c r="B14" t="s">
        <v>296</v>
      </c>
      <c r="C14" t="s">
        <v>246</v>
      </c>
      <c r="D14" t="s">
        <v>297</v>
      </c>
      <c r="E14" t="s">
        <v>247</v>
      </c>
      <c r="F14" t="n">
        <v>58678.7625380991</v>
      </c>
      <c r="G14" t="n">
        <v>80408.9386134079</v>
      </c>
      <c r="H14" t="n">
        <v>94095.7403757913</v>
      </c>
      <c r="I14" t="n">
        <v>107646.414461917</v>
      </c>
      <c r="J14" t="n">
        <v>112679.558098531</v>
      </c>
      <c r="K14" t="n">
        <v>122273.364908218</v>
      </c>
      <c r="L14" t="n">
        <v>127732.494681265</v>
      </c>
      <c r="M14" t="n">
        <v>110091.101251505</v>
      </c>
      <c r="N14" t="n">
        <v>94594.6029966418</v>
      </c>
      <c r="O14" t="n">
        <v>87608.2041642513</v>
      </c>
      <c r="P14" t="n">
        <v>84143.969170812</v>
      </c>
      <c r="Q14" t="n">
        <v>74849.2622186398</v>
      </c>
      <c r="R14" t="n">
        <v>80200.3769522559</v>
      </c>
      <c r="S14" t="n">
        <v>89749.5076295445</v>
      </c>
      <c r="T14" t="n">
        <v>83734.7208453438</v>
      </c>
      <c r="U14" t="n">
        <v>84886.4639656434</v>
      </c>
      <c r="V14" t="n">
        <v>85156.9125028719</v>
      </c>
      <c r="W14" t="n">
        <v>84349.7171321457</v>
      </c>
      <c r="X14" t="n">
        <v>77887.2655741662</v>
      </c>
      <c r="Y14" t="n">
        <v>78982.3897973998</v>
      </c>
      <c r="Z14" t="n">
        <v>82623.9521503448</v>
      </c>
      <c r="AA14" t="n">
        <v>76684.5064383468</v>
      </c>
      <c r="AB14" t="n">
        <v>74116.117113452</v>
      </c>
      <c r="AC14" t="n">
        <v>79297.0191720175</v>
      </c>
      <c r="AD14" t="n">
        <v>82225.1995663689</v>
      </c>
      <c r="AE14" t="n">
        <v>88433.2798983325</v>
      </c>
    </row>
    <row r="15">
      <c r="A15" t="s">
        <v>141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141</v>
      </c>
      <c r="B16" t="s">
        <v>300</v>
      </c>
      <c r="C16" t="s">
        <v>246</v>
      </c>
      <c r="D16" t="s">
        <v>301</v>
      </c>
      <c r="E16" t="s">
        <v>247</v>
      </c>
      <c r="F16" t="n">
        <v>40719.5138226165</v>
      </c>
      <c r="G16" t="n">
        <v>55994.9097756762</v>
      </c>
      <c r="H16" t="n">
        <v>67377.4053811063</v>
      </c>
      <c r="I16" t="n">
        <v>73392.8601317749</v>
      </c>
      <c r="J16" t="n">
        <v>76649.9662262262</v>
      </c>
      <c r="K16" t="n">
        <v>81870.8700558088</v>
      </c>
      <c r="L16" t="n">
        <v>83609.9417777045</v>
      </c>
      <c r="M16" t="n">
        <v>75904.5643771543</v>
      </c>
      <c r="N16" t="n">
        <v>72249.0496219628</v>
      </c>
      <c r="O16" t="n">
        <v>70506.0507592853</v>
      </c>
      <c r="P16" t="n">
        <v>72648.3498251359</v>
      </c>
      <c r="Q16" t="n">
        <v>65923.1010024736</v>
      </c>
      <c r="R16" t="n">
        <v>72794.5391910404</v>
      </c>
      <c r="S16" t="n">
        <v>79637.3491045876</v>
      </c>
      <c r="T16" t="n">
        <v>73263.285971614</v>
      </c>
      <c r="U16" t="n">
        <v>74777.7125029135</v>
      </c>
      <c r="V16" t="n">
        <v>80834.8031594085</v>
      </c>
      <c r="W16" t="n">
        <v>86493.9032656316</v>
      </c>
      <c r="X16" t="n">
        <v>87397.9891572489</v>
      </c>
      <c r="Y16" t="n">
        <v>91573.1529297063</v>
      </c>
      <c r="Z16" t="n">
        <v>89490.7970428467</v>
      </c>
      <c r="AA16" t="n">
        <v>88695.3015518452</v>
      </c>
      <c r="AB16" t="n">
        <v>92072.3208993233</v>
      </c>
      <c r="AC16" t="n">
        <v>94843.5633150439</v>
      </c>
      <c r="AD16" t="n">
        <v>93526.332346499</v>
      </c>
      <c r="AE16" t="n">
        <v>93539.0406628353</v>
      </c>
    </row>
    <row r="17">
      <c r="A17" t="s">
        <v>141</v>
      </c>
      <c r="B17" t="s">
        <v>302</v>
      </c>
      <c r="C17" t="s">
        <v>246</v>
      </c>
      <c r="D17" t="s">
        <v>303</v>
      </c>
      <c r="E17" t="s">
        <v>247</v>
      </c>
      <c r="F17" t="n">
        <v>14313.3097439046</v>
      </c>
      <c r="G17" t="n">
        <v>20208.8371414231</v>
      </c>
      <c r="H17" t="n">
        <v>24213.3436819781</v>
      </c>
      <c r="I17" t="n">
        <v>27936.7977664776</v>
      </c>
      <c r="J17" t="n">
        <v>29049.6090653024</v>
      </c>
      <c r="K17" t="n">
        <v>30943.0174797401</v>
      </c>
      <c r="L17" t="n">
        <v>32357.0420913643</v>
      </c>
      <c r="M17" t="n">
        <v>31265.8769816312</v>
      </c>
      <c r="N17" t="n">
        <v>30364.7524142825</v>
      </c>
      <c r="O17" t="n">
        <v>31949.4032948622</v>
      </c>
      <c r="P17" t="n">
        <v>35651.4814195385</v>
      </c>
      <c r="Q17" t="n">
        <v>32457.5075076586</v>
      </c>
      <c r="R17" t="n">
        <v>39620.1203586051</v>
      </c>
      <c r="S17" t="n">
        <v>47097.6398179282</v>
      </c>
      <c r="T17" t="n">
        <v>45303.8924982576</v>
      </c>
      <c r="U17" t="n">
        <v>42007.0108494189</v>
      </c>
      <c r="V17" t="n">
        <v>41139.036087348</v>
      </c>
      <c r="W17" t="n">
        <v>39813.9347494481</v>
      </c>
      <c r="X17" t="n">
        <v>37006.8849145381</v>
      </c>
      <c r="Y17" t="n">
        <v>35780.8604985946</v>
      </c>
      <c r="Z17" t="n">
        <v>37793.0355072021</v>
      </c>
      <c r="AA17" t="n">
        <v>35179.4764692348</v>
      </c>
      <c r="AB17" t="n">
        <v>32168.6371896303</v>
      </c>
      <c r="AC17" t="n">
        <v>32931.394793784</v>
      </c>
      <c r="AD17" t="n">
        <v>33732.0767128643</v>
      </c>
      <c r="AE17" t="n">
        <v>33283.1637213562</v>
      </c>
    </row>
    <row r="18">
      <c r="A18" t="s">
        <v>141</v>
      </c>
      <c r="B18" t="s">
        <v>304</v>
      </c>
      <c r="C18" t="s">
        <v>246</v>
      </c>
      <c r="D18" t="s">
        <v>305</v>
      </c>
      <c r="E18" t="s">
        <v>247</v>
      </c>
      <c r="F18" t="n">
        <v>18746.4054094851</v>
      </c>
      <c r="G18" t="n">
        <v>27473.6716974761</v>
      </c>
      <c r="H18" t="n">
        <v>36077.4859719539</v>
      </c>
      <c r="I18" t="n">
        <v>43899.6130011248</v>
      </c>
      <c r="J18" t="n">
        <v>47553.8418514257</v>
      </c>
      <c r="K18" t="n">
        <v>49381.6722161833</v>
      </c>
      <c r="L18" t="n">
        <v>53174.5766578541</v>
      </c>
      <c r="M18" t="n">
        <v>51942.4808053618</v>
      </c>
      <c r="N18" t="n">
        <v>53571.9710660799</v>
      </c>
      <c r="O18" t="n">
        <v>51883.6692685661</v>
      </c>
      <c r="P18" t="n">
        <v>56606.665171937</v>
      </c>
      <c r="Q18" t="n">
        <v>52757.5080590057</v>
      </c>
      <c r="R18" t="n">
        <v>61530.4562460831</v>
      </c>
      <c r="S18" t="n">
        <v>68611.2306338949</v>
      </c>
      <c r="T18" t="n">
        <v>63834.1987572084</v>
      </c>
      <c r="U18" t="n">
        <v>58696.9154857354</v>
      </c>
      <c r="V18" t="n">
        <v>57416.5888163792</v>
      </c>
      <c r="W18" t="n">
        <v>57586.6082814286</v>
      </c>
      <c r="X18" t="n">
        <v>60227.5663262977</v>
      </c>
      <c r="Y18" t="n">
        <v>64294.9917463288</v>
      </c>
      <c r="Z18" t="n">
        <v>71212.7921581268</v>
      </c>
      <c r="AA18" t="n">
        <v>73544.4341101936</v>
      </c>
      <c r="AB18" t="n">
        <v>75925.3651082082</v>
      </c>
      <c r="AC18" t="n">
        <v>79024.78256121</v>
      </c>
      <c r="AD18" t="n">
        <v>81629.1491502104</v>
      </c>
      <c r="AE18" t="n">
        <v>87131.0473429505</v>
      </c>
    </row>
    <row r="19">
      <c r="A19" t="s">
        <v>141</v>
      </c>
      <c r="B19" t="s">
        <v>306</v>
      </c>
      <c r="C19" t="s">
        <v>246</v>
      </c>
      <c r="D19" t="s">
        <v>307</v>
      </c>
      <c r="E19" t="s">
        <v>247</v>
      </c>
      <c r="F19" t="n">
        <v>13164.2604831404</v>
      </c>
      <c r="G19" t="n">
        <v>16308.5001511292</v>
      </c>
      <c r="H19" t="n">
        <v>18398.7125207947</v>
      </c>
      <c r="I19" t="n">
        <v>20624.5760862758</v>
      </c>
      <c r="J19" t="n">
        <v>20924.1492555389</v>
      </c>
      <c r="K19" t="n">
        <v>20343.2980963808</v>
      </c>
      <c r="L19" t="n">
        <v>22284.8481688666</v>
      </c>
      <c r="M19" t="n">
        <v>21006.6967643739</v>
      </c>
      <c r="N19" t="n">
        <v>22617.972575589</v>
      </c>
      <c r="O19" t="n">
        <v>22694.8452475116</v>
      </c>
      <c r="P19" t="n">
        <v>25915.9275912152</v>
      </c>
      <c r="Q19" t="n">
        <v>25959.0211782491</v>
      </c>
      <c r="R19" t="n">
        <v>30349.3518670462</v>
      </c>
      <c r="S19" t="n">
        <v>31395.4161779126</v>
      </c>
      <c r="T19" t="n">
        <v>31206.5747266382</v>
      </c>
      <c r="U19" t="n">
        <v>34519.5120806022</v>
      </c>
      <c r="V19" t="n">
        <v>35850.6291507985</v>
      </c>
      <c r="W19" t="n">
        <v>33264.2404706185</v>
      </c>
      <c r="X19" t="n">
        <v>32501.4275021185</v>
      </c>
      <c r="Y19" t="n">
        <v>31520.4331586839</v>
      </c>
      <c r="Z19" t="n">
        <v>33217.2417640686</v>
      </c>
      <c r="AA19" t="n">
        <v>30730.4336079612</v>
      </c>
      <c r="AB19" t="n">
        <v>27773.5441608322</v>
      </c>
      <c r="AC19" t="n">
        <v>26089.8370128562</v>
      </c>
      <c r="AD19" t="n">
        <v>26348.5446986816</v>
      </c>
      <c r="AE19" t="n">
        <v>28313.0203035627</v>
      </c>
    </row>
    <row r="20">
      <c r="A20" t="s">
        <v>141</v>
      </c>
      <c r="B20" t="s">
        <v>308</v>
      </c>
      <c r="C20" t="s">
        <v>246</v>
      </c>
      <c r="D20" t="s">
        <v>309</v>
      </c>
      <c r="E20" t="s">
        <v>247</v>
      </c>
      <c r="F20" t="n">
        <v>16555.0366118055</v>
      </c>
      <c r="G20" t="n">
        <v>25392.5962672309</v>
      </c>
      <c r="H20" t="n">
        <v>30133.5405711876</v>
      </c>
      <c r="I20" t="n">
        <v>33830.9650404641</v>
      </c>
      <c r="J20" t="n">
        <v>34564.1547735005</v>
      </c>
      <c r="K20" t="n">
        <v>31234.2950526363</v>
      </c>
      <c r="L20" t="n">
        <v>27888.9292820255</v>
      </c>
      <c r="M20" t="n">
        <v>23233.9086147754</v>
      </c>
      <c r="N20" t="n">
        <v>19131.4504908848</v>
      </c>
      <c r="O20" t="n">
        <v>14804.993834832</v>
      </c>
      <c r="P20" t="n">
        <v>12105.2144465435</v>
      </c>
      <c r="Q20" t="n">
        <v>8985.81428823134</v>
      </c>
      <c r="R20" t="n">
        <v>7641.4075158114</v>
      </c>
      <c r="S20" t="n">
        <v>7243.51340821152</v>
      </c>
      <c r="T20" t="n">
        <v>6888.02217460872</v>
      </c>
      <c r="U20" t="n">
        <v>6825.7931370883</v>
      </c>
      <c r="V20" t="n">
        <v>6737.51177199988</v>
      </c>
      <c r="W20" t="n">
        <v>6208.16527755625</v>
      </c>
      <c r="X20" t="n">
        <v>6253.95344808738</v>
      </c>
      <c r="Y20" t="n">
        <v>6447.85902314298</v>
      </c>
      <c r="Z20" t="n">
        <v>7086.38739585876</v>
      </c>
      <c r="AA20" t="n">
        <v>7122.76627296535</v>
      </c>
      <c r="AB20" t="n">
        <v>7786.53595857584</v>
      </c>
      <c r="AC20" t="n">
        <v>8827.55050434456</v>
      </c>
      <c r="AD20" t="n">
        <v>8932.42961868226</v>
      </c>
      <c r="AE20" t="n">
        <v>10404.8492517187</v>
      </c>
    </row>
    <row r="21">
      <c r="A21" t="s">
        <v>141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141</v>
      </c>
      <c r="B22" t="s">
        <v>312</v>
      </c>
      <c r="C22" t="s">
        <v>246</v>
      </c>
      <c r="D22" t="s">
        <v>313</v>
      </c>
      <c r="E22" t="s">
        <v>247</v>
      </c>
      <c r="F22" t="n">
        <v>3013.28238270399</v>
      </c>
      <c r="G22" t="n">
        <v>2203.33437744317</v>
      </c>
      <c r="H22" t="n">
        <v>1640.42843839716</v>
      </c>
      <c r="I22" t="n">
        <v>1255.39682909645</v>
      </c>
      <c r="J22" t="n">
        <v>964.429398882215</v>
      </c>
      <c r="K22" t="n">
        <v>734.554200003162</v>
      </c>
      <c r="L22" t="n">
        <v>610.085159829571</v>
      </c>
      <c r="M22" t="n">
        <v>527.943090532096</v>
      </c>
      <c r="N22" t="n">
        <v>450.45042387771</v>
      </c>
      <c r="O22" t="n">
        <v>364.378606015348</v>
      </c>
      <c r="P22" t="n">
        <v>336.673156693405</v>
      </c>
      <c r="Q22" t="n">
        <v>268.438117069019</v>
      </c>
      <c r="R22" t="n">
        <v>255.339714676032</v>
      </c>
      <c r="S22" t="n">
        <v>285.872340861413</v>
      </c>
      <c r="T22" t="n">
        <v>353.153789419583</v>
      </c>
      <c r="U22" t="n">
        <v>465.381864466983</v>
      </c>
      <c r="V22" t="n">
        <v>640.537514788382</v>
      </c>
      <c r="W22" t="n">
        <v>685.994301041443</v>
      </c>
      <c r="X22" t="n">
        <v>859.396740374248</v>
      </c>
      <c r="Y22" t="n">
        <v>1011.39370688885</v>
      </c>
      <c r="Z22" t="n">
        <v>1191.87668350787</v>
      </c>
      <c r="AA22" t="n">
        <v>1275.76163489682</v>
      </c>
      <c r="AB22" t="n">
        <v>1437.25565084382</v>
      </c>
      <c r="AC22" t="n">
        <v>1676.4009982651</v>
      </c>
      <c r="AD22" t="n">
        <v>1892.50581264734</v>
      </c>
      <c r="AE22" t="n">
        <v>2585.27338090549</v>
      </c>
    </row>
    <row r="23">
      <c r="A23" t="s">
        <v>141</v>
      </c>
      <c r="B23" t="s">
        <v>314</v>
      </c>
      <c r="C23" t="s">
        <v>246</v>
      </c>
      <c r="D23" t="s">
        <v>315</v>
      </c>
      <c r="E23" t="s">
        <v>247</v>
      </c>
      <c r="F23" t="n">
        <v>48894.7130729211</v>
      </c>
      <c r="G23" t="n">
        <v>71155.9181685692</v>
      </c>
      <c r="H23" t="n">
        <v>83767.0906325562</v>
      </c>
      <c r="I23" t="n">
        <v>88175.4461509918</v>
      </c>
      <c r="J23" t="n">
        <v>91546.4587166007</v>
      </c>
      <c r="K23" t="n">
        <v>93318.687561905</v>
      </c>
      <c r="L23" t="n">
        <v>91253.0699994447</v>
      </c>
      <c r="M23" t="n">
        <v>80818.2699263364</v>
      </c>
      <c r="N23" t="n">
        <v>66797.2459009945</v>
      </c>
      <c r="O23" t="n">
        <v>56494.3692220248</v>
      </c>
      <c r="P23" t="n">
        <v>46922.1647696103</v>
      </c>
      <c r="Q23" t="n">
        <v>38153.1307889109</v>
      </c>
      <c r="R23" t="n">
        <v>40950.6985109355</v>
      </c>
      <c r="S23" t="n">
        <v>37673.9920305157</v>
      </c>
      <c r="T23" t="n">
        <v>36229.7502525388</v>
      </c>
      <c r="U23" t="n">
        <v>37945.3456860867</v>
      </c>
      <c r="V23" t="n">
        <v>36970.7485894216</v>
      </c>
      <c r="W23" t="n">
        <v>32016.8208582027</v>
      </c>
      <c r="X23" t="n">
        <v>31848.6007154937</v>
      </c>
      <c r="Y23" t="n">
        <v>34065.8577539091</v>
      </c>
      <c r="Z23" t="n">
        <v>34891.4251327515</v>
      </c>
      <c r="AA23" t="n">
        <v>30918.1039670349</v>
      </c>
      <c r="AB23" t="n">
        <v>33253.7730929346</v>
      </c>
      <c r="AC23" t="n">
        <v>33425.2251229553</v>
      </c>
      <c r="AD23" t="n">
        <v>35074.088123361</v>
      </c>
      <c r="AE23" t="n">
        <v>43868.5923466088</v>
      </c>
    </row>
    <row r="24">
      <c r="A24" t="s">
        <v>141</v>
      </c>
      <c r="B24" t="s">
        <v>316</v>
      </c>
      <c r="C24" t="s">
        <v>246</v>
      </c>
      <c r="D24" t="s">
        <v>317</v>
      </c>
      <c r="E24" t="s">
        <v>247</v>
      </c>
      <c r="F24" t="n">
        <v>191834.978634109</v>
      </c>
      <c r="G24" t="n">
        <v>241418.040407252</v>
      </c>
      <c r="H24" t="n">
        <v>276240.814881985</v>
      </c>
      <c r="I24" t="n">
        <v>282295.604427579</v>
      </c>
      <c r="J24" t="n">
        <v>286731.800799438</v>
      </c>
      <c r="K24" t="n">
        <v>292848.891372726</v>
      </c>
      <c r="L24" t="n">
        <v>288016.285746468</v>
      </c>
      <c r="M24" t="n">
        <v>271687.85774287</v>
      </c>
      <c r="N24" t="n">
        <v>246349.492981236</v>
      </c>
      <c r="O24" t="n">
        <v>244531.685733334</v>
      </c>
      <c r="P24" t="n">
        <v>247202.672208732</v>
      </c>
      <c r="Q24" t="n">
        <v>232668.271042028</v>
      </c>
      <c r="R24" t="n">
        <v>250081.976452879</v>
      </c>
      <c r="S24" t="n">
        <v>255591.658403035</v>
      </c>
      <c r="T24" t="n">
        <v>259343.049184924</v>
      </c>
      <c r="U24" t="n">
        <v>259666.454280553</v>
      </c>
      <c r="V24" t="n">
        <v>255888.5256811</v>
      </c>
      <c r="W24" t="n">
        <v>236634.085620348</v>
      </c>
      <c r="X24" t="n">
        <v>230784.23352104</v>
      </c>
      <c r="Y24" t="n">
        <v>247253.190431916</v>
      </c>
      <c r="Z24" t="n">
        <v>260540.886878967</v>
      </c>
      <c r="AA24" t="n">
        <v>236316.62327585</v>
      </c>
      <c r="AB24" t="n">
        <v>233877.89111142</v>
      </c>
      <c r="AC24" t="n">
        <v>224210.641145517</v>
      </c>
      <c r="AD24" t="n">
        <v>231378.853328263</v>
      </c>
      <c r="AE24" t="n">
        <v>254502.53695713</v>
      </c>
    </row>
    <row r="25">
      <c r="A25" t="s">
        <v>141</v>
      </c>
      <c r="B25" t="s">
        <v>318</v>
      </c>
      <c r="C25" t="s">
        <v>246</v>
      </c>
      <c r="D25" t="s">
        <v>319</v>
      </c>
      <c r="E25" t="s">
        <v>247</v>
      </c>
      <c r="F25" t="n">
        <v>2303.26781901209</v>
      </c>
      <c r="G25" t="n">
        <v>5278.71348660858</v>
      </c>
      <c r="H25" t="n">
        <v>7846.47609250126</v>
      </c>
      <c r="I25" t="n">
        <v>7259.7724820846</v>
      </c>
      <c r="J25" t="n">
        <v>8889.86281584271</v>
      </c>
      <c r="K25" t="n">
        <v>11322.4533712741</v>
      </c>
      <c r="L25" t="n">
        <v>13075.1721931877</v>
      </c>
      <c r="M25" t="n">
        <v>11736.2661153314</v>
      </c>
      <c r="N25" t="n">
        <v>11604.0196691606</v>
      </c>
      <c r="O25" t="n">
        <v>12141.4170180677</v>
      </c>
      <c r="P25" t="n">
        <v>12125.2296220009</v>
      </c>
      <c r="Q25" t="n">
        <v>11584.4915693717</v>
      </c>
      <c r="R25" t="n">
        <v>11281.7589884958</v>
      </c>
      <c r="S25" t="n">
        <v>14860.2378871803</v>
      </c>
      <c r="T25" t="n">
        <v>16063.9250059356</v>
      </c>
      <c r="U25" t="n">
        <v>13968.3768075894</v>
      </c>
      <c r="V25" t="n">
        <v>12283.6125353201</v>
      </c>
      <c r="W25" t="n">
        <v>9858.64611377971</v>
      </c>
      <c r="X25" t="n">
        <v>8982.6538282111</v>
      </c>
      <c r="Y25" t="n">
        <v>10564.4136397488</v>
      </c>
      <c r="Z25" t="n">
        <v>10812.798500061</v>
      </c>
      <c r="AA25" t="n">
        <v>9303.92124673684</v>
      </c>
      <c r="AB25" t="n">
        <v>9166.93763509264</v>
      </c>
      <c r="AC25" t="n">
        <v>8711.53919524992</v>
      </c>
      <c r="AD25" t="n">
        <v>13167.6856171636</v>
      </c>
      <c r="AE25" t="n">
        <v>12888.7946743992</v>
      </c>
    </row>
    <row r="26">
      <c r="A26" t="s">
        <v>141</v>
      </c>
      <c r="B26" t="s">
        <v>320</v>
      </c>
      <c r="C26" t="s">
        <v>246</v>
      </c>
      <c r="D26" t="s">
        <v>321</v>
      </c>
      <c r="E26" t="s">
        <v>247</v>
      </c>
      <c r="F26" t="n">
        <v>71537.7678237159</v>
      </c>
      <c r="G26" t="n">
        <v>91672.1644553977</v>
      </c>
      <c r="H26" t="n">
        <v>112417.088679893</v>
      </c>
      <c r="I26" t="n">
        <v>114774.193801545</v>
      </c>
      <c r="J26" t="n">
        <v>115528.995128137</v>
      </c>
      <c r="K26" t="n">
        <v>112459.290950374</v>
      </c>
      <c r="L26" t="n">
        <v>105976.133674954</v>
      </c>
      <c r="M26" t="n">
        <v>98475.4832556492</v>
      </c>
      <c r="N26" t="n">
        <v>85500.9972956553</v>
      </c>
      <c r="O26" t="n">
        <v>78541.3750004054</v>
      </c>
      <c r="P26" t="n">
        <v>75194.2533739221</v>
      </c>
      <c r="Q26" t="n">
        <v>69598.1673085156</v>
      </c>
      <c r="R26" t="n">
        <v>76587.5749133085</v>
      </c>
      <c r="S26" t="n">
        <v>79669.6199773082</v>
      </c>
      <c r="T26" t="n">
        <v>82281.7110851192</v>
      </c>
      <c r="U26" t="n">
        <v>82151.3512943069</v>
      </c>
      <c r="V26" t="n">
        <v>79977.6313773753</v>
      </c>
      <c r="W26" t="n">
        <v>73001.9185001967</v>
      </c>
      <c r="X26" t="n">
        <v>69411.289701354</v>
      </c>
      <c r="Y26" t="n">
        <v>72174.4010042484</v>
      </c>
      <c r="Z26" t="n">
        <v>75055.3588867188</v>
      </c>
      <c r="AA26" t="n">
        <v>66631.826302473</v>
      </c>
      <c r="AB26" t="n">
        <v>65842.5346463074</v>
      </c>
      <c r="AC26" t="n">
        <v>61265.4821310956</v>
      </c>
      <c r="AD26" t="n">
        <v>59096.5418285967</v>
      </c>
      <c r="AE26" t="n">
        <v>65044.7871595634</v>
      </c>
    </row>
    <row r="27">
      <c r="A27" t="s">
        <v>141</v>
      </c>
      <c r="B27" t="s">
        <v>322</v>
      </c>
      <c r="C27" t="s">
        <v>246</v>
      </c>
      <c r="D27" t="s">
        <v>323</v>
      </c>
      <c r="E27" t="s">
        <v>247</v>
      </c>
      <c r="F27" t="n">
        <v>117993.942991381</v>
      </c>
      <c r="G27" t="n">
        <v>144467.162465246</v>
      </c>
      <c r="H27" t="n">
        <v>155977.250109591</v>
      </c>
      <c r="I27" t="n">
        <v>160261.638143949</v>
      </c>
      <c r="J27" t="n">
        <v>162312.942855459</v>
      </c>
      <c r="K27" t="n">
        <v>169067.147051079</v>
      </c>
      <c r="L27" t="n">
        <v>168964.979878327</v>
      </c>
      <c r="M27" t="n">
        <v>161476.108371889</v>
      </c>
      <c r="N27" t="n">
        <v>149244.47601642</v>
      </c>
      <c r="O27" t="n">
        <v>153848.893714861</v>
      </c>
      <c r="P27" t="n">
        <v>159883.189212809</v>
      </c>
      <c r="Q27" t="n">
        <v>151485.612164141</v>
      </c>
      <c r="R27" t="n">
        <v>162212.642551075</v>
      </c>
      <c r="S27" t="n">
        <v>161061.800538546</v>
      </c>
      <c r="T27" t="n">
        <v>160997.413093869</v>
      </c>
      <c r="U27" t="n">
        <v>163546.726178657</v>
      </c>
      <c r="V27" t="n">
        <v>163627.281768405</v>
      </c>
      <c r="W27" t="n">
        <v>153773.521006372</v>
      </c>
      <c r="X27" t="n">
        <v>152390.289991475</v>
      </c>
      <c r="Y27" t="n">
        <v>164514.375787918</v>
      </c>
      <c r="Z27" t="n">
        <v>174672.729492188</v>
      </c>
      <c r="AA27" t="n">
        <v>160380.87572664</v>
      </c>
      <c r="AB27" t="n">
        <v>158868.41883002</v>
      </c>
      <c r="AC27" t="n">
        <v>154233.619819171</v>
      </c>
      <c r="AD27" t="n">
        <v>159114.625882502</v>
      </c>
      <c r="AE27" t="n">
        <v>176568.955123167</v>
      </c>
    </row>
    <row r="28">
      <c r="A28" t="s">
        <v>141</v>
      </c>
      <c r="B28" t="s">
        <v>324</v>
      </c>
      <c r="C28" t="s">
        <v>246</v>
      </c>
      <c r="D28" t="s">
        <v>325</v>
      </c>
      <c r="E28" t="s">
        <v>247</v>
      </c>
      <c r="F28" t="n">
        <v>25437.0523496007</v>
      </c>
      <c r="G28" t="n">
        <v>30673.6947744108</v>
      </c>
      <c r="H28" t="n">
        <v>36870.1001612026</v>
      </c>
      <c r="I28" t="n">
        <v>37747.7759364754</v>
      </c>
      <c r="J28" t="n">
        <v>36914.2958477005</v>
      </c>
      <c r="K28" t="n">
        <v>35011.4421015729</v>
      </c>
      <c r="L28" t="n">
        <v>32035.0048378307</v>
      </c>
      <c r="M28" t="n">
        <v>27186.2332602448</v>
      </c>
      <c r="N28" t="n">
        <v>25246.4903403892</v>
      </c>
      <c r="O28" t="n">
        <v>24500.9776302636</v>
      </c>
      <c r="P28" t="n">
        <v>22860.9426175531</v>
      </c>
      <c r="Q28" t="n">
        <v>20101.5583589238</v>
      </c>
      <c r="R28" t="n">
        <v>21710.4626205838</v>
      </c>
      <c r="S28" t="n">
        <v>29150.4874558773</v>
      </c>
      <c r="T28" t="n">
        <v>38417.0113016826</v>
      </c>
      <c r="U28" t="n">
        <v>42176.8117871542</v>
      </c>
      <c r="V28" t="n">
        <v>41842.4374489079</v>
      </c>
      <c r="W28" t="n">
        <v>40748.3854877671</v>
      </c>
      <c r="X28" t="n">
        <v>38896.9605905762</v>
      </c>
      <c r="Y28" t="n">
        <v>42028.4016062615</v>
      </c>
      <c r="Z28" t="n">
        <v>40393.8580453396</v>
      </c>
      <c r="AA28" t="n">
        <v>35851.8690885839</v>
      </c>
      <c r="AB28" t="n">
        <v>36441.9027714706</v>
      </c>
      <c r="AC28" t="n">
        <v>39779.6516288665</v>
      </c>
      <c r="AD28" t="n">
        <v>41241.9439883421</v>
      </c>
      <c r="AE28" t="n">
        <v>49151.0224237598</v>
      </c>
    </row>
    <row r="29">
      <c r="A29" t="s">
        <v>141</v>
      </c>
      <c r="B29" t="s">
        <v>326</v>
      </c>
      <c r="C29" t="s">
        <v>246</v>
      </c>
      <c r="D29" t="s">
        <v>327</v>
      </c>
      <c r="E29" t="s">
        <v>247</v>
      </c>
      <c r="F29" t="n">
        <v>9883.24698260243</v>
      </c>
      <c r="G29" t="n">
        <v>12437.716242795</v>
      </c>
      <c r="H29" t="n">
        <v>16049.8426848011</v>
      </c>
      <c r="I29" t="n">
        <v>16496.6375158746</v>
      </c>
      <c r="J29" t="n">
        <v>15442.5241399405</v>
      </c>
      <c r="K29" t="n">
        <v>15385.9371228577</v>
      </c>
      <c r="L29" t="n">
        <v>13998.5127078252</v>
      </c>
      <c r="M29" t="n">
        <v>12227.4891012835</v>
      </c>
      <c r="N29" t="n">
        <v>11833.3004153093</v>
      </c>
      <c r="O29" t="n">
        <v>12052.3861906059</v>
      </c>
      <c r="P29" t="n">
        <v>11535.6477123364</v>
      </c>
      <c r="Q29" t="n">
        <v>10086.2835929391</v>
      </c>
      <c r="R29" t="n">
        <v>9727.31931293444</v>
      </c>
      <c r="S29" t="n">
        <v>14268.4999403643</v>
      </c>
      <c r="T29" t="n">
        <v>19070.3797525122</v>
      </c>
      <c r="U29" t="n">
        <v>21308.1427928616</v>
      </c>
      <c r="V29" t="n">
        <v>21780.2590714065</v>
      </c>
      <c r="W29" t="n">
        <v>21047.4965584299</v>
      </c>
      <c r="X29" t="n">
        <v>20662.5611390046</v>
      </c>
      <c r="Y29" t="n">
        <v>22521.8809143409</v>
      </c>
      <c r="Z29" t="n">
        <v>21741.3825988769</v>
      </c>
      <c r="AA29" t="n">
        <v>19402.3556802414</v>
      </c>
      <c r="AB29" t="n">
        <v>19649.6731252796</v>
      </c>
      <c r="AC29" t="n">
        <v>22124.3606523496</v>
      </c>
      <c r="AD29" t="n">
        <v>23835.8245688137</v>
      </c>
      <c r="AE29" t="n">
        <v>28724.4495052891</v>
      </c>
    </row>
    <row r="30">
      <c r="A30" t="s">
        <v>141</v>
      </c>
      <c r="B30" t="s">
        <v>328</v>
      </c>
      <c r="C30" t="s">
        <v>246</v>
      </c>
      <c r="D30" t="s">
        <v>329</v>
      </c>
      <c r="E30" t="s">
        <v>247</v>
      </c>
      <c r="F30" t="n">
        <v>572.136508230433</v>
      </c>
      <c r="G30" t="n">
        <v>526.826201292703</v>
      </c>
      <c r="H30" t="n">
        <v>452.219267227055</v>
      </c>
      <c r="I30" t="n">
        <v>429.848594556531</v>
      </c>
      <c r="J30" t="n">
        <v>379.015846114655</v>
      </c>
      <c r="K30" t="n">
        <v>330.002687640414</v>
      </c>
      <c r="L30" t="n">
        <v>310.995452940119</v>
      </c>
      <c r="M30" t="n">
        <v>297.003077315757</v>
      </c>
      <c r="N30" t="n">
        <v>317.226222519649</v>
      </c>
      <c r="O30" t="n">
        <v>342.402843658441</v>
      </c>
      <c r="P30" t="n">
        <v>284.030432702284</v>
      </c>
      <c r="Q30" t="n">
        <v>226.06612546519</v>
      </c>
      <c r="R30" t="n">
        <v>186.233367029919</v>
      </c>
      <c r="S30" t="n">
        <v>247.951621329465</v>
      </c>
      <c r="T30" t="n">
        <v>376.298904238779</v>
      </c>
      <c r="U30" t="n">
        <v>357.267414050716</v>
      </c>
      <c r="V30" t="n">
        <v>348.659521416134</v>
      </c>
      <c r="W30" t="n">
        <v>313.211337433311</v>
      </c>
      <c r="X30" t="n">
        <v>295.167270233978</v>
      </c>
      <c r="Y30" t="n">
        <v>293.595648021292</v>
      </c>
      <c r="Z30" t="n">
        <v>282.827943563461</v>
      </c>
      <c r="AA30" t="n">
        <v>278.981120280831</v>
      </c>
      <c r="AB30" t="n">
        <v>328.455829699088</v>
      </c>
      <c r="AC30" t="n">
        <v>359.542926400878</v>
      </c>
      <c r="AD30" t="n">
        <v>338.282427769199</v>
      </c>
      <c r="AE30" t="n">
        <v>352.852133974462</v>
      </c>
    </row>
    <row r="31">
      <c r="A31" t="s">
        <v>141</v>
      </c>
      <c r="B31" t="s">
        <v>330</v>
      </c>
      <c r="C31" t="s">
        <v>246</v>
      </c>
      <c r="D31" t="s">
        <v>331</v>
      </c>
      <c r="E31" t="s">
        <v>247</v>
      </c>
      <c r="F31" t="n">
        <v>995.263497964299</v>
      </c>
      <c r="G31" t="n">
        <v>1057.08975450514</v>
      </c>
      <c r="H31" t="n">
        <v>1453.82518936145</v>
      </c>
      <c r="I31" t="n">
        <v>1515.99525399742</v>
      </c>
      <c r="J31" t="n">
        <v>1315.40642618274</v>
      </c>
      <c r="K31" t="n">
        <v>1277.8875670465</v>
      </c>
      <c r="L31" t="n">
        <v>1147.1468242581</v>
      </c>
      <c r="M31" t="n">
        <v>976.709819780431</v>
      </c>
      <c r="N31" t="n">
        <v>999.717010666669</v>
      </c>
      <c r="O31" t="n">
        <v>1102.55028937243</v>
      </c>
      <c r="P31" t="n">
        <v>1148.2248717097</v>
      </c>
      <c r="Q31" t="n">
        <v>1081.0559016513</v>
      </c>
      <c r="R31" t="n">
        <v>1266.48047466511</v>
      </c>
      <c r="S31" t="n">
        <v>3203.41981966483</v>
      </c>
      <c r="T31" t="n">
        <v>4838.35970793812</v>
      </c>
      <c r="U31" t="n">
        <v>4886.46483438083</v>
      </c>
      <c r="V31" t="n">
        <v>4117.79665225119</v>
      </c>
      <c r="W31" t="n">
        <v>3805.14971901062</v>
      </c>
      <c r="X31" t="n">
        <v>3738.04415489114</v>
      </c>
      <c r="Y31" t="n">
        <v>3742.11025242632</v>
      </c>
      <c r="Z31" t="n">
        <v>3401.93700790405</v>
      </c>
      <c r="AA31" t="n">
        <v>3116.36525269284</v>
      </c>
      <c r="AB31" t="n">
        <v>3524.87839780937</v>
      </c>
      <c r="AC31" t="n">
        <v>3739.50354825811</v>
      </c>
      <c r="AD31" t="n">
        <v>3672.49339151859</v>
      </c>
      <c r="AE31" t="n">
        <v>5700.75179106824</v>
      </c>
    </row>
    <row r="32">
      <c r="A32" t="s">
        <v>141</v>
      </c>
      <c r="B32" t="s">
        <v>332</v>
      </c>
      <c r="C32" t="s">
        <v>246</v>
      </c>
      <c r="D32" t="s">
        <v>333</v>
      </c>
      <c r="E32" t="s">
        <v>247</v>
      </c>
      <c r="F32" t="n">
        <v>7613.14722012827</v>
      </c>
      <c r="G32" t="n">
        <v>7876.95215732858</v>
      </c>
      <c r="H32" t="n">
        <v>7663.87571469239</v>
      </c>
      <c r="I32" t="n">
        <v>7909.25841184955</v>
      </c>
      <c r="J32" t="n">
        <v>8165.44123149717</v>
      </c>
      <c r="K32" t="n">
        <v>8046.08990135843</v>
      </c>
      <c r="L32" t="n">
        <v>7492.6653406688</v>
      </c>
      <c r="M32" t="n">
        <v>6396.55002932728</v>
      </c>
      <c r="N32" t="n">
        <v>6392.64602101723</v>
      </c>
      <c r="O32" t="n">
        <v>6478.06884007444</v>
      </c>
      <c r="P32" t="n">
        <v>6098.84296945972</v>
      </c>
      <c r="Q32" t="n">
        <v>5185.96546402622</v>
      </c>
      <c r="R32" t="n">
        <v>5002.29023489639</v>
      </c>
      <c r="S32" t="n">
        <v>7154.10093560753</v>
      </c>
      <c r="T32" t="n">
        <v>10542.8150024794</v>
      </c>
      <c r="U32" t="n">
        <v>12547.9002374898</v>
      </c>
      <c r="V32" t="n">
        <v>13219.7601074069</v>
      </c>
      <c r="W32" t="n">
        <v>13355.1481674848</v>
      </c>
      <c r="X32" t="n">
        <v>12409.3414729325</v>
      </c>
      <c r="Y32" t="n">
        <v>13811.3653097621</v>
      </c>
      <c r="Z32" t="n">
        <v>13076.4484405518</v>
      </c>
      <c r="AA32" t="n">
        <v>11403.7853705855</v>
      </c>
      <c r="AB32" t="n">
        <v>11405.4149420485</v>
      </c>
      <c r="AC32" t="n">
        <v>12315.1834879272</v>
      </c>
      <c r="AD32" t="n">
        <v>12412.306334457</v>
      </c>
      <c r="AE32" t="n">
        <v>13558.9937468385</v>
      </c>
    </row>
    <row r="33">
      <c r="A33" t="s">
        <v>141</v>
      </c>
      <c r="B33" t="s">
        <v>334</v>
      </c>
      <c r="C33" t="s">
        <v>246</v>
      </c>
      <c r="D33" t="s">
        <v>335</v>
      </c>
      <c r="E33" t="s">
        <v>247</v>
      </c>
      <c r="F33" t="n">
        <v>6373.25814067524</v>
      </c>
      <c r="G33" t="n">
        <v>8775.11041848935</v>
      </c>
      <c r="H33" t="n">
        <v>11250.3373051207</v>
      </c>
      <c r="I33" t="n">
        <v>11396.0361601973</v>
      </c>
      <c r="J33" t="n">
        <v>11611.9082039654</v>
      </c>
      <c r="K33" t="n">
        <v>9971.52482266981</v>
      </c>
      <c r="L33" t="n">
        <v>9085.68451213841</v>
      </c>
      <c r="M33" t="n">
        <v>7288.48123253781</v>
      </c>
      <c r="N33" t="n">
        <v>5703.60067087632</v>
      </c>
      <c r="O33" t="n">
        <v>4525.56946655242</v>
      </c>
      <c r="P33" t="n">
        <v>3794.196631345</v>
      </c>
      <c r="Q33" t="n">
        <v>3522.18727484197</v>
      </c>
      <c r="R33" t="n">
        <v>5528.1392310579</v>
      </c>
      <c r="S33" t="n">
        <v>4276.51513891111</v>
      </c>
      <c r="T33" t="n">
        <v>3589.157934514</v>
      </c>
      <c r="U33" t="n">
        <v>3077.03650837131</v>
      </c>
      <c r="V33" t="n">
        <v>2375.96209642709</v>
      </c>
      <c r="W33" t="n">
        <v>2227.37970540852</v>
      </c>
      <c r="X33" t="n">
        <v>1791.84655351403</v>
      </c>
      <c r="Y33" t="n">
        <v>1659.44948171096</v>
      </c>
      <c r="Z33" t="n">
        <v>1891.26205444336</v>
      </c>
      <c r="AA33" t="n">
        <v>1650.38166478332</v>
      </c>
      <c r="AB33" t="n">
        <v>1533.48047663399</v>
      </c>
      <c r="AC33" t="n">
        <v>1241.06101393078</v>
      </c>
      <c r="AD33" t="n">
        <v>983.037265783568</v>
      </c>
      <c r="AE33" t="n">
        <v>813.975246589513</v>
      </c>
    </row>
    <row r="34">
      <c r="A34" t="s">
        <v>141</v>
      </c>
      <c r="B34" t="s">
        <v>336</v>
      </c>
      <c r="C34" t="s">
        <v>246</v>
      </c>
      <c r="D34" t="s">
        <v>337</v>
      </c>
      <c r="E34" t="s">
        <v>247</v>
      </c>
      <c r="F34" t="n">
        <v>3937.26512605961</v>
      </c>
      <c r="G34" t="n">
        <v>5496.18488117045</v>
      </c>
      <c r="H34" t="n">
        <v>6829.46153257059</v>
      </c>
      <c r="I34" t="n">
        <v>7331.14027449697</v>
      </c>
      <c r="J34" t="n">
        <v>8624.37289920202</v>
      </c>
      <c r="K34" t="n">
        <v>9619.63476681778</v>
      </c>
      <c r="L34" t="n">
        <v>10406.0667014936</v>
      </c>
      <c r="M34" t="n">
        <v>9750.75915296953</v>
      </c>
      <c r="N34" t="n">
        <v>8256.95029258468</v>
      </c>
      <c r="O34" t="n">
        <v>7175.93048540114</v>
      </c>
      <c r="P34" t="n">
        <v>6127.43571648248</v>
      </c>
      <c r="Q34" t="n">
        <v>6124.56945176058</v>
      </c>
      <c r="R34" t="n">
        <v>7674.77127690952</v>
      </c>
      <c r="S34" t="n">
        <v>8005.95231422766</v>
      </c>
      <c r="T34" t="n">
        <v>8085.31774278111</v>
      </c>
      <c r="U34" t="n">
        <v>8516.66973923438</v>
      </c>
      <c r="V34" t="n">
        <v>8076.87996869424</v>
      </c>
      <c r="W34" t="n">
        <v>6873.67117512152</v>
      </c>
      <c r="X34" t="n">
        <v>5733.91511882761</v>
      </c>
      <c r="Y34" t="n">
        <v>5675.45056124103</v>
      </c>
      <c r="Z34" t="n">
        <v>5729.83193397522</v>
      </c>
      <c r="AA34" t="n">
        <v>4783.44146149578</v>
      </c>
      <c r="AB34" t="n">
        <v>4705.15130384969</v>
      </c>
      <c r="AC34" t="n">
        <v>4525.38302062721</v>
      </c>
      <c r="AD34" t="n">
        <v>4217.9167768498</v>
      </c>
      <c r="AE34" t="n">
        <v>4137.23382425819</v>
      </c>
    </row>
    <row r="35">
      <c r="A35" t="s">
        <v>141</v>
      </c>
      <c r="B35" t="s">
        <v>338</v>
      </c>
      <c r="C35" t="s">
        <v>246</v>
      </c>
      <c r="D35" t="s">
        <v>339</v>
      </c>
      <c r="E35" t="s">
        <v>247</v>
      </c>
      <c r="F35" t="n">
        <v>89332.316030099</v>
      </c>
      <c r="G35" t="n">
        <v>145110.035890189</v>
      </c>
      <c r="H35" t="n">
        <v>170160.902778118</v>
      </c>
      <c r="I35" t="n">
        <v>182138.2634623</v>
      </c>
      <c r="J35" t="n">
        <v>198705.37118178</v>
      </c>
      <c r="K35" t="n">
        <v>198036.131144078</v>
      </c>
      <c r="L35" t="n">
        <v>206376.377798249</v>
      </c>
      <c r="M35" t="n">
        <v>207999.720150941</v>
      </c>
      <c r="N35" t="n">
        <v>225624.493922877</v>
      </c>
      <c r="O35" t="n">
        <v>250158.850229823</v>
      </c>
      <c r="P35" t="n">
        <v>266489.9639372</v>
      </c>
      <c r="Q35" t="n">
        <v>271866.103013533</v>
      </c>
      <c r="R35" t="n">
        <v>262443.345867737</v>
      </c>
      <c r="S35" t="n">
        <v>261852.882924779</v>
      </c>
      <c r="T35" t="n">
        <v>259521.050807572</v>
      </c>
      <c r="U35" t="n">
        <v>281335.98174976</v>
      </c>
      <c r="V35" t="n">
        <v>288953.504864884</v>
      </c>
      <c r="W35" t="n">
        <v>282560.50604048</v>
      </c>
      <c r="X35" t="n">
        <v>284765.270331916</v>
      </c>
      <c r="Y35" t="n">
        <v>309294.962465386</v>
      </c>
      <c r="Z35" t="n">
        <v>349184.352874756</v>
      </c>
      <c r="AA35" t="n">
        <v>326841.274245403</v>
      </c>
      <c r="AB35" t="n">
        <v>324367.143472548</v>
      </c>
      <c r="AC35" t="n">
        <v>381724.376781615</v>
      </c>
      <c r="AD35" t="n">
        <v>403693.05222134</v>
      </c>
      <c r="AE35" t="n">
        <v>419347.081104826</v>
      </c>
    </row>
    <row r="36">
      <c r="A36" t="s">
        <v>141</v>
      </c>
      <c r="B36" t="s">
        <v>340</v>
      </c>
      <c r="C36" t="s">
        <v>246</v>
      </c>
      <c r="D36" t="s">
        <v>341</v>
      </c>
      <c r="E36" t="s">
        <v>247</v>
      </c>
      <c r="F36" t="n">
        <v>20000.2090801273</v>
      </c>
      <c r="G36" t="n">
        <v>58169.0941902438</v>
      </c>
      <c r="H36" t="n">
        <v>70964.9209086663</v>
      </c>
      <c r="I36" t="n">
        <v>72598.6759259966</v>
      </c>
      <c r="J36" t="n">
        <v>78999.7079964806</v>
      </c>
      <c r="K36" t="n">
        <v>75491.8917152046</v>
      </c>
      <c r="L36" t="n">
        <v>74780.6573445941</v>
      </c>
      <c r="M36" t="n">
        <v>70271.9631735967</v>
      </c>
      <c r="N36" t="n">
        <v>74518.566020977</v>
      </c>
      <c r="O36" t="n">
        <v>69126.2466592378</v>
      </c>
      <c r="P36" t="n">
        <v>70272.2284741617</v>
      </c>
      <c r="Q36" t="n">
        <v>69619.7395700583</v>
      </c>
      <c r="R36" t="n">
        <v>69705.6089412037</v>
      </c>
      <c r="S36" t="n">
        <v>65126.7011467304</v>
      </c>
      <c r="T36" t="n">
        <v>66895.2661069217</v>
      </c>
      <c r="U36" t="n">
        <v>71335.4146834676</v>
      </c>
      <c r="V36" t="n">
        <v>73738.0387475887</v>
      </c>
      <c r="W36" t="n">
        <v>77019.8094450535</v>
      </c>
      <c r="X36" t="n">
        <v>79655.0170684248</v>
      </c>
      <c r="Y36" t="n">
        <v>86491.2247730955</v>
      </c>
      <c r="Z36" t="n">
        <v>83250.0953674316</v>
      </c>
      <c r="AA36" t="n">
        <v>75124.9896526124</v>
      </c>
      <c r="AB36" t="n">
        <v>71883.8878899207</v>
      </c>
      <c r="AC36" t="n">
        <v>67100.5762068352</v>
      </c>
      <c r="AD36" t="n">
        <v>76533.3358340642</v>
      </c>
      <c r="AE36" t="n">
        <v>78114.2033328711</v>
      </c>
    </row>
    <row r="37">
      <c r="A37" t="s">
        <v>141</v>
      </c>
      <c r="B37" t="s">
        <v>342</v>
      </c>
      <c r="C37" t="s">
        <v>246</v>
      </c>
      <c r="D37" t="s">
        <v>343</v>
      </c>
      <c r="E37" t="s">
        <v>247</v>
      </c>
      <c r="F37" t="n">
        <v>42094.8188713938</v>
      </c>
      <c r="G37" t="n">
        <v>59885.2656332948</v>
      </c>
      <c r="H37" t="n">
        <v>71460.8394096357</v>
      </c>
      <c r="I37" t="n">
        <v>80528.4860888962</v>
      </c>
      <c r="J37" t="n">
        <v>90121.792988543</v>
      </c>
      <c r="K37" t="n">
        <v>86741.5038067862</v>
      </c>
      <c r="L37" t="n">
        <v>85287.1163661965</v>
      </c>
      <c r="M37" t="n">
        <v>72647.139694616</v>
      </c>
      <c r="N37" t="n">
        <v>58854.8461057799</v>
      </c>
      <c r="O37" t="n">
        <v>46990.3007733418</v>
      </c>
      <c r="P37" t="n">
        <v>39312.1113844565</v>
      </c>
      <c r="Q37" t="n">
        <v>35459.2560101898</v>
      </c>
      <c r="R37" t="n">
        <v>36883.6910904023</v>
      </c>
      <c r="S37" t="n">
        <v>36241.7493556619</v>
      </c>
      <c r="T37" t="n">
        <v>40942.0423197003</v>
      </c>
      <c r="U37" t="n">
        <v>40117.1737816794</v>
      </c>
      <c r="V37" t="n">
        <v>39861.4069917875</v>
      </c>
      <c r="W37" t="n">
        <v>41047.0410762639</v>
      </c>
      <c r="X37" t="n">
        <v>40630.2478139775</v>
      </c>
      <c r="Y37" t="n">
        <v>41371.2818178651</v>
      </c>
      <c r="Z37" t="n">
        <v>41527.2445678711</v>
      </c>
      <c r="AA37" t="n">
        <v>37526.8075156307</v>
      </c>
      <c r="AB37" t="n">
        <v>38301.7005009577</v>
      </c>
      <c r="AC37" t="n">
        <v>35657.5723898887</v>
      </c>
      <c r="AD37" t="n">
        <v>35565.1463571799</v>
      </c>
      <c r="AE37" t="n">
        <v>42473.7389568521</v>
      </c>
    </row>
    <row r="38">
      <c r="A38" t="s">
        <v>141</v>
      </c>
      <c r="B38" t="s">
        <v>344</v>
      </c>
      <c r="C38" t="s">
        <v>246</v>
      </c>
      <c r="D38" t="s">
        <v>345</v>
      </c>
      <c r="E38" t="s">
        <v>247</v>
      </c>
      <c r="F38" t="n">
        <v>27237.2880785779</v>
      </c>
      <c r="G38" t="n">
        <v>27055.6760666502</v>
      </c>
      <c r="H38" t="n">
        <v>27735.1424598158</v>
      </c>
      <c r="I38" t="n">
        <v>29011.1014474074</v>
      </c>
      <c r="J38" t="n">
        <v>29583.8701967564</v>
      </c>
      <c r="K38" t="n">
        <v>35802.7356220871</v>
      </c>
      <c r="L38" t="n">
        <v>46308.6040874587</v>
      </c>
      <c r="M38" t="n">
        <v>65080.6172827287</v>
      </c>
      <c r="N38" t="n">
        <v>92251.0817961195</v>
      </c>
      <c r="O38" t="n">
        <v>134042.302797243</v>
      </c>
      <c r="P38" t="n">
        <v>156905.624078582</v>
      </c>
      <c r="Q38" t="n">
        <v>166787.107433284</v>
      </c>
      <c r="R38" t="n">
        <v>155854.045836131</v>
      </c>
      <c r="S38" t="n">
        <v>160484.432422387</v>
      </c>
      <c r="T38" t="n">
        <v>151683.742380949</v>
      </c>
      <c r="U38" t="n">
        <v>169883.393284613</v>
      </c>
      <c r="V38" t="n">
        <v>175354.059125508</v>
      </c>
      <c r="W38" t="n">
        <v>164493.655519163</v>
      </c>
      <c r="X38" t="n">
        <v>164480.005449513</v>
      </c>
      <c r="Y38" t="n">
        <v>181432.455874426</v>
      </c>
      <c r="Z38" t="n">
        <v>224407.012939453</v>
      </c>
      <c r="AA38" t="n">
        <v>214189.47707716</v>
      </c>
      <c r="AB38" t="n">
        <v>214181.55508167</v>
      </c>
      <c r="AC38" t="n">
        <v>278966.228184891</v>
      </c>
      <c r="AD38" t="n">
        <v>291594.570030096</v>
      </c>
      <c r="AE38" t="n">
        <v>298759.138815103</v>
      </c>
    </row>
    <row r="39">
      <c r="A39" t="s">
        <v>141</v>
      </c>
      <c r="B39" t="s">
        <v>346</v>
      </c>
      <c r="C39" t="s">
        <v>246</v>
      </c>
      <c r="D39" t="s">
        <v>347</v>
      </c>
      <c r="E39" t="s">
        <v>247</v>
      </c>
      <c r="F39" t="n">
        <v>75948.3611482043</v>
      </c>
      <c r="G39" t="n">
        <v>106669.817254248</v>
      </c>
      <c r="H39" t="n">
        <v>130304.919561917</v>
      </c>
      <c r="I39" t="n">
        <v>152388.94820448</v>
      </c>
      <c r="J39" t="n">
        <v>160089.362147265</v>
      </c>
      <c r="K39" t="n">
        <v>164636.886943273</v>
      </c>
      <c r="L39" t="n">
        <v>174707.547475838</v>
      </c>
      <c r="M39" t="n">
        <v>178741.213192662</v>
      </c>
      <c r="N39" t="n">
        <v>191997.04376352</v>
      </c>
      <c r="O39" t="n">
        <v>219832.544651438</v>
      </c>
      <c r="P39" t="n">
        <v>227477.346551589</v>
      </c>
      <c r="Q39" t="n">
        <v>229274.569389544</v>
      </c>
      <c r="R39" t="n">
        <v>253335.445473876</v>
      </c>
      <c r="S39" t="n">
        <v>268696.955076567</v>
      </c>
      <c r="T39" t="n">
        <v>292283.719982662</v>
      </c>
      <c r="U39" t="n">
        <v>306453.528610391</v>
      </c>
      <c r="V39" t="n">
        <v>303423.4536351</v>
      </c>
      <c r="W39" t="n">
        <v>290162.032626847</v>
      </c>
      <c r="X39" t="n">
        <v>290626.685981002</v>
      </c>
      <c r="Y39" t="n">
        <v>319861.276068389</v>
      </c>
      <c r="Z39" t="n">
        <v>326312.82043457</v>
      </c>
      <c r="AA39" t="n">
        <v>300497.384675488</v>
      </c>
      <c r="AB39" t="n">
        <v>299884.47561296</v>
      </c>
      <c r="AC39" t="n">
        <v>295134.889790764</v>
      </c>
      <c r="AD39" t="n">
        <v>289186.313368236</v>
      </c>
      <c r="AE39" t="n">
        <v>313590.160466906</v>
      </c>
    </row>
    <row r="40">
      <c r="A40" t="s">
        <v>141</v>
      </c>
      <c r="B40" t="s">
        <v>348</v>
      </c>
      <c r="C40" t="s">
        <v>246</v>
      </c>
      <c r="D40" t="s">
        <v>349</v>
      </c>
      <c r="E40" t="s">
        <v>247</v>
      </c>
      <c r="F40" t="n">
        <v>5105.92319408041</v>
      </c>
      <c r="G40" t="n">
        <v>7923.25270728672</v>
      </c>
      <c r="H40" t="n">
        <v>9679.55986636454</v>
      </c>
      <c r="I40" t="n">
        <v>11094.2655642702</v>
      </c>
      <c r="J40" t="n">
        <v>15825.3239853681</v>
      </c>
      <c r="K40" t="n">
        <v>22161.2644267405</v>
      </c>
      <c r="L40" t="n">
        <v>26631.1167760589</v>
      </c>
      <c r="M40" t="n">
        <v>28524.1045105436</v>
      </c>
      <c r="N40" t="n">
        <v>27475.2594954731</v>
      </c>
      <c r="O40" t="n">
        <v>24354.2275482911</v>
      </c>
      <c r="P40" t="n">
        <v>23904.188789609</v>
      </c>
      <c r="Q40" t="n">
        <v>20673.3976706274</v>
      </c>
      <c r="R40" t="n">
        <v>20959.125535536</v>
      </c>
      <c r="S40" t="n">
        <v>22721.6119864248</v>
      </c>
      <c r="T40" t="n">
        <v>26815.3155187639</v>
      </c>
      <c r="U40" t="n">
        <v>33858.5543208567</v>
      </c>
      <c r="V40" t="n">
        <v>31842.6736259172</v>
      </c>
      <c r="W40" t="n">
        <v>25051.1826193368</v>
      </c>
      <c r="X40" t="n">
        <v>20468.3315044662</v>
      </c>
      <c r="Y40" t="n">
        <v>19529.5464242057</v>
      </c>
      <c r="Z40" t="n">
        <v>18992.5365447998</v>
      </c>
      <c r="AA40" t="n">
        <v>15850.9703120423</v>
      </c>
      <c r="AB40" t="n">
        <v>14850.1836147239</v>
      </c>
      <c r="AC40" t="n">
        <v>15691.1599933554</v>
      </c>
      <c r="AD40" t="n">
        <v>18227.9332381731</v>
      </c>
      <c r="AE40" t="n">
        <v>22576.0871038215</v>
      </c>
    </row>
    <row r="41">
      <c r="A41" t="s">
        <v>141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141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141</v>
      </c>
      <c r="B43" t="s">
        <v>354</v>
      </c>
      <c r="C43" t="s">
        <v>246</v>
      </c>
      <c r="D43" t="s">
        <v>355</v>
      </c>
      <c r="E43" t="s">
        <v>247</v>
      </c>
      <c r="F43" t="n">
        <v>70956.1551487879</v>
      </c>
      <c r="G43" t="n">
        <v>94654.6357407784</v>
      </c>
      <c r="H43" t="n">
        <v>144812.045691771</v>
      </c>
      <c r="I43" t="n">
        <v>154788.716274329</v>
      </c>
      <c r="J43" t="n">
        <v>140812.678135967</v>
      </c>
      <c r="K43" t="n">
        <v>127002.354493693</v>
      </c>
      <c r="L43" t="n">
        <v>122045.855916451</v>
      </c>
      <c r="M43" t="n">
        <v>151928.799720387</v>
      </c>
      <c r="N43" t="n">
        <v>181305.54013303</v>
      </c>
      <c r="O43" t="n">
        <v>218622.561579748</v>
      </c>
      <c r="P43" t="n">
        <v>252093.548912213</v>
      </c>
      <c r="Q43" t="n">
        <v>337688.451314705</v>
      </c>
      <c r="R43" t="n">
        <v>370782.008234413</v>
      </c>
      <c r="S43" t="n">
        <v>354360.70198654</v>
      </c>
      <c r="T43" t="n">
        <v>344564.074529976</v>
      </c>
      <c r="U43" t="n">
        <v>362347.532322966</v>
      </c>
      <c r="V43" t="n">
        <v>383713.043821144</v>
      </c>
      <c r="W43" t="n">
        <v>365471.008819363</v>
      </c>
      <c r="X43" t="n">
        <v>375618.396805416</v>
      </c>
      <c r="Y43" t="n">
        <v>380199.354799551</v>
      </c>
      <c r="Z43" t="n">
        <v>397004.237651825</v>
      </c>
      <c r="AA43" t="n">
        <v>404922.382636618</v>
      </c>
      <c r="AB43" t="n">
        <v>442812.045013373</v>
      </c>
      <c r="AC43" t="n">
        <v>462089.211700355</v>
      </c>
      <c r="AD43" t="n">
        <v>505991.121021298</v>
      </c>
      <c r="AE43" t="n">
        <v>532760.160960798</v>
      </c>
    </row>
    <row r="44">
      <c r="A44" t="s">
        <v>141</v>
      </c>
      <c r="B44" t="s">
        <v>356</v>
      </c>
      <c r="C44" t="s">
        <v>246</v>
      </c>
      <c r="D44" t="s">
        <v>357</v>
      </c>
      <c r="E44" t="s">
        <v>247</v>
      </c>
      <c r="F44" t="n">
        <v>823555.821693117</v>
      </c>
      <c r="G44" t="n">
        <v>1129293.36374143</v>
      </c>
      <c r="H44" t="n">
        <v>1371503.84888151</v>
      </c>
      <c r="I44" t="n">
        <v>1488093.2561573</v>
      </c>
      <c r="J44" t="n">
        <v>1538170.09834148</v>
      </c>
      <c r="K44" t="n">
        <v>1563689.39160422</v>
      </c>
      <c r="L44" t="n">
        <v>1599029.08606928</v>
      </c>
      <c r="M44" t="n">
        <v>1556669.46664748</v>
      </c>
      <c r="N44" t="n">
        <v>1543406.16538358</v>
      </c>
      <c r="O44" t="n">
        <v>1600463.17945758</v>
      </c>
      <c r="P44" t="n">
        <v>1658332.68567021</v>
      </c>
      <c r="Q44" t="n">
        <v>1677448.50786597</v>
      </c>
      <c r="R44" t="n">
        <v>1805217.89807864</v>
      </c>
      <c r="S44" t="n">
        <v>1871946.12285307</v>
      </c>
      <c r="T44" t="n">
        <v>1871385.05696494</v>
      </c>
      <c r="U44" t="n">
        <v>1940776.51962605</v>
      </c>
      <c r="V44" t="n">
        <v>1971260.90538024</v>
      </c>
      <c r="W44" t="n">
        <v>1892778.60932548</v>
      </c>
      <c r="X44" t="n">
        <v>1882394.55026133</v>
      </c>
      <c r="Y44" t="n">
        <v>1976537.34999664</v>
      </c>
      <c r="Z44" t="n">
        <v>2065475.51807401</v>
      </c>
      <c r="AA44" t="n">
        <v>1962825.63683326</v>
      </c>
      <c r="AB44" t="n">
        <v>2002339.25607261</v>
      </c>
      <c r="AC44" t="n">
        <v>2090442.22503034</v>
      </c>
      <c r="AD44" t="n">
        <v>2180292.41873743</v>
      </c>
      <c r="AE44" t="n">
        <v>2326960.50535866</v>
      </c>
    </row>
    <row r="45">
      <c r="A45" t="s">
        <v>141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141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141</v>
      </c>
      <c r="B47" t="s">
        <v>362</v>
      </c>
      <c r="C47" t="s">
        <v>246</v>
      </c>
      <c r="D47" t="s">
        <v>363</v>
      </c>
      <c r="E47" t="s">
        <v>247</v>
      </c>
      <c r="F47" t="n">
        <v>42501.7909846584</v>
      </c>
      <c r="G47" t="n">
        <v>61390.3871589956</v>
      </c>
      <c r="H47" t="n">
        <v>73585.2320221594</v>
      </c>
      <c r="I47" t="n">
        <v>67525.048354767</v>
      </c>
      <c r="J47" t="n">
        <v>72560.2436802384</v>
      </c>
      <c r="K47" t="n">
        <v>70188.4015934142</v>
      </c>
      <c r="L47" t="n">
        <v>60612.7432644568</v>
      </c>
      <c r="M47" t="n">
        <v>51736.9367863583</v>
      </c>
      <c r="N47" t="n">
        <v>41799.8507767649</v>
      </c>
      <c r="O47" t="n">
        <v>32674.4192098791</v>
      </c>
      <c r="P47" t="n">
        <v>25753.2917762911</v>
      </c>
      <c r="Q47" t="n">
        <v>19586.8347389539</v>
      </c>
      <c r="R47" t="n">
        <v>16393.0552708619</v>
      </c>
      <c r="S47" t="n">
        <v>14111.8813364791</v>
      </c>
      <c r="T47" t="n">
        <v>15902.2605598391</v>
      </c>
      <c r="U47" t="n">
        <v>18795.3805685862</v>
      </c>
      <c r="V47" t="n">
        <v>17771.6376656814</v>
      </c>
      <c r="W47" t="n">
        <v>14181.5656452287</v>
      </c>
      <c r="X47" t="n">
        <v>15563.536954785</v>
      </c>
      <c r="Y47" t="n">
        <v>24818.8230871161</v>
      </c>
      <c r="Z47" t="n">
        <v>34512.1917724609</v>
      </c>
      <c r="AA47" t="n">
        <v>35833.2512999892</v>
      </c>
      <c r="AB47" t="n">
        <v>38865.9255278477</v>
      </c>
      <c r="AC47" t="n">
        <v>40404.4238928724</v>
      </c>
      <c r="AD47" t="n">
        <v>42517.4569055217</v>
      </c>
      <c r="AE47" t="n">
        <v>51830.0076692448</v>
      </c>
    </row>
    <row r="48">
      <c r="A48" t="s">
        <v>141</v>
      </c>
      <c r="B48" t="s">
        <v>364</v>
      </c>
      <c r="C48" t="s">
        <v>246</v>
      </c>
      <c r="D48" t="s">
        <v>365</v>
      </c>
      <c r="E48" t="s">
        <v>247</v>
      </c>
      <c r="F48" t="n">
        <v>83216.1708641091</v>
      </c>
      <c r="G48" t="n">
        <v>122320.485742929</v>
      </c>
      <c r="H48" t="n">
        <v>146072.331405193</v>
      </c>
      <c r="I48" t="n">
        <v>146101.577403042</v>
      </c>
      <c r="J48" t="n">
        <v>158184.406308283</v>
      </c>
      <c r="K48" t="n">
        <v>158077.848280321</v>
      </c>
      <c r="L48" t="n">
        <v>148619.420255048</v>
      </c>
      <c r="M48" t="n">
        <v>138721.078990732</v>
      </c>
      <c r="N48" t="n">
        <v>125388.445769656</v>
      </c>
      <c r="O48" t="n">
        <v>119670.092478449</v>
      </c>
      <c r="P48" t="n">
        <v>113616.131555962</v>
      </c>
      <c r="Q48" t="n">
        <v>99418.4580790569</v>
      </c>
      <c r="R48" t="n">
        <v>95746.6347112195</v>
      </c>
      <c r="S48" t="n">
        <v>94064.4997162802</v>
      </c>
      <c r="T48" t="n">
        <v>99798.1386451927</v>
      </c>
      <c r="U48" t="n">
        <v>121318.040150364</v>
      </c>
      <c r="V48" t="n">
        <v>136263.239744213</v>
      </c>
      <c r="W48" t="n">
        <v>135283.312038943</v>
      </c>
      <c r="X48" t="n">
        <v>146798.178592408</v>
      </c>
      <c r="Y48" t="n">
        <v>175065.465598983</v>
      </c>
      <c r="Z48" t="n">
        <v>189567.49600172</v>
      </c>
      <c r="AA48" t="n">
        <v>180461.63686802</v>
      </c>
      <c r="AB48" t="n">
        <v>185010.691835681</v>
      </c>
      <c r="AC48" t="n">
        <v>179260.762833614</v>
      </c>
      <c r="AD48" t="n">
        <v>182353.0815099</v>
      </c>
      <c r="AE48" t="n">
        <v>196438.446667693</v>
      </c>
    </row>
    <row r="49">
      <c r="A49" t="s">
        <v>141</v>
      </c>
      <c r="B49" t="s">
        <v>366</v>
      </c>
      <c r="C49" t="s">
        <v>246</v>
      </c>
      <c r="D49" t="s">
        <v>367</v>
      </c>
      <c r="E49" t="s">
        <v>247</v>
      </c>
      <c r="F49" t="n">
        <v>14922.2949412709</v>
      </c>
      <c r="G49" t="n">
        <v>20289.9132970077</v>
      </c>
      <c r="H49" t="n">
        <v>22957.8094556369</v>
      </c>
      <c r="I49" t="n">
        <v>23671.0524579472</v>
      </c>
      <c r="J49" t="n">
        <v>24326.2911053961</v>
      </c>
      <c r="K49" t="n">
        <v>23187.2475939655</v>
      </c>
      <c r="L49" t="n">
        <v>22885.6117715336</v>
      </c>
      <c r="M49" t="n">
        <v>21266.9091486629</v>
      </c>
      <c r="N49" t="n">
        <v>19338.4507567783</v>
      </c>
      <c r="O49" t="n">
        <v>18527.4878095741</v>
      </c>
      <c r="P49" t="n">
        <v>18331.5174489167</v>
      </c>
      <c r="Q49" t="n">
        <v>16887.8846023754</v>
      </c>
      <c r="R49" t="n">
        <v>18998.0989234215</v>
      </c>
      <c r="S49" t="n">
        <v>20796.5316814121</v>
      </c>
      <c r="T49" t="n">
        <v>25268.0135641779</v>
      </c>
      <c r="U49" t="n">
        <v>31155.201768286</v>
      </c>
      <c r="V49" t="n">
        <v>34410.0704727817</v>
      </c>
      <c r="W49" t="n">
        <v>31583.6896885034</v>
      </c>
      <c r="X49" t="n">
        <v>31306.4849636268</v>
      </c>
      <c r="Y49" t="n">
        <v>32934.8337504271</v>
      </c>
      <c r="Z49" t="n">
        <v>32331.7909240723</v>
      </c>
      <c r="AA49" t="n">
        <v>27382.4314117009</v>
      </c>
      <c r="AB49" t="n">
        <v>25280.8700861078</v>
      </c>
      <c r="AC49" t="n">
        <v>22778.5817896819</v>
      </c>
      <c r="AD49" t="n">
        <v>22604.187040572</v>
      </c>
      <c r="AE49" t="n">
        <v>25901.5802182086</v>
      </c>
    </row>
    <row r="50">
      <c r="A50" t="s">
        <v>141</v>
      </c>
      <c r="B50" t="s">
        <v>368</v>
      </c>
      <c r="C50" t="s">
        <v>246</v>
      </c>
      <c r="D50" t="s">
        <v>369</v>
      </c>
      <c r="E50" t="s">
        <v>247</v>
      </c>
      <c r="F50" t="n">
        <v>25792.0849381798</v>
      </c>
      <c r="G50" t="n">
        <v>40640.1852869254</v>
      </c>
      <c r="H50" t="n">
        <v>49529.2899273964</v>
      </c>
      <c r="I50" t="n">
        <v>54905.4765903277</v>
      </c>
      <c r="J50" t="n">
        <v>61297.8715226483</v>
      </c>
      <c r="K50" t="n">
        <v>64702.1990929416</v>
      </c>
      <c r="L50" t="n">
        <v>65121.0652190577</v>
      </c>
      <c r="M50" t="n">
        <v>65717.2330557112</v>
      </c>
      <c r="N50" t="n">
        <v>64250.1442361133</v>
      </c>
      <c r="O50" t="n">
        <v>68468.1854589958</v>
      </c>
      <c r="P50" t="n">
        <v>69531.3223307542</v>
      </c>
      <c r="Q50" t="n">
        <v>62943.7387377276</v>
      </c>
      <c r="R50" t="n">
        <v>60355.4805169362</v>
      </c>
      <c r="S50" t="n">
        <v>59156.0866983891</v>
      </c>
      <c r="T50" t="n">
        <v>58627.8645211756</v>
      </c>
      <c r="U50" t="n">
        <v>71367.4578134919</v>
      </c>
      <c r="V50" t="n">
        <v>84081.5316057498</v>
      </c>
      <c r="W50" t="n">
        <v>89518.0567052105</v>
      </c>
      <c r="X50" t="n">
        <v>99928.1566739958</v>
      </c>
      <c r="Y50" t="n">
        <v>117311.80876144</v>
      </c>
      <c r="Z50" t="n">
        <v>122723.513305187</v>
      </c>
      <c r="AA50" t="n">
        <v>117245.95415633</v>
      </c>
      <c r="AB50" t="n">
        <v>120863.896221726</v>
      </c>
      <c r="AC50" t="n">
        <v>116077.75715106</v>
      </c>
      <c r="AD50" t="n">
        <v>117231.437563806</v>
      </c>
      <c r="AE50" t="n">
        <v>118706.85878024</v>
      </c>
    </row>
    <row r="51">
      <c r="A51" t="s">
        <v>141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141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141</v>
      </c>
      <c r="B53" t="s">
        <v>374</v>
      </c>
      <c r="C53" t="s">
        <v>246</v>
      </c>
      <c r="D53" t="s">
        <v>375</v>
      </c>
      <c r="E53" t="s">
        <v>247</v>
      </c>
      <c r="F53" t="n">
        <v>15863.4889099317</v>
      </c>
      <c r="G53" t="n">
        <v>22249.3632646789</v>
      </c>
      <c r="H53" t="n">
        <v>29071.612288062</v>
      </c>
      <c r="I53" t="n">
        <v>31092.2881723509</v>
      </c>
      <c r="J53" t="n">
        <v>34266.1648912724</v>
      </c>
      <c r="K53" t="n">
        <v>37577.5807459709</v>
      </c>
      <c r="L53" t="n">
        <v>44590.5856405064</v>
      </c>
      <c r="M53" t="n">
        <v>41418.4147401861</v>
      </c>
      <c r="N53" t="n">
        <v>41172.5175766164</v>
      </c>
      <c r="O53" t="n">
        <v>40663.3139698264</v>
      </c>
      <c r="P53" t="n">
        <v>36856.2796427708</v>
      </c>
      <c r="Q53" t="n">
        <v>32339.1260198369</v>
      </c>
      <c r="R53" t="n">
        <v>28210.3445716839</v>
      </c>
      <c r="S53" t="n">
        <v>27744.8275957759</v>
      </c>
      <c r="T53" t="n">
        <v>25378.4704938186</v>
      </c>
      <c r="U53" t="n">
        <v>23830.5959995587</v>
      </c>
      <c r="V53" t="n">
        <v>22099.5575498044</v>
      </c>
      <c r="W53" t="n">
        <v>18259.6229201381</v>
      </c>
      <c r="X53" t="n">
        <v>16667.512258726</v>
      </c>
      <c r="Y53" t="n">
        <v>16666.2720075865</v>
      </c>
      <c r="Z53" t="n">
        <v>17351.3736724854</v>
      </c>
      <c r="AA53" t="n">
        <v>15418.106610978</v>
      </c>
      <c r="AB53" t="n">
        <v>14896.1987335412</v>
      </c>
      <c r="AC53" t="n">
        <v>17033.3204086448</v>
      </c>
      <c r="AD53" t="n">
        <v>17725.9917157898</v>
      </c>
      <c r="AE53" t="n">
        <v>15437.2638110112</v>
      </c>
    </row>
    <row r="54">
      <c r="A54" t="s">
        <v>141</v>
      </c>
      <c r="B54" t="s">
        <v>376</v>
      </c>
      <c r="C54" t="s">
        <v>246</v>
      </c>
      <c r="D54" t="s">
        <v>377</v>
      </c>
      <c r="E54" t="s">
        <v>247</v>
      </c>
      <c r="F54" t="n">
        <v>28941.3794766229</v>
      </c>
      <c r="G54" t="n">
        <v>41522.973889036</v>
      </c>
      <c r="H54" t="n">
        <v>54598.7515333069</v>
      </c>
      <c r="I54" t="n">
        <v>57720.1613445134</v>
      </c>
      <c r="J54" t="n">
        <v>66482.1911315406</v>
      </c>
      <c r="K54" t="n">
        <v>74137.0858571257</v>
      </c>
      <c r="L54" t="n">
        <v>83695.8129105239</v>
      </c>
      <c r="M54" t="n">
        <v>75398.9188235491</v>
      </c>
      <c r="N54" t="n">
        <v>72792.6933401911</v>
      </c>
      <c r="O54" t="n">
        <v>72387.7913517057</v>
      </c>
      <c r="P54" t="n">
        <v>65846.4811459471</v>
      </c>
      <c r="Q54" t="n">
        <v>57444.4039660991</v>
      </c>
      <c r="R54" t="n">
        <v>53271.9285950928</v>
      </c>
      <c r="S54" t="n">
        <v>54682.9709012666</v>
      </c>
      <c r="T54" t="n">
        <v>51651.3428340853</v>
      </c>
      <c r="U54" t="n">
        <v>51700.0077430626</v>
      </c>
      <c r="V54" t="n">
        <v>49752.1051829875</v>
      </c>
      <c r="W54" t="n">
        <v>41205.424422681</v>
      </c>
      <c r="X54" t="n">
        <v>39229.9963555979</v>
      </c>
      <c r="Y54" t="n">
        <v>39227.2549729738</v>
      </c>
      <c r="Z54" t="n">
        <v>40823.5721588135</v>
      </c>
      <c r="AA54" t="n">
        <v>36298.5774539088</v>
      </c>
      <c r="AB54" t="n">
        <v>36478.4968438387</v>
      </c>
      <c r="AC54" t="n">
        <v>41556.2451837624</v>
      </c>
      <c r="AD54" t="n">
        <v>43742.2359454293</v>
      </c>
      <c r="AE54" t="n">
        <v>46215.3674592898</v>
      </c>
    </row>
    <row r="55">
      <c r="A55" t="s">
        <v>141</v>
      </c>
      <c r="B55" t="s">
        <v>378</v>
      </c>
      <c r="C55" t="s">
        <v>246</v>
      </c>
      <c r="D55" t="s">
        <v>379</v>
      </c>
      <c r="E55" t="s">
        <v>247</v>
      </c>
      <c r="F55" t="n">
        <v>13077.8905666913</v>
      </c>
      <c r="G55" t="n">
        <v>19273.6106243571</v>
      </c>
      <c r="H55" t="n">
        <v>25527.1392452448</v>
      </c>
      <c r="I55" t="n">
        <v>26627.8731721625</v>
      </c>
      <c r="J55" t="n">
        <v>32216.0262402682</v>
      </c>
      <c r="K55" t="n">
        <v>36559.5051111547</v>
      </c>
      <c r="L55" t="n">
        <v>39105.2272700175</v>
      </c>
      <c r="M55" t="n">
        <v>33980.504083363</v>
      </c>
      <c r="N55" t="n">
        <v>31620.1757635747</v>
      </c>
      <c r="O55" t="n">
        <v>31724.4773818793</v>
      </c>
      <c r="P55" t="n">
        <v>28990.2015031763</v>
      </c>
      <c r="Q55" t="n">
        <v>25105.2779462622</v>
      </c>
      <c r="R55" t="n">
        <v>25061.5840234089</v>
      </c>
      <c r="S55" t="n">
        <v>26938.1433054908</v>
      </c>
      <c r="T55" t="n">
        <v>26272.8723402667</v>
      </c>
      <c r="U55" t="n">
        <v>27869.4117435039</v>
      </c>
      <c r="V55" t="n">
        <v>27652.547633183</v>
      </c>
      <c r="W55" t="n">
        <v>22945.8015025429</v>
      </c>
      <c r="X55" t="n">
        <v>22562.4840968719</v>
      </c>
      <c r="Y55" t="n">
        <v>22560.9829653873</v>
      </c>
      <c r="Z55" t="n">
        <v>23472.1984863281</v>
      </c>
      <c r="AA55" t="n">
        <v>20880.4708429308</v>
      </c>
      <c r="AB55" t="n">
        <v>21582.2981102975</v>
      </c>
      <c r="AC55" t="n">
        <v>24522.9247751176</v>
      </c>
      <c r="AD55" t="n">
        <v>26016.2442296394</v>
      </c>
      <c r="AE55" t="n">
        <v>30778.1036482786</v>
      </c>
    </row>
    <row r="56">
      <c r="A56" t="s">
        <v>141</v>
      </c>
      <c r="B56" t="s">
        <v>380</v>
      </c>
      <c r="C56" t="s">
        <v>246</v>
      </c>
      <c r="D56" t="s">
        <v>381</v>
      </c>
      <c r="E56" t="s">
        <v>247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e">
        <v>#NUM!</v>
      </c>
    </row>
    <row r="57">
      <c r="A57" t="s">
        <v>141</v>
      </c>
      <c r="B57" t="s">
        <v>382</v>
      </c>
      <c r="C57" t="s">
        <v>246</v>
      </c>
      <c r="D57" t="s">
        <v>383</v>
      </c>
      <c r="E57" t="s">
        <v>247</v>
      </c>
      <c r="F57" t="n">
        <v>911877.915751306</v>
      </c>
      <c r="G57" t="n">
        <v>1259537.10219165</v>
      </c>
      <c r="H57" t="n">
        <v>1527255.74015306</v>
      </c>
      <c r="I57" t="n">
        <v>1645289.09912461</v>
      </c>
      <c r="J57" t="n">
        <v>1712179.82863513</v>
      </c>
      <c r="K57" t="n">
        <v>1743928.50431128</v>
      </c>
      <c r="L57" t="n">
        <v>1774279.62310038</v>
      </c>
      <c r="M57" t="n">
        <v>1723914.65014876</v>
      </c>
      <c r="N57" t="n">
        <v>1696269.87064871</v>
      </c>
      <c r="O57" t="n">
        <v>1744487.49948432</v>
      </c>
      <c r="P57" t="n">
        <v>1795853.00601578</v>
      </c>
      <c r="Q57" t="n">
        <v>1797540.36361565</v>
      </c>
      <c r="R57" t="n">
        <v>1921923.6583254</v>
      </c>
      <c r="S57" t="n">
        <v>1988732.23455577</v>
      </c>
      <c r="T57" t="n">
        <v>1997998.5111289</v>
      </c>
      <c r="U57" t="n">
        <v>2095953.11409727</v>
      </c>
      <c r="V57" t="n">
        <v>2139366.81875037</v>
      </c>
      <c r="W57" t="n">
        <v>2053113.10398375</v>
      </c>
      <c r="X57" t="n">
        <v>2049661.06035821</v>
      </c>
      <c r="Y57" t="n">
        <v>2171132.36201983</v>
      </c>
      <c r="Z57" t="n">
        <v>2274035.55062053</v>
      </c>
      <c r="AA57" t="n">
        <v>2159138.24401332</v>
      </c>
      <c r="AB57" t="n">
        <v>2202200.13152302</v>
      </c>
      <c r="AC57" t="n">
        <v>2285394.14785731</v>
      </c>
      <c r="AD57" t="n">
        <v>2380873.4334855</v>
      </c>
      <c r="AE57" t="n">
        <v>2545975.03913017</v>
      </c>
    </row>
    <row r="58">
      <c r="A58" t="s">
        <v>141</v>
      </c>
      <c r="B58" t="s">
        <v>384</v>
      </c>
      <c r="C58" t="s">
        <v>246</v>
      </c>
      <c r="D58" t="s">
        <v>385</v>
      </c>
      <c r="E58" t="s">
        <v>247</v>
      </c>
      <c r="F58" t="n">
        <v>911877.915751306</v>
      </c>
      <c r="G58" t="n">
        <v>1259537.10219165</v>
      </c>
      <c r="H58" t="n">
        <v>1527255.74015306</v>
      </c>
      <c r="I58" t="n">
        <v>1645289.09912461</v>
      </c>
      <c r="J58" t="n">
        <v>1712179.82863513</v>
      </c>
      <c r="K58" t="n">
        <v>1743928.50431128</v>
      </c>
      <c r="L58" t="n">
        <v>1774279.62310038</v>
      </c>
      <c r="M58" t="n">
        <v>1723914.65014876</v>
      </c>
      <c r="N58" t="n">
        <v>1696269.87064871</v>
      </c>
      <c r="O58" t="n">
        <v>1744487.49948432</v>
      </c>
      <c r="P58" t="n">
        <v>1795853.00601578</v>
      </c>
      <c r="Q58" t="n">
        <v>1797540.36361565</v>
      </c>
      <c r="R58" t="n">
        <v>1921923.6583254</v>
      </c>
      <c r="S58" t="n">
        <v>1988732.23455577</v>
      </c>
      <c r="T58" t="n">
        <v>1997998.5111289</v>
      </c>
      <c r="U58" t="n">
        <v>2095953.11409727</v>
      </c>
      <c r="V58" t="n">
        <v>2139366.81875037</v>
      </c>
      <c r="W58" t="n">
        <v>2053113.10398375</v>
      </c>
      <c r="X58" t="n">
        <v>2049661.06035821</v>
      </c>
      <c r="Y58" t="n">
        <v>2171132.36201983</v>
      </c>
      <c r="Z58" t="n">
        <v>2274035.55062053</v>
      </c>
      <c r="AA58" t="n">
        <v>2159138.24401332</v>
      </c>
      <c r="AB58" t="n">
        <v>2202200.13152302</v>
      </c>
      <c r="AC58" t="n">
        <v>2285394.14785731</v>
      </c>
      <c r="AD58" t="n">
        <v>2380873.4334855</v>
      </c>
      <c r="AE58" t="n">
        <v>2545975.03913017</v>
      </c>
    </row>
    <row r="59">
      <c r="A59" t="s">
        <v>141</v>
      </c>
      <c r="B59" t="s">
        <v>386</v>
      </c>
      <c r="C59" t="s">
        <v>246</v>
      </c>
      <c r="D59" t="s">
        <v>387</v>
      </c>
      <c r="E59" t="s">
        <v>247</v>
      </c>
      <c r="F59" t="e">
        <v>#NUM!</v>
      </c>
      <c r="G59" t="e">
        <v>#NUM!</v>
      </c>
      <c r="H59" t="e">
        <v>#NUM!</v>
      </c>
      <c r="I59" t="e">
        <v>#NUM!</v>
      </c>
      <c r="J59" t="e">
        <v>#NUM!</v>
      </c>
      <c r="K59" t="e">
        <v>#NUM!</v>
      </c>
      <c r="L59" t="e">
        <v>#NUM!</v>
      </c>
      <c r="M59" t="e">
        <v>#NUM!</v>
      </c>
      <c r="N59" t="e">
        <v>#NUM!</v>
      </c>
      <c r="O59" t="e">
        <v>#NUM!</v>
      </c>
      <c r="P59" t="e">
        <v>#NUM!</v>
      </c>
      <c r="Q59" t="e">
        <v>#NUM!</v>
      </c>
      <c r="R59" t="e">
        <v>#NUM!</v>
      </c>
      <c r="S59" t="e">
        <v>#NUM!</v>
      </c>
      <c r="T59" t="e">
        <v>#NUM!</v>
      </c>
      <c r="U59" t="e">
        <v>#NUM!</v>
      </c>
      <c r="V59" t="e">
        <v>#NUM!</v>
      </c>
      <c r="W59" t="e">
        <v>#NUM!</v>
      </c>
      <c r="X59" t="e">
        <v>#NUM!</v>
      </c>
      <c r="Y59" t="e">
        <v>#NUM!</v>
      </c>
      <c r="Z59" t="e">
        <v>#NUM!</v>
      </c>
      <c r="AA59" t="e">
        <v>#NUM!</v>
      </c>
      <c r="AB59" t="e">
        <v>#NUM!</v>
      </c>
      <c r="AC59" t="e">
        <v>#NUM!</v>
      </c>
      <c r="AD59" t="e">
        <v>#NUM!</v>
      </c>
      <c r="AE59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142</v>
      </c>
      <c r="B2" t="s">
        <v>196</v>
      </c>
      <c r="C2" t="s">
        <v>246</v>
      </c>
      <c r="D2" t="s">
        <v>198</v>
      </c>
      <c r="E2" t="s">
        <v>247</v>
      </c>
      <c r="F2" t="n">
        <v>2334.73164791728</v>
      </c>
      <c r="G2" t="n">
        <v>2840.02363658693</v>
      </c>
      <c r="H2" t="n">
        <v>3434.63718232205</v>
      </c>
      <c r="I2" t="n">
        <v>3836.96967611745</v>
      </c>
      <c r="J2" t="n">
        <v>3983.90111930773</v>
      </c>
      <c r="K2" t="n">
        <v>4297.0431335695</v>
      </c>
      <c r="L2" t="n">
        <v>4529.74700362564</v>
      </c>
      <c r="M2" t="n">
        <v>4648.37275090777</v>
      </c>
      <c r="N2" t="n">
        <v>4681.61932755848</v>
      </c>
      <c r="O2" t="n">
        <v>4824.99978340489</v>
      </c>
      <c r="P2" t="n">
        <v>4771.02221514481</v>
      </c>
      <c r="Q2" t="n">
        <v>4661.83357976706</v>
      </c>
      <c r="R2" t="n">
        <v>4488.64117659344</v>
      </c>
      <c r="S2" t="n">
        <v>4394.38926947707</v>
      </c>
      <c r="T2" t="n">
        <v>4236.93001061651</v>
      </c>
      <c r="U2" t="n">
        <v>4315.89029178816</v>
      </c>
      <c r="V2" t="n">
        <v>4503.21286463765</v>
      </c>
      <c r="W2" t="n">
        <v>4689.79958852401</v>
      </c>
      <c r="X2" t="n">
        <v>5088.26324248516</v>
      </c>
      <c r="Y2" t="n">
        <v>5230.29129793764</v>
      </c>
      <c r="Z2" t="n">
        <v>5465.38849920034</v>
      </c>
      <c r="AA2" t="n">
        <v>5480.3514254248</v>
      </c>
      <c r="AB2" t="n">
        <v>6043.84176918333</v>
      </c>
      <c r="AC2" t="n">
        <v>6137.45278902842</v>
      </c>
      <c r="AD2" t="n">
        <v>6174.62627897985</v>
      </c>
      <c r="AE2" t="n">
        <v>6188.80298704324</v>
      </c>
    </row>
    <row r="3">
      <c r="A3" t="s">
        <v>142</v>
      </c>
      <c r="B3" t="s">
        <v>274</v>
      </c>
      <c r="C3" t="s">
        <v>246</v>
      </c>
      <c r="D3" t="s">
        <v>275</v>
      </c>
      <c r="E3" t="s">
        <v>247</v>
      </c>
      <c r="F3" t="n">
        <v>112.76621959697</v>
      </c>
      <c r="G3" t="n">
        <v>153.056026698161</v>
      </c>
      <c r="H3" t="n">
        <v>202.231657546519</v>
      </c>
      <c r="I3" t="n">
        <v>252.768621277177</v>
      </c>
      <c r="J3" t="n">
        <v>281.971252783889</v>
      </c>
      <c r="K3" t="n">
        <v>348.569045047728</v>
      </c>
      <c r="L3" t="n">
        <v>376.713006929452</v>
      </c>
      <c r="M3" t="n">
        <v>488.485023894492</v>
      </c>
      <c r="N3" t="n">
        <v>556.815679078065</v>
      </c>
      <c r="O3" t="n">
        <v>607.147561473981</v>
      </c>
      <c r="P3" t="n">
        <v>662.116221572029</v>
      </c>
      <c r="Q3" t="n">
        <v>741.779139504818</v>
      </c>
      <c r="R3" t="n">
        <v>881.199405373497</v>
      </c>
      <c r="S3" t="n">
        <v>1056.21838133605</v>
      </c>
      <c r="T3" t="n">
        <v>1135.29933266995</v>
      </c>
      <c r="U3" t="n">
        <v>1218.58684561499</v>
      </c>
      <c r="V3" t="n">
        <v>1243.60031575461</v>
      </c>
      <c r="W3" t="n">
        <v>1238.8312789118</v>
      </c>
      <c r="X3" t="n">
        <v>1353.23458771942</v>
      </c>
      <c r="Y3" t="n">
        <v>1499.36256315721</v>
      </c>
      <c r="Z3" t="n">
        <v>1559.97312068939</v>
      </c>
      <c r="AA3" t="n">
        <v>1574.34431888285</v>
      </c>
      <c r="AB3" t="n">
        <v>1681.50848049175</v>
      </c>
      <c r="AC3" t="n">
        <v>1647.76632945055</v>
      </c>
      <c r="AD3" t="n">
        <v>1611.86099962017</v>
      </c>
      <c r="AE3" t="n">
        <v>1547.84194236124</v>
      </c>
    </row>
    <row r="4">
      <c r="A4" t="s">
        <v>142</v>
      </c>
      <c r="B4" t="s">
        <v>276</v>
      </c>
      <c r="C4" t="s">
        <v>246</v>
      </c>
      <c r="D4" t="s">
        <v>277</v>
      </c>
      <c r="E4" t="s">
        <v>247</v>
      </c>
      <c r="F4" t="n">
        <v>48595.6853317666</v>
      </c>
      <c r="G4" t="n">
        <v>68841.592192832</v>
      </c>
      <c r="H4" t="n">
        <v>87969.0853524714</v>
      </c>
      <c r="I4" t="n">
        <v>107070.532160044</v>
      </c>
      <c r="J4" t="n">
        <v>123713.716003334</v>
      </c>
      <c r="K4" t="n">
        <v>154661.119649447</v>
      </c>
      <c r="L4" t="n">
        <v>176087.502268108</v>
      </c>
      <c r="M4" t="n">
        <v>191734.526672472</v>
      </c>
      <c r="N4" t="n">
        <v>213424.067183989</v>
      </c>
      <c r="O4" t="n">
        <v>237516.145376648</v>
      </c>
      <c r="P4" t="n">
        <v>269488.22894813</v>
      </c>
      <c r="Q4" t="n">
        <v>289993.20664726</v>
      </c>
      <c r="R4" t="n">
        <v>318806.537654352</v>
      </c>
      <c r="S4" t="n">
        <v>362685.294413164</v>
      </c>
      <c r="T4" t="n">
        <v>362171.795814854</v>
      </c>
      <c r="U4" t="n">
        <v>378441.422643195</v>
      </c>
      <c r="V4" t="n">
        <v>400190.511221281</v>
      </c>
      <c r="W4" t="n">
        <v>426705.705556825</v>
      </c>
      <c r="X4" t="n">
        <v>443628.229337697</v>
      </c>
      <c r="Y4" t="n">
        <v>457434.629487669</v>
      </c>
      <c r="Z4" t="n">
        <v>469629.850164056</v>
      </c>
      <c r="AA4" t="n">
        <v>493726.421104132</v>
      </c>
      <c r="AB4" t="n">
        <v>505461.736856549</v>
      </c>
      <c r="AC4" t="n">
        <v>526330.279861795</v>
      </c>
      <c r="AD4" t="n">
        <v>545550.618544959</v>
      </c>
      <c r="AE4" t="n">
        <v>547717.899420426</v>
      </c>
    </row>
    <row r="5">
      <c r="A5" t="s">
        <v>142</v>
      </c>
      <c r="B5" t="s">
        <v>278</v>
      </c>
      <c r="C5" t="s">
        <v>246</v>
      </c>
      <c r="D5" t="s">
        <v>279</v>
      </c>
      <c r="E5" t="s">
        <v>247</v>
      </c>
      <c r="F5" t="n">
        <v>2219.38596034951</v>
      </c>
      <c r="G5" t="n">
        <v>2872.37091478054</v>
      </c>
      <c r="H5" t="n">
        <v>3537.2357161242</v>
      </c>
      <c r="I5" t="n">
        <v>4164.57858373942</v>
      </c>
      <c r="J5" t="n">
        <v>4782.2516228161</v>
      </c>
      <c r="K5" t="n">
        <v>5753.25538982852</v>
      </c>
      <c r="L5" t="n">
        <v>6485.28666196311</v>
      </c>
      <c r="M5" t="n">
        <v>7935.05009742591</v>
      </c>
      <c r="N5" t="n">
        <v>9755.89163329307</v>
      </c>
      <c r="O5" t="n">
        <v>11968.8363410307</v>
      </c>
      <c r="P5" t="n">
        <v>15359.5281471166</v>
      </c>
      <c r="Q5" t="n">
        <v>17458.6166866662</v>
      </c>
      <c r="R5" t="n">
        <v>19411.0739920678</v>
      </c>
      <c r="S5" t="n">
        <v>21871.8114108998</v>
      </c>
      <c r="T5" t="n">
        <v>22651.2025486653</v>
      </c>
      <c r="U5" t="n">
        <v>24554.4237898613</v>
      </c>
      <c r="V5" t="n">
        <v>27249.7722299024</v>
      </c>
      <c r="W5" t="n">
        <v>29616.9802736415</v>
      </c>
      <c r="X5" t="n">
        <v>31218.5772047421</v>
      </c>
      <c r="Y5" t="n">
        <v>32797.1575831316</v>
      </c>
      <c r="Z5" t="n">
        <v>33493.6232566834</v>
      </c>
      <c r="AA5" t="n">
        <v>35583.3453841068</v>
      </c>
      <c r="AB5" t="n">
        <v>37562.4748103194</v>
      </c>
      <c r="AC5" t="n">
        <v>39545.9153860947</v>
      </c>
      <c r="AD5" t="n">
        <v>41151.9721021094</v>
      </c>
      <c r="AE5" t="n">
        <v>40727.0694712227</v>
      </c>
    </row>
    <row r="6">
      <c r="A6" t="s">
        <v>142</v>
      </c>
      <c r="B6" t="s">
        <v>280</v>
      </c>
      <c r="C6" t="s">
        <v>246</v>
      </c>
      <c r="D6" t="s">
        <v>281</v>
      </c>
      <c r="E6" t="s">
        <v>247</v>
      </c>
      <c r="F6" t="n">
        <v>579.754320534034</v>
      </c>
      <c r="G6" t="n">
        <v>677.535836168755</v>
      </c>
      <c r="H6" t="n">
        <v>786.267243007749</v>
      </c>
      <c r="I6" t="n">
        <v>887.392349289882</v>
      </c>
      <c r="J6" t="n">
        <v>960.787053089651</v>
      </c>
      <c r="K6" t="n">
        <v>1124.06232187153</v>
      </c>
      <c r="L6" t="n">
        <v>1240.20309591384</v>
      </c>
      <c r="M6" t="n">
        <v>1431.69552510818</v>
      </c>
      <c r="N6" t="n">
        <v>1593.09264978493</v>
      </c>
      <c r="O6" t="n">
        <v>1788.65470119541</v>
      </c>
      <c r="P6" t="n">
        <v>2166.16911211674</v>
      </c>
      <c r="Q6" t="n">
        <v>2352.80352621379</v>
      </c>
      <c r="R6" t="n">
        <v>2759.59515815643</v>
      </c>
      <c r="S6" t="n">
        <v>3452.88582023893</v>
      </c>
      <c r="T6" t="n">
        <v>3531.30080007062</v>
      </c>
      <c r="U6" t="n">
        <v>4023.95345708632</v>
      </c>
      <c r="V6" t="n">
        <v>4549.45676675462</v>
      </c>
      <c r="W6" t="n">
        <v>4610.78638208402</v>
      </c>
      <c r="X6" t="n">
        <v>4836.40507905567</v>
      </c>
      <c r="Y6" t="n">
        <v>4869.37193238856</v>
      </c>
      <c r="Z6" t="n">
        <v>4892.39847660065</v>
      </c>
      <c r="AA6" t="n">
        <v>4948.81372324123</v>
      </c>
      <c r="AB6" t="n">
        <v>4921.78124192885</v>
      </c>
      <c r="AC6" t="n">
        <v>4860.08483212857</v>
      </c>
      <c r="AD6" t="n">
        <v>5159.21881697522</v>
      </c>
      <c r="AE6" t="n">
        <v>5072.97864777686</v>
      </c>
    </row>
    <row r="7">
      <c r="A7" t="s">
        <v>142</v>
      </c>
      <c r="B7" t="s">
        <v>282</v>
      </c>
      <c r="C7" t="s">
        <v>246</v>
      </c>
      <c r="D7" t="s">
        <v>283</v>
      </c>
      <c r="E7" t="s">
        <v>247</v>
      </c>
      <c r="F7" t="n">
        <v>3322.17919375679</v>
      </c>
      <c r="G7" t="n">
        <v>4407.91204195873</v>
      </c>
      <c r="H7" t="n">
        <v>5449.64499451081</v>
      </c>
      <c r="I7" t="n">
        <v>6420.81207705317</v>
      </c>
      <c r="J7" t="n">
        <v>7131.42476581333</v>
      </c>
      <c r="K7" t="n">
        <v>8485.03419818138</v>
      </c>
      <c r="L7" t="n">
        <v>9487.94050859814</v>
      </c>
      <c r="M7" t="n">
        <v>10806.1565183265</v>
      </c>
      <c r="N7" t="n">
        <v>12367.80673295</v>
      </c>
      <c r="O7" t="n">
        <v>13701.732570272</v>
      </c>
      <c r="P7" t="n">
        <v>16261.0264668836</v>
      </c>
      <c r="Q7" t="n">
        <v>18567.0819074415</v>
      </c>
      <c r="R7" t="n">
        <v>21697.7347909179</v>
      </c>
      <c r="S7" t="n">
        <v>24922.5452837677</v>
      </c>
      <c r="T7" t="n">
        <v>25341.6130447113</v>
      </c>
      <c r="U7" t="n">
        <v>26711.5156192129</v>
      </c>
      <c r="V7" t="n">
        <v>27567.7964376334</v>
      </c>
      <c r="W7" t="n">
        <v>27889.7633301437</v>
      </c>
      <c r="X7" t="n">
        <v>28778.3602612316</v>
      </c>
      <c r="Y7" t="n">
        <v>29324.0101843035</v>
      </c>
      <c r="Z7" t="n">
        <v>29824.9475955963</v>
      </c>
      <c r="AA7" t="n">
        <v>30633.967330424</v>
      </c>
      <c r="AB7" t="n">
        <v>30671.5629713364</v>
      </c>
      <c r="AC7" t="n">
        <v>30936.6349305806</v>
      </c>
      <c r="AD7" t="n">
        <v>31221.104493934</v>
      </c>
      <c r="AE7" t="n">
        <v>31668.2889158748</v>
      </c>
    </row>
    <row r="8">
      <c r="A8" t="s">
        <v>142</v>
      </c>
      <c r="B8" t="s">
        <v>284</v>
      </c>
      <c r="C8" t="s">
        <v>246</v>
      </c>
      <c r="D8" t="s">
        <v>285</v>
      </c>
      <c r="E8" t="s">
        <v>247</v>
      </c>
      <c r="F8" t="n">
        <v>280.797019300675</v>
      </c>
      <c r="G8" t="n">
        <v>383.288093136535</v>
      </c>
      <c r="H8" t="n">
        <v>419.637907374913</v>
      </c>
      <c r="I8" t="n">
        <v>456.951758079443</v>
      </c>
      <c r="J8" t="n">
        <v>506.47443832833</v>
      </c>
      <c r="K8" t="n">
        <v>542.515034491537</v>
      </c>
      <c r="L8" t="n">
        <v>546.746982375084</v>
      </c>
      <c r="M8" t="n">
        <v>624.772183059588</v>
      </c>
      <c r="N8" t="n">
        <v>746.082548066695</v>
      </c>
      <c r="O8" t="n">
        <v>882.009297447953</v>
      </c>
      <c r="P8" t="n">
        <v>997.793010344791</v>
      </c>
      <c r="Q8" t="n">
        <v>1164.42639552026</v>
      </c>
      <c r="R8" t="n">
        <v>1263.12140879531</v>
      </c>
      <c r="S8" t="n">
        <v>1545.86373837461</v>
      </c>
      <c r="T8" t="n">
        <v>1605.10786460006</v>
      </c>
      <c r="U8" t="n">
        <v>1645.37273866099</v>
      </c>
      <c r="V8" t="n">
        <v>1604.58956490468</v>
      </c>
      <c r="W8" t="n">
        <v>1673.67218612401</v>
      </c>
      <c r="X8" t="n">
        <v>1810.11467395209</v>
      </c>
      <c r="Y8" t="n">
        <v>1923.99672104758</v>
      </c>
      <c r="Z8" t="n">
        <v>2086.48063242436</v>
      </c>
      <c r="AA8" t="n">
        <v>2235.68295203388</v>
      </c>
      <c r="AB8" t="n">
        <v>2359.04151494556</v>
      </c>
      <c r="AC8" t="n">
        <v>2424.28718673386</v>
      </c>
      <c r="AD8" t="n">
        <v>2450.80241157344</v>
      </c>
      <c r="AE8" t="n">
        <v>2529.84345055424</v>
      </c>
    </row>
    <row r="9">
      <c r="A9" t="s">
        <v>142</v>
      </c>
      <c r="B9" t="s">
        <v>286</v>
      </c>
      <c r="C9" t="s">
        <v>246</v>
      </c>
      <c r="D9" t="s">
        <v>287</v>
      </c>
      <c r="E9" t="s">
        <v>247</v>
      </c>
      <c r="F9" t="n">
        <v>1117.32570578272</v>
      </c>
      <c r="G9" t="n">
        <v>1655.32370555076</v>
      </c>
      <c r="H9" t="n">
        <v>2172.92669407009</v>
      </c>
      <c r="I9" t="n">
        <v>2688.52230179882</v>
      </c>
      <c r="J9" t="n">
        <v>3051.63106183734</v>
      </c>
      <c r="K9" t="n">
        <v>3604.901517034</v>
      </c>
      <c r="L9" t="n">
        <v>4006.78561218546</v>
      </c>
      <c r="M9" t="n">
        <v>4563.59711051492</v>
      </c>
      <c r="N9" t="n">
        <v>5517.16999239523</v>
      </c>
      <c r="O9" t="n">
        <v>6251.07137541737</v>
      </c>
      <c r="P9" t="n">
        <v>7366.99104187164</v>
      </c>
      <c r="Q9" t="n">
        <v>7837.00603954256</v>
      </c>
      <c r="R9" t="n">
        <v>8642.24733159879</v>
      </c>
      <c r="S9" t="n">
        <v>10219.4376321286</v>
      </c>
      <c r="T9" t="n">
        <v>10232.9896106737</v>
      </c>
      <c r="U9" t="n">
        <v>10740.9054339466</v>
      </c>
      <c r="V9" t="n">
        <v>11634.9328050772</v>
      </c>
      <c r="W9" t="n">
        <v>12243.649402419</v>
      </c>
      <c r="X9" t="n">
        <v>12667.0929898542</v>
      </c>
      <c r="Y9" t="n">
        <v>12961.0918182844</v>
      </c>
      <c r="Z9" t="n">
        <v>13014.0907764435</v>
      </c>
      <c r="AA9" t="n">
        <v>13287.8395956953</v>
      </c>
      <c r="AB9" t="n">
        <v>13427.2111818769</v>
      </c>
      <c r="AC9" t="n">
        <v>14172.7874154788</v>
      </c>
      <c r="AD9" t="n">
        <v>15649.7215646785</v>
      </c>
      <c r="AE9" t="n">
        <v>16069.638352173</v>
      </c>
    </row>
    <row r="10">
      <c r="A10" t="s">
        <v>142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142</v>
      </c>
      <c r="B11" t="s">
        <v>290</v>
      </c>
      <c r="C11" t="s">
        <v>246</v>
      </c>
      <c r="D11" t="s">
        <v>291</v>
      </c>
      <c r="E11" t="s">
        <v>247</v>
      </c>
      <c r="F11" t="n">
        <v>274.548231655297</v>
      </c>
      <c r="G11" t="n">
        <v>427.106211841492</v>
      </c>
      <c r="H11" t="n">
        <v>613.536567099797</v>
      </c>
      <c r="I11" t="n">
        <v>773.103523679252</v>
      </c>
      <c r="J11" t="n">
        <v>946.105938595411</v>
      </c>
      <c r="K11" t="n">
        <v>1210.79773329268</v>
      </c>
      <c r="L11" t="n">
        <v>1431.87471646331</v>
      </c>
      <c r="M11" t="n">
        <v>1759.61719190417</v>
      </c>
      <c r="N11" t="n">
        <v>2312.87758080201</v>
      </c>
      <c r="O11" t="n">
        <v>2770.86415482806</v>
      </c>
      <c r="P11" t="n">
        <v>3281.2433483272</v>
      </c>
      <c r="Q11" t="n">
        <v>3687.51767504738</v>
      </c>
      <c r="R11" t="n">
        <v>3982.23505267288</v>
      </c>
      <c r="S11" t="n">
        <v>4514.82682777353</v>
      </c>
      <c r="T11" t="n">
        <v>4652.6683659941</v>
      </c>
      <c r="U11" t="n">
        <v>4930.55075853333</v>
      </c>
      <c r="V11" t="n">
        <v>5445.06011041595</v>
      </c>
      <c r="W11" t="n">
        <v>6950.7211423751</v>
      </c>
      <c r="X11" t="n">
        <v>8412.74007805978</v>
      </c>
      <c r="Y11" t="n">
        <v>9382.84319105283</v>
      </c>
      <c r="Z11" t="n">
        <v>9808.90941619873</v>
      </c>
      <c r="AA11" t="n">
        <v>11287.592836218</v>
      </c>
      <c r="AB11" t="n">
        <v>11947.9995101056</v>
      </c>
      <c r="AC11" t="n">
        <v>12613.5857756185</v>
      </c>
      <c r="AD11" t="n">
        <v>13323.099097326</v>
      </c>
      <c r="AE11" t="n">
        <v>13721.8546478813</v>
      </c>
    </row>
    <row r="12">
      <c r="A12" t="s">
        <v>142</v>
      </c>
      <c r="B12" t="s">
        <v>292</v>
      </c>
      <c r="C12" t="s">
        <v>246</v>
      </c>
      <c r="D12" t="s">
        <v>293</v>
      </c>
      <c r="E12" t="s">
        <v>247</v>
      </c>
      <c r="F12" t="n">
        <v>1115.92720320248</v>
      </c>
      <c r="G12" t="n">
        <v>1746.91525605082</v>
      </c>
      <c r="H12" t="n">
        <v>2429.53025143514</v>
      </c>
      <c r="I12" t="n">
        <v>3130.55771326441</v>
      </c>
      <c r="J12" t="n">
        <v>3690.18948612766</v>
      </c>
      <c r="K12" t="n">
        <v>4863.25399892829</v>
      </c>
      <c r="L12" t="n">
        <v>5875.66297112017</v>
      </c>
      <c r="M12" t="n">
        <v>6850.44895553424</v>
      </c>
      <c r="N12" t="n">
        <v>8936.71204018932</v>
      </c>
      <c r="O12" t="n">
        <v>10922.7443352639</v>
      </c>
      <c r="P12" t="n">
        <v>13354.1167154166</v>
      </c>
      <c r="Q12" t="n">
        <v>15499.9771249096</v>
      </c>
      <c r="R12" t="n">
        <v>17537.2555472973</v>
      </c>
      <c r="S12" t="n">
        <v>19893.9709172171</v>
      </c>
      <c r="T12" t="n">
        <v>20285.0629282761</v>
      </c>
      <c r="U12" t="n">
        <v>21542.6236983029</v>
      </c>
      <c r="V12" t="n">
        <v>22414.9454207022</v>
      </c>
      <c r="W12" t="n">
        <v>23524.2947086616</v>
      </c>
      <c r="X12" t="n">
        <v>24777.9862635216</v>
      </c>
      <c r="Y12" t="n">
        <v>25380.540405687</v>
      </c>
      <c r="Z12" t="n">
        <v>25797.7911233902</v>
      </c>
      <c r="AA12" t="n">
        <v>26467.7970977216</v>
      </c>
      <c r="AB12" t="n">
        <v>26808.8635284724</v>
      </c>
      <c r="AC12" t="n">
        <v>28011.3892912058</v>
      </c>
      <c r="AD12" t="n">
        <v>29293.6325421807</v>
      </c>
      <c r="AE12" t="n">
        <v>30088.7467040685</v>
      </c>
    </row>
    <row r="13">
      <c r="A13" t="s">
        <v>142</v>
      </c>
      <c r="B13" t="s">
        <v>294</v>
      </c>
      <c r="C13" t="s">
        <v>246</v>
      </c>
      <c r="D13" t="s">
        <v>295</v>
      </c>
      <c r="E13" t="s">
        <v>247</v>
      </c>
      <c r="F13" t="n">
        <v>4125.61352853758</v>
      </c>
      <c r="G13" t="n">
        <v>6088.20721920534</v>
      </c>
      <c r="H13" t="n">
        <v>7521.261983641</v>
      </c>
      <c r="I13" t="n">
        <v>8833.20428290613</v>
      </c>
      <c r="J13" t="n">
        <v>10253.7105321825</v>
      </c>
      <c r="K13" t="n">
        <v>12612.8660956135</v>
      </c>
      <c r="L13" t="n">
        <v>14595.1934850816</v>
      </c>
      <c r="M13" t="n">
        <v>16470.5161273118</v>
      </c>
      <c r="N13" t="n">
        <v>18177.1693154898</v>
      </c>
      <c r="O13" t="n">
        <v>20124.4533758874</v>
      </c>
      <c r="P13" t="n">
        <v>22890.6861087181</v>
      </c>
      <c r="Q13" t="n">
        <v>24744.9337757826</v>
      </c>
      <c r="R13" t="n">
        <v>28398.341071153</v>
      </c>
      <c r="S13" t="n">
        <v>33233.1411342364</v>
      </c>
      <c r="T13" t="n">
        <v>34590.8608048054</v>
      </c>
      <c r="U13" t="n">
        <v>37038.3598519511</v>
      </c>
      <c r="V13" t="n">
        <v>39853.6226717732</v>
      </c>
      <c r="W13" t="n">
        <v>42406.3102285832</v>
      </c>
      <c r="X13" t="n">
        <v>43746.6453308319</v>
      </c>
      <c r="Y13" t="n">
        <v>45317.1656227268</v>
      </c>
      <c r="Z13" t="n">
        <v>46315.2256011963</v>
      </c>
      <c r="AA13" t="n">
        <v>48192.4598899904</v>
      </c>
      <c r="AB13" t="n">
        <v>51274.1779812668</v>
      </c>
      <c r="AC13" t="n">
        <v>53305.993932997</v>
      </c>
      <c r="AD13" t="n">
        <v>56402.850269128</v>
      </c>
      <c r="AE13" t="n">
        <v>58125.1393003645</v>
      </c>
    </row>
    <row r="14">
      <c r="A14" t="s">
        <v>142</v>
      </c>
      <c r="B14" t="s">
        <v>296</v>
      </c>
      <c r="C14" t="s">
        <v>246</v>
      </c>
      <c r="D14" t="s">
        <v>297</v>
      </c>
      <c r="E14" t="s">
        <v>247</v>
      </c>
      <c r="F14" t="n">
        <v>21570.2002624554</v>
      </c>
      <c r="G14" t="n">
        <v>30904.2913804337</v>
      </c>
      <c r="H14" t="n">
        <v>39389.1528665879</v>
      </c>
      <c r="I14" t="n">
        <v>48256.5569030056</v>
      </c>
      <c r="J14" t="n">
        <v>56022.3217023218</v>
      </c>
      <c r="K14" t="n">
        <v>71653.5588793133</v>
      </c>
      <c r="L14" t="n">
        <v>81819.4529762545</v>
      </c>
      <c r="M14" t="n">
        <v>85454.156965025</v>
      </c>
      <c r="N14" t="n">
        <v>90307.3878873277</v>
      </c>
      <c r="O14" t="n">
        <v>97574.3756616111</v>
      </c>
      <c r="P14" t="n">
        <v>106127.499859067</v>
      </c>
      <c r="Q14" t="n">
        <v>111699.827024267</v>
      </c>
      <c r="R14" t="n">
        <v>119651.53882187</v>
      </c>
      <c r="S14" t="n">
        <v>136471.193284206</v>
      </c>
      <c r="T14" t="n">
        <v>133919.843673094</v>
      </c>
      <c r="U14" t="n">
        <v>139009.54758395</v>
      </c>
      <c r="V14" t="n">
        <v>146560.365731809</v>
      </c>
      <c r="W14" t="n">
        <v>157026.936146191</v>
      </c>
      <c r="X14" t="n">
        <v>159939.033977162</v>
      </c>
      <c r="Y14" t="n">
        <v>164446.873234281</v>
      </c>
      <c r="Z14" t="n">
        <v>169371.049880981</v>
      </c>
      <c r="AA14" t="n">
        <v>176558.613176571</v>
      </c>
      <c r="AB14" t="n">
        <v>178462.614350159</v>
      </c>
      <c r="AC14" t="n">
        <v>189112.119778673</v>
      </c>
      <c r="AD14" t="n">
        <v>196082.864586457</v>
      </c>
      <c r="AE14" t="n">
        <v>196365.476384377</v>
      </c>
    </row>
    <row r="15">
      <c r="A15" t="s">
        <v>142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142</v>
      </c>
      <c r="B16" t="s">
        <v>300</v>
      </c>
      <c r="C16" t="s">
        <v>246</v>
      </c>
      <c r="D16" t="s">
        <v>301</v>
      </c>
      <c r="E16" t="s">
        <v>247</v>
      </c>
      <c r="F16" t="n">
        <v>8662.22879788777</v>
      </c>
      <c r="G16" t="n">
        <v>12413.3943382984</v>
      </c>
      <c r="H16" t="n">
        <v>16266.7133473149</v>
      </c>
      <c r="I16" t="n">
        <v>19750.2995671031</v>
      </c>
      <c r="J16" t="n">
        <v>22635.8341100983</v>
      </c>
      <c r="K16" t="n">
        <v>28057.5999530944</v>
      </c>
      <c r="L16" t="n">
        <v>31397.806274717</v>
      </c>
      <c r="M16" t="n">
        <v>33600.8237397265</v>
      </c>
      <c r="N16" t="n">
        <v>35822.9031156265</v>
      </c>
      <c r="O16" t="n">
        <v>38612.7996749342</v>
      </c>
      <c r="P16" t="n">
        <v>40698.8782659006</v>
      </c>
      <c r="Q16" t="n">
        <v>41464.7459647771</v>
      </c>
      <c r="R16" t="n">
        <v>43410.4200614614</v>
      </c>
      <c r="S16" t="n">
        <v>45252.4944682657</v>
      </c>
      <c r="T16" t="n">
        <v>43523.159851932</v>
      </c>
      <c r="U16" t="n">
        <v>44761.7888809165</v>
      </c>
      <c r="V16" t="n">
        <v>46661.6167149931</v>
      </c>
      <c r="W16" t="n">
        <v>49256.0832368593</v>
      </c>
      <c r="X16" t="n">
        <v>51142.5180200411</v>
      </c>
      <c r="Y16" t="n">
        <v>51738.2753758866</v>
      </c>
      <c r="Z16" t="n">
        <v>51224.6694564819</v>
      </c>
      <c r="AA16" t="n">
        <v>53756.4335232525</v>
      </c>
      <c r="AB16" t="n">
        <v>55389.5012171405</v>
      </c>
      <c r="AC16" t="n">
        <v>55289.703125501</v>
      </c>
      <c r="AD16" t="n">
        <v>55098.4827655941</v>
      </c>
      <c r="AE16" t="n">
        <v>53509.1268389852</v>
      </c>
    </row>
    <row r="17">
      <c r="A17" t="s">
        <v>142</v>
      </c>
      <c r="B17" t="s">
        <v>302</v>
      </c>
      <c r="C17" t="s">
        <v>246</v>
      </c>
      <c r="D17" t="s">
        <v>303</v>
      </c>
      <c r="E17" t="s">
        <v>247</v>
      </c>
      <c r="F17" t="n">
        <v>1563.06993695027</v>
      </c>
      <c r="G17" t="n">
        <v>2265.76289602586</v>
      </c>
      <c r="H17" t="n">
        <v>2955.50770634195</v>
      </c>
      <c r="I17" t="n">
        <v>3702.99399198424</v>
      </c>
      <c r="J17" t="n">
        <v>4327.58457223003</v>
      </c>
      <c r="K17" t="n">
        <v>5399.45838018842</v>
      </c>
      <c r="L17" t="n">
        <v>6123.63409877571</v>
      </c>
      <c r="M17" t="n">
        <v>7121.08592673214</v>
      </c>
      <c r="N17" t="n">
        <v>8558.15320337923</v>
      </c>
      <c r="O17" t="n">
        <v>10488.6226760385</v>
      </c>
      <c r="P17" t="n">
        <v>13258.1309233051</v>
      </c>
      <c r="Q17" t="n">
        <v>14434.3634437202</v>
      </c>
      <c r="R17" t="n">
        <v>16811.0992223394</v>
      </c>
      <c r="S17" t="n">
        <v>20801.5473178112</v>
      </c>
      <c r="T17" t="n">
        <v>21226.6935119499</v>
      </c>
      <c r="U17" t="n">
        <v>21712.7278694654</v>
      </c>
      <c r="V17" t="n">
        <v>22761.6862541194</v>
      </c>
      <c r="W17" t="n">
        <v>24675.4151381156</v>
      </c>
      <c r="X17" t="n">
        <v>25667.1773097648</v>
      </c>
      <c r="Y17" t="n">
        <v>26256.3062229583</v>
      </c>
      <c r="Z17" t="n">
        <v>27540.97032547</v>
      </c>
      <c r="AA17" t="n">
        <v>28657.9163303197</v>
      </c>
      <c r="AB17" t="n">
        <v>28226.7481565438</v>
      </c>
      <c r="AC17" t="n">
        <v>28860.0952228225</v>
      </c>
      <c r="AD17" t="n">
        <v>29484.7200131977</v>
      </c>
      <c r="AE17" t="n">
        <v>28662.1739249288</v>
      </c>
    </row>
    <row r="18">
      <c r="A18" t="s">
        <v>142</v>
      </c>
      <c r="B18" t="s">
        <v>304</v>
      </c>
      <c r="C18" t="s">
        <v>246</v>
      </c>
      <c r="D18" t="s">
        <v>305</v>
      </c>
      <c r="E18" t="s">
        <v>247</v>
      </c>
      <c r="F18" t="n">
        <v>2553.56195478833</v>
      </c>
      <c r="G18" t="n">
        <v>3496.27396285312</v>
      </c>
      <c r="H18" t="n">
        <v>4636.76652093042</v>
      </c>
      <c r="I18" t="n">
        <v>5888.09980793472</v>
      </c>
      <c r="J18" t="n">
        <v>7048.13617540518</v>
      </c>
      <c r="K18" t="n">
        <v>8660.03803169417</v>
      </c>
      <c r="L18" t="n">
        <v>9976.23201062768</v>
      </c>
      <c r="M18" t="n">
        <v>11648.5125197757</v>
      </c>
      <c r="N18" t="n">
        <v>14769.3397225624</v>
      </c>
      <c r="O18" t="n">
        <v>17008.9751535664</v>
      </c>
      <c r="P18" t="n">
        <v>20773.0436435553</v>
      </c>
      <c r="Q18" t="n">
        <v>22920.5088433003</v>
      </c>
      <c r="R18" t="n">
        <v>25933.0634109135</v>
      </c>
      <c r="S18" t="n">
        <v>30057.7459967471</v>
      </c>
      <c r="T18" t="n">
        <v>29900.3983839989</v>
      </c>
      <c r="U18" t="n">
        <v>29916.7190391417</v>
      </c>
      <c r="V18" t="n">
        <v>30887.5372158258</v>
      </c>
      <c r="W18" t="n">
        <v>33051.2705989635</v>
      </c>
      <c r="X18" t="n">
        <v>35841.3196990689</v>
      </c>
      <c r="Y18" t="n">
        <v>37896.8404701215</v>
      </c>
      <c r="Z18" t="n">
        <v>40426.1178970337</v>
      </c>
      <c r="AA18" t="n">
        <v>45571.7488723116</v>
      </c>
      <c r="AB18" t="n">
        <v>48095.3204860375</v>
      </c>
      <c r="AC18" t="n">
        <v>50920.0206884841</v>
      </c>
      <c r="AD18" t="n">
        <v>53626.3097046546</v>
      </c>
      <c r="AE18" t="n">
        <v>54613.329034825</v>
      </c>
    </row>
    <row r="19">
      <c r="A19" t="s">
        <v>142</v>
      </c>
      <c r="B19" t="s">
        <v>306</v>
      </c>
      <c r="C19" t="s">
        <v>246</v>
      </c>
      <c r="D19" t="s">
        <v>307</v>
      </c>
      <c r="E19" t="s">
        <v>247</v>
      </c>
      <c r="F19" t="n">
        <v>1211.09321656587</v>
      </c>
      <c r="G19" t="n">
        <v>1503.21033652805</v>
      </c>
      <c r="H19" t="n">
        <v>1790.90355403272</v>
      </c>
      <c r="I19" t="n">
        <v>2117.45930020587</v>
      </c>
      <c r="J19" t="n">
        <v>2357.26454448913</v>
      </c>
      <c r="K19" t="n">
        <v>2693.77811591489</v>
      </c>
      <c r="L19" t="n">
        <v>3100.68287403221</v>
      </c>
      <c r="M19" t="n">
        <v>3468.09381202789</v>
      </c>
      <c r="N19" t="n">
        <v>4559.48076212223</v>
      </c>
      <c r="O19" t="n">
        <v>5421.00605915527</v>
      </c>
      <c r="P19" t="n">
        <v>6953.12230550608</v>
      </c>
      <c r="Q19" t="n">
        <v>8161.3982400721</v>
      </c>
      <c r="R19" t="n">
        <v>9308.81178510859</v>
      </c>
      <c r="S19" t="n">
        <v>10447.830581497</v>
      </c>
      <c r="T19" t="n">
        <v>10710.8944260822</v>
      </c>
      <c r="U19" t="n">
        <v>11852.9339221664</v>
      </c>
      <c r="V19" t="n">
        <v>12999.1292973698</v>
      </c>
      <c r="W19" t="n">
        <v>13779.8227826639</v>
      </c>
      <c r="X19" t="n">
        <v>14790.2584504118</v>
      </c>
      <c r="Y19" t="n">
        <v>15140.1567258</v>
      </c>
      <c r="Z19" t="n">
        <v>15833.5757255554</v>
      </c>
      <c r="AA19" t="n">
        <v>16544.2103922458</v>
      </c>
      <c r="AB19" t="n">
        <v>16314.4399064154</v>
      </c>
      <c r="AC19" t="n">
        <v>16277.6622954765</v>
      </c>
      <c r="AD19" t="n">
        <v>16605.84017715</v>
      </c>
      <c r="AE19" t="n">
        <v>16564.2337473943</v>
      </c>
    </row>
    <row r="20">
      <c r="A20" t="s">
        <v>142</v>
      </c>
      <c r="B20" t="s">
        <v>308</v>
      </c>
      <c r="C20" t="s">
        <v>246</v>
      </c>
      <c r="D20" t="s">
        <v>309</v>
      </c>
      <c r="E20" t="s">
        <v>247</v>
      </c>
      <c r="F20" t="n">
        <v>17616.8335180164</v>
      </c>
      <c r="G20" t="n">
        <v>28166.1278354453</v>
      </c>
      <c r="H20" t="n">
        <v>37126.759070483</v>
      </c>
      <c r="I20" t="n">
        <v>45873.1666275752</v>
      </c>
      <c r="J20" t="n">
        <v>52678.3320458743</v>
      </c>
      <c r="K20" t="n">
        <v>57823.8142829182</v>
      </c>
      <c r="L20" t="n">
        <v>59298.4846908718</v>
      </c>
      <c r="M20" t="n">
        <v>60014.2807042876</v>
      </c>
      <c r="N20" t="n">
        <v>61391.3421548551</v>
      </c>
      <c r="O20" t="n">
        <v>58964.772139962</v>
      </c>
      <c r="P20" t="n">
        <v>57931.7903012188</v>
      </c>
      <c r="Q20" t="n">
        <v>53646.5425844686</v>
      </c>
      <c r="R20" t="n">
        <v>50972.6334449794</v>
      </c>
      <c r="S20" t="n">
        <v>50983.4706243603</v>
      </c>
      <c r="T20" t="n">
        <v>49110.2570609755</v>
      </c>
      <c r="U20" t="n">
        <v>48670.3212560166</v>
      </c>
      <c r="V20" t="n">
        <v>48850.4047991656</v>
      </c>
      <c r="W20" t="n">
        <v>48783.8623499474</v>
      </c>
      <c r="X20" t="n">
        <v>50103.9285601411</v>
      </c>
      <c r="Y20" t="n">
        <v>50722.240523854</v>
      </c>
      <c r="Z20" t="n">
        <v>52347.4898338318</v>
      </c>
      <c r="AA20" t="n">
        <v>55890.6550231209</v>
      </c>
      <c r="AB20" t="n">
        <v>59018.7087504411</v>
      </c>
      <c r="AC20" t="n">
        <v>64640.8916748722</v>
      </c>
      <c r="AD20" t="n">
        <v>67421.9285001228</v>
      </c>
      <c r="AE20" t="n">
        <v>70309.5727126159</v>
      </c>
    </row>
    <row r="21">
      <c r="A21" t="s">
        <v>142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142</v>
      </c>
      <c r="B22" t="s">
        <v>312</v>
      </c>
      <c r="C22" t="s">
        <v>246</v>
      </c>
      <c r="D22" t="s">
        <v>313</v>
      </c>
      <c r="E22" t="s">
        <v>247</v>
      </c>
      <c r="F22" t="n">
        <v>3674.9980774433</v>
      </c>
      <c r="G22" t="n">
        <v>3344.26037917215</v>
      </c>
      <c r="H22" t="n">
        <v>3048.01701716731</v>
      </c>
      <c r="I22" t="n">
        <v>2789.04777473005</v>
      </c>
      <c r="J22" t="n">
        <v>2544.54525965867</v>
      </c>
      <c r="K22" t="n">
        <v>2319.2450095062</v>
      </c>
      <c r="L22" t="n">
        <v>2121.06917669283</v>
      </c>
      <c r="M22" t="n">
        <v>1971.18215483059</v>
      </c>
      <c r="N22" t="n">
        <v>1851.10864594502</v>
      </c>
      <c r="O22" t="n">
        <v>1706.98895415214</v>
      </c>
      <c r="P22" t="n">
        <v>1620.05461946284</v>
      </c>
      <c r="Q22" t="n">
        <v>1489.40696195502</v>
      </c>
      <c r="R22" t="n">
        <v>1389.32637607353</v>
      </c>
      <c r="S22" t="n">
        <v>1367.25329547992</v>
      </c>
      <c r="T22" t="n">
        <v>1348.99167229024</v>
      </c>
      <c r="U22" t="n">
        <v>1427.20967603254</v>
      </c>
      <c r="V22" t="n">
        <v>1648.37473120056</v>
      </c>
      <c r="W22" t="n">
        <v>1831.77414410112</v>
      </c>
      <c r="X22" t="n">
        <v>2218.36765162138</v>
      </c>
      <c r="Y22" t="n">
        <v>2505.48807446006</v>
      </c>
      <c r="Z22" t="n">
        <v>2825.84507204592</v>
      </c>
      <c r="AA22" t="n">
        <v>3360.57750501649</v>
      </c>
      <c r="AB22" t="n">
        <v>3788.48300966612</v>
      </c>
      <c r="AC22" t="n">
        <v>4395.53514841089</v>
      </c>
      <c r="AD22" t="n">
        <v>5025.62919194006</v>
      </c>
      <c r="AE22" t="n">
        <v>5844.63432637122</v>
      </c>
    </row>
    <row r="23">
      <c r="A23" t="s">
        <v>142</v>
      </c>
      <c r="B23" t="s">
        <v>314</v>
      </c>
      <c r="C23" t="s">
        <v>246</v>
      </c>
      <c r="D23" t="s">
        <v>315</v>
      </c>
      <c r="E23" t="s">
        <v>247</v>
      </c>
      <c r="F23" t="n">
        <v>13778.1181816962</v>
      </c>
      <c r="G23" t="n">
        <v>21237.6241629165</v>
      </c>
      <c r="H23" t="n">
        <v>27859.723348268</v>
      </c>
      <c r="I23" t="n">
        <v>33047.030004786</v>
      </c>
      <c r="J23" t="n">
        <v>38271.4846210995</v>
      </c>
      <c r="K23" t="n">
        <v>46263.5659013189</v>
      </c>
      <c r="L23" t="n">
        <v>50430.4432470837</v>
      </c>
      <c r="M23" t="n">
        <v>53977.4475481543</v>
      </c>
      <c r="N23" t="n">
        <v>56053.9611102718</v>
      </c>
      <c r="O23" t="n">
        <v>57800.9928400273</v>
      </c>
      <c r="P23" t="n">
        <v>57843.6825967256</v>
      </c>
      <c r="Q23" t="n">
        <v>56860.1265092592</v>
      </c>
      <c r="R23" t="n">
        <v>59754.4532608522</v>
      </c>
      <c r="S23" t="n">
        <v>60409.007753552</v>
      </c>
      <c r="T23" t="n">
        <v>59415.9870033364</v>
      </c>
      <c r="U23" t="n">
        <v>61411.3560225666</v>
      </c>
      <c r="V23" t="n">
        <v>62795.1797353133</v>
      </c>
      <c r="W23" t="n">
        <v>62053.5223185656</v>
      </c>
      <c r="X23" t="n">
        <v>64661.8942090706</v>
      </c>
      <c r="Y23" t="n">
        <v>67408.8116424695</v>
      </c>
      <c r="Z23" t="n">
        <v>68745.7427978516</v>
      </c>
      <c r="AA23" t="n">
        <v>68982.5982784025</v>
      </c>
      <c r="AB23" t="n">
        <v>71846.0029816554</v>
      </c>
      <c r="AC23" t="n">
        <v>73592.6868913048</v>
      </c>
      <c r="AD23" t="n">
        <v>76739.1297646001</v>
      </c>
      <c r="AE23" t="n">
        <v>81498.473911688</v>
      </c>
    </row>
    <row r="24">
      <c r="A24" t="s">
        <v>142</v>
      </c>
      <c r="B24" t="s">
        <v>316</v>
      </c>
      <c r="C24" t="s">
        <v>246</v>
      </c>
      <c r="D24" t="s">
        <v>317</v>
      </c>
      <c r="E24" t="s">
        <v>247</v>
      </c>
      <c r="F24" t="n">
        <v>60719.5282679786</v>
      </c>
      <c r="G24" t="n">
        <v>77706.0221640909</v>
      </c>
      <c r="H24" t="n">
        <v>95514.0005066006</v>
      </c>
      <c r="I24" t="n">
        <v>107609.001611145</v>
      </c>
      <c r="J24" t="n">
        <v>119835.637986845</v>
      </c>
      <c r="K24" t="n">
        <v>141023.410600538</v>
      </c>
      <c r="L24" t="n">
        <v>151415.5208903</v>
      </c>
      <c r="M24" t="n">
        <v>167869.850954197</v>
      </c>
      <c r="N24" t="n">
        <v>186804.425147971</v>
      </c>
      <c r="O24" t="n">
        <v>215721.516790032</v>
      </c>
      <c r="P24" t="n">
        <v>248122.549676595</v>
      </c>
      <c r="Q24" t="n">
        <v>273660.988775264</v>
      </c>
      <c r="R24" t="n">
        <v>295346.220196282</v>
      </c>
      <c r="S24" t="n">
        <v>322309.84347441</v>
      </c>
      <c r="T24" t="n">
        <v>329136.147581479</v>
      </c>
      <c r="U24" t="n">
        <v>341862.081255451</v>
      </c>
      <c r="V24" t="n">
        <v>357601.123618068</v>
      </c>
      <c r="W24" t="n">
        <v>370845.175659244</v>
      </c>
      <c r="X24" t="n">
        <v>389557.612164672</v>
      </c>
      <c r="Y24" t="n">
        <v>411192.384287384</v>
      </c>
      <c r="Z24" t="n">
        <v>428867.575645447</v>
      </c>
      <c r="AA24" t="n">
        <v>442773.860885497</v>
      </c>
      <c r="AB24" t="n">
        <v>453158.927452724</v>
      </c>
      <c r="AC24" t="n">
        <v>457310.964212509</v>
      </c>
      <c r="AD24" t="n">
        <v>471821.993264393</v>
      </c>
      <c r="AE24" t="n">
        <v>478099.812015513</v>
      </c>
    </row>
    <row r="25">
      <c r="A25" t="s">
        <v>142</v>
      </c>
      <c r="B25" t="s">
        <v>318</v>
      </c>
      <c r="C25" t="s">
        <v>246</v>
      </c>
      <c r="D25" t="s">
        <v>319</v>
      </c>
      <c r="E25" t="s">
        <v>247</v>
      </c>
      <c r="F25" t="n">
        <v>327.274785467469</v>
      </c>
      <c r="G25" t="n">
        <v>795.757810488729</v>
      </c>
      <c r="H25" t="n">
        <v>1321.22716651508</v>
      </c>
      <c r="I25" t="n">
        <v>1452.74526635173</v>
      </c>
      <c r="J25" t="n">
        <v>1918.52943007286</v>
      </c>
      <c r="K25" t="n">
        <v>2887.94852253132</v>
      </c>
      <c r="L25" t="n">
        <v>3587.62009908627</v>
      </c>
      <c r="M25" t="n">
        <v>3968.5725768782</v>
      </c>
      <c r="N25" t="n">
        <v>4975.07716375622</v>
      </c>
      <c r="O25" t="n">
        <v>6232.74247081956</v>
      </c>
      <c r="P25" t="n">
        <v>7301.93197058922</v>
      </c>
      <c r="Q25" t="n">
        <v>8278.6761244386</v>
      </c>
      <c r="R25" t="n">
        <v>8570.0019298678</v>
      </c>
      <c r="S25" t="n">
        <v>10897.4659412071</v>
      </c>
      <c r="T25" t="n">
        <v>11600.065011569</v>
      </c>
      <c r="U25" t="n">
        <v>11436.3113109815</v>
      </c>
      <c r="V25" t="n">
        <v>11364.4389946658</v>
      </c>
      <c r="W25" t="n">
        <v>10889.858902004</v>
      </c>
      <c r="X25" t="n">
        <v>10923.6224124288</v>
      </c>
      <c r="Y25" t="n">
        <v>11834.498087714</v>
      </c>
      <c r="Z25" t="n">
        <v>12130.805015564</v>
      </c>
      <c r="AA25" t="n">
        <v>12084.7643806313</v>
      </c>
      <c r="AB25" t="n">
        <v>12228.5418885166</v>
      </c>
      <c r="AC25" t="n">
        <v>12217.5891096146</v>
      </c>
      <c r="AD25" t="n">
        <v>15038.2412440757</v>
      </c>
      <c r="AE25" t="n">
        <v>14906.3279578539</v>
      </c>
    </row>
    <row r="26">
      <c r="A26" t="s">
        <v>142</v>
      </c>
      <c r="B26" t="s">
        <v>320</v>
      </c>
      <c r="C26" t="s">
        <v>246</v>
      </c>
      <c r="D26" t="s">
        <v>321</v>
      </c>
      <c r="E26" t="s">
        <v>247</v>
      </c>
      <c r="F26" t="n">
        <v>29151.3972867113</v>
      </c>
      <c r="G26" t="n">
        <v>37910.114317828</v>
      </c>
      <c r="H26" t="n">
        <v>48722.2062263393</v>
      </c>
      <c r="I26" t="n">
        <v>55187.9229007666</v>
      </c>
      <c r="J26" t="n">
        <v>61493.2671856204</v>
      </c>
      <c r="K26" t="n">
        <v>70571.0135756116</v>
      </c>
      <c r="L26" t="n">
        <v>74329.0216012223</v>
      </c>
      <c r="M26" t="n">
        <v>81452.2525636326</v>
      </c>
      <c r="N26" t="n">
        <v>87765.4852981334</v>
      </c>
      <c r="O26" t="n">
        <v>96181.9342755747</v>
      </c>
      <c r="P26" t="n">
        <v>106430.657872311</v>
      </c>
      <c r="Q26" t="n">
        <v>115452.055269012</v>
      </c>
      <c r="R26" t="n">
        <v>125040.881093237</v>
      </c>
      <c r="S26" t="n">
        <v>137413.512219336</v>
      </c>
      <c r="T26" t="n">
        <v>141123.171844467</v>
      </c>
      <c r="U26" t="n">
        <v>146394.008565533</v>
      </c>
      <c r="V26" t="n">
        <v>152282.980300784</v>
      </c>
      <c r="W26" t="n">
        <v>156728.252413444</v>
      </c>
      <c r="X26" t="n">
        <v>162506.410421118</v>
      </c>
      <c r="Y26" t="n">
        <v>169177.153816058</v>
      </c>
      <c r="Z26" t="n">
        <v>174837.249755859</v>
      </c>
      <c r="AA26" t="n">
        <v>177803.393212294</v>
      </c>
      <c r="AB26" t="n">
        <v>181030.594399626</v>
      </c>
      <c r="AC26" t="n">
        <v>180052.984221213</v>
      </c>
      <c r="AD26" t="n">
        <v>180578.47216371</v>
      </c>
      <c r="AE26" t="n">
        <v>181410.822322355</v>
      </c>
    </row>
    <row r="27">
      <c r="A27" t="s">
        <v>142</v>
      </c>
      <c r="B27" t="s">
        <v>322</v>
      </c>
      <c r="C27" t="s">
        <v>246</v>
      </c>
      <c r="D27" t="s">
        <v>323</v>
      </c>
      <c r="E27" t="s">
        <v>247</v>
      </c>
      <c r="F27" t="n">
        <v>31240.8561957998</v>
      </c>
      <c r="G27" t="n">
        <v>39000.1500357741</v>
      </c>
      <c r="H27" t="n">
        <v>45470.5671137461</v>
      </c>
      <c r="I27" t="n">
        <v>50968.3334440268</v>
      </c>
      <c r="J27" t="n">
        <v>56423.841371152</v>
      </c>
      <c r="K27" t="n">
        <v>67564.4485023952</v>
      </c>
      <c r="L27" t="n">
        <v>73498.8791899913</v>
      </c>
      <c r="M27" t="n">
        <v>82449.0258136858</v>
      </c>
      <c r="N27" t="n">
        <v>94063.862686081</v>
      </c>
      <c r="O27" t="n">
        <v>113306.840043638</v>
      </c>
      <c r="P27" t="n">
        <v>134389.959833694</v>
      </c>
      <c r="Q27" t="n">
        <v>149930.257381813</v>
      </c>
      <c r="R27" t="n">
        <v>161735.337173178</v>
      </c>
      <c r="S27" t="n">
        <v>173998.865313868</v>
      </c>
      <c r="T27" t="n">
        <v>176412.910725443</v>
      </c>
      <c r="U27" t="n">
        <v>184031.761378937</v>
      </c>
      <c r="V27" t="n">
        <v>193953.704322618</v>
      </c>
      <c r="W27" t="n">
        <v>203227.064343796</v>
      </c>
      <c r="X27" t="n">
        <v>216127.579331125</v>
      </c>
      <c r="Y27" t="n">
        <v>230180.732383611</v>
      </c>
      <c r="Z27" t="n">
        <v>241899.520874023</v>
      </c>
      <c r="AA27" t="n">
        <v>252885.703292572</v>
      </c>
      <c r="AB27" t="n">
        <v>259899.791164581</v>
      </c>
      <c r="AC27" t="n">
        <v>265040.390881682</v>
      </c>
      <c r="AD27" t="n">
        <v>276205.279856607</v>
      </c>
      <c r="AE27" t="n">
        <v>281782.661735305</v>
      </c>
    </row>
    <row r="28">
      <c r="A28" t="s">
        <v>142</v>
      </c>
      <c r="B28" t="s">
        <v>324</v>
      </c>
      <c r="C28" t="s">
        <v>246</v>
      </c>
      <c r="D28" t="s">
        <v>325</v>
      </c>
      <c r="E28" t="s">
        <v>247</v>
      </c>
      <c r="F28" t="n">
        <v>41914.4879180477</v>
      </c>
      <c r="G28" t="n">
        <v>58081.0511137468</v>
      </c>
      <c r="H28" t="n">
        <v>78703.8195688397</v>
      </c>
      <c r="I28" t="n">
        <v>90305.2841975442</v>
      </c>
      <c r="J28" t="n">
        <v>100979.759202317</v>
      </c>
      <c r="K28" t="n">
        <v>110821.207537385</v>
      </c>
      <c r="L28" t="n">
        <v>115212.904405113</v>
      </c>
      <c r="M28" t="n">
        <v>116725.904061375</v>
      </c>
      <c r="N28" t="n">
        <v>124910.977041356</v>
      </c>
      <c r="O28" t="n">
        <v>134556.417457347</v>
      </c>
      <c r="P28" t="n">
        <v>141981.98821283</v>
      </c>
      <c r="Q28" t="n">
        <v>148319.621105731</v>
      </c>
      <c r="R28" t="n">
        <v>167794.150810127</v>
      </c>
      <c r="S28" t="n">
        <v>186584.587612312</v>
      </c>
      <c r="T28" t="n">
        <v>200292.289389462</v>
      </c>
      <c r="U28" t="n">
        <v>217235.063350215</v>
      </c>
      <c r="V28" t="n">
        <v>229940.880909207</v>
      </c>
      <c r="W28" t="n">
        <v>248369.458016063</v>
      </c>
      <c r="X28" t="n">
        <v>261204.948997632</v>
      </c>
      <c r="Y28" t="n">
        <v>276516.453492103</v>
      </c>
      <c r="Z28" t="n">
        <v>282637.96043396</v>
      </c>
      <c r="AA28" t="n">
        <v>289900.50577773</v>
      </c>
      <c r="AB28" t="n">
        <v>298971.912197455</v>
      </c>
      <c r="AC28" t="n">
        <v>313879.29252998</v>
      </c>
      <c r="AD28" t="n">
        <v>328325.741115694</v>
      </c>
      <c r="AE28" t="n">
        <v>345294.572430163</v>
      </c>
    </row>
    <row r="29">
      <c r="A29" t="s">
        <v>142</v>
      </c>
      <c r="B29" t="s">
        <v>326</v>
      </c>
      <c r="C29" t="s">
        <v>246</v>
      </c>
      <c r="D29" t="s">
        <v>327</v>
      </c>
      <c r="E29" t="s">
        <v>247</v>
      </c>
      <c r="F29" t="n">
        <v>14514.9366662644</v>
      </c>
      <c r="G29" t="n">
        <v>18585.031256102</v>
      </c>
      <c r="H29" t="n">
        <v>24422.6945111006</v>
      </c>
      <c r="I29" t="n">
        <v>27795.2344023346</v>
      </c>
      <c r="J29" t="n">
        <v>30363.9121553165</v>
      </c>
      <c r="K29" t="n">
        <v>35847.980414849</v>
      </c>
      <c r="L29" t="n">
        <v>37610.7662341086</v>
      </c>
      <c r="M29" t="n">
        <v>39788.6993225242</v>
      </c>
      <c r="N29" t="n">
        <v>47244.7318887551</v>
      </c>
      <c r="O29" t="n">
        <v>56057.648397216</v>
      </c>
      <c r="P29" t="n">
        <v>62292.4322042825</v>
      </c>
      <c r="Q29" t="n">
        <v>63965.3039500027</v>
      </c>
      <c r="R29" t="n">
        <v>64785.2734773515</v>
      </c>
      <c r="S29" t="n">
        <v>82185.1378181295</v>
      </c>
      <c r="T29" t="n">
        <v>95025.1754063787</v>
      </c>
      <c r="U29" t="n">
        <v>111577.147892116</v>
      </c>
      <c r="V29" t="n">
        <v>127784.633142826</v>
      </c>
      <c r="W29" t="n">
        <v>142524.637199747</v>
      </c>
      <c r="X29" t="n">
        <v>157736.374952841</v>
      </c>
      <c r="Y29" t="n">
        <v>172628.872385137</v>
      </c>
      <c r="Z29" t="n">
        <v>177671.764373779</v>
      </c>
      <c r="AA29" t="n">
        <v>185204.127959314</v>
      </c>
      <c r="AB29" t="n">
        <v>193928.841257986</v>
      </c>
      <c r="AC29" t="n">
        <v>209960.23877309</v>
      </c>
      <c r="AD29" t="n">
        <v>227454.702045432</v>
      </c>
      <c r="AE29" t="n">
        <v>245799.637117102</v>
      </c>
    </row>
    <row r="30">
      <c r="A30" t="s">
        <v>142</v>
      </c>
      <c r="B30" t="s">
        <v>328</v>
      </c>
      <c r="C30" t="s">
        <v>246</v>
      </c>
      <c r="D30" t="s">
        <v>329</v>
      </c>
      <c r="E30" t="s">
        <v>247</v>
      </c>
      <c r="F30" t="n">
        <v>1323.97485340617</v>
      </c>
      <c r="G30" t="n">
        <v>1334.01460400025</v>
      </c>
      <c r="H30" t="n">
        <v>1299.27323531805</v>
      </c>
      <c r="I30" t="n">
        <v>1311.23954977562</v>
      </c>
      <c r="J30" t="n">
        <v>1278.11005840158</v>
      </c>
      <c r="K30" t="n">
        <v>1274.18130453433</v>
      </c>
      <c r="L30" t="n">
        <v>1271.19091818208</v>
      </c>
      <c r="M30" t="n">
        <v>1336.58555142322</v>
      </c>
      <c r="N30" t="n">
        <v>1608.15024823514</v>
      </c>
      <c r="O30" t="n">
        <v>1938.6315276301</v>
      </c>
      <c r="P30" t="n">
        <v>1926.91638191906</v>
      </c>
      <c r="Q30" t="n">
        <v>1859.8945985786</v>
      </c>
      <c r="R30" t="n">
        <v>1746.29398556952</v>
      </c>
      <c r="S30" t="n">
        <v>2088.80109604583</v>
      </c>
      <c r="T30" t="n">
        <v>2515.32243930095</v>
      </c>
      <c r="U30" t="n">
        <v>2593.00431161036</v>
      </c>
      <c r="V30" t="n">
        <v>2729.97566744463</v>
      </c>
      <c r="W30" t="n">
        <v>2809.58700233606</v>
      </c>
      <c r="X30" t="n">
        <v>2915.46231152349</v>
      </c>
      <c r="Y30" t="n">
        <v>2987.63487534353</v>
      </c>
      <c r="Z30" t="n">
        <v>2982.23114013672</v>
      </c>
      <c r="AA30" t="n">
        <v>3196.70704644602</v>
      </c>
      <c r="AB30" t="n">
        <v>3534.02761189511</v>
      </c>
      <c r="AC30" t="n">
        <v>3856.84621388698</v>
      </c>
      <c r="AD30" t="n">
        <v>3910.85035174565</v>
      </c>
      <c r="AE30" t="n">
        <v>3949.83301654085</v>
      </c>
    </row>
    <row r="31">
      <c r="A31" t="s">
        <v>142</v>
      </c>
      <c r="B31" t="s">
        <v>330</v>
      </c>
      <c r="C31" t="s">
        <v>246</v>
      </c>
      <c r="D31" t="s">
        <v>331</v>
      </c>
      <c r="E31" t="s">
        <v>247</v>
      </c>
      <c r="F31" t="n">
        <v>600.732784932765</v>
      </c>
      <c r="G31" t="n">
        <v>662.313277607575</v>
      </c>
      <c r="H31" t="n">
        <v>860.496945614068</v>
      </c>
      <c r="I31" t="n">
        <v>963.833934135101</v>
      </c>
      <c r="J31" t="n">
        <v>964.502182088887</v>
      </c>
      <c r="K31" t="n">
        <v>1075.25274816263</v>
      </c>
      <c r="L31" t="n">
        <v>1084.51148467352</v>
      </c>
      <c r="M31" t="n">
        <v>1099.00230794896</v>
      </c>
      <c r="N31" t="n">
        <v>1330.28792875906</v>
      </c>
      <c r="O31" t="n">
        <v>1675.37028425671</v>
      </c>
      <c r="P31" t="n">
        <v>1968.1401704845</v>
      </c>
      <c r="Q31" t="n">
        <v>2159.97403601151</v>
      </c>
      <c r="R31" t="n">
        <v>2398.04346807101</v>
      </c>
      <c r="S31" t="n">
        <v>5173.23788022672</v>
      </c>
      <c r="T31" t="n">
        <v>7049.3612653487</v>
      </c>
      <c r="U31" t="n">
        <v>7916.53396639306</v>
      </c>
      <c r="V31" t="n">
        <v>7939.82578760196</v>
      </c>
      <c r="W31" t="n">
        <v>8534.17345430376</v>
      </c>
      <c r="X31" t="n">
        <v>9295.15209875027</v>
      </c>
      <c r="Y31" t="n">
        <v>9750.38723988778</v>
      </c>
      <c r="Z31" t="n">
        <v>9633.41522216797</v>
      </c>
      <c r="AA31" t="n">
        <v>10013.0676304011</v>
      </c>
      <c r="AB31" t="n">
        <v>10926.2973632161</v>
      </c>
      <c r="AC31" t="n">
        <v>11747.872722141</v>
      </c>
      <c r="AD31" t="n">
        <v>12135.605056971</v>
      </c>
      <c r="AE31" t="n">
        <v>14459.0272518992</v>
      </c>
    </row>
    <row r="32">
      <c r="A32" t="s">
        <v>142</v>
      </c>
      <c r="B32" t="s">
        <v>332</v>
      </c>
      <c r="C32" t="s">
        <v>246</v>
      </c>
      <c r="D32" t="s">
        <v>333</v>
      </c>
      <c r="E32" t="s">
        <v>247</v>
      </c>
      <c r="F32" t="n">
        <v>3499.33336833231</v>
      </c>
      <c r="G32" t="n">
        <v>3802.02776636297</v>
      </c>
      <c r="H32" t="n">
        <v>4013.64630551887</v>
      </c>
      <c r="I32" t="n">
        <v>4339.11933309979</v>
      </c>
      <c r="J32" t="n">
        <v>4681.87430623097</v>
      </c>
      <c r="K32" t="n">
        <v>5241.27836090997</v>
      </c>
      <c r="L32" t="n">
        <v>5375.67857381847</v>
      </c>
      <c r="M32" t="n">
        <v>5458.81084066353</v>
      </c>
      <c r="N32" t="n">
        <v>6486.14654788371</v>
      </c>
      <c r="O32" t="n">
        <v>7644.52687559381</v>
      </c>
      <c r="P32" t="n">
        <v>8326.94416993953</v>
      </c>
      <c r="Q32" t="n">
        <v>8458.59933940046</v>
      </c>
      <c r="R32" t="n">
        <v>8506.24434261165</v>
      </c>
      <c r="S32" t="n">
        <v>11232.5351656731</v>
      </c>
      <c r="T32" t="n">
        <v>13953.0738365347</v>
      </c>
      <c r="U32" t="n">
        <v>16673.385590529</v>
      </c>
      <c r="V32" t="n">
        <v>19019.5304002688</v>
      </c>
      <c r="W32" t="n">
        <v>21841.7356659356</v>
      </c>
      <c r="X32" t="n">
        <v>23150.8796420451</v>
      </c>
      <c r="Y32" t="n">
        <v>25701.4241785311</v>
      </c>
      <c r="Z32" t="n">
        <v>26040.5902862549</v>
      </c>
      <c r="AA32" t="n">
        <v>26568.5332944569</v>
      </c>
      <c r="AB32" t="n">
        <v>27574.5417136768</v>
      </c>
      <c r="AC32" t="n">
        <v>29776.7123794154</v>
      </c>
      <c r="AD32" t="n">
        <v>31087.8116471284</v>
      </c>
      <c r="AE32" t="n">
        <v>32005.1646820813</v>
      </c>
    </row>
    <row r="33">
      <c r="A33" t="s">
        <v>142</v>
      </c>
      <c r="B33" t="s">
        <v>334</v>
      </c>
      <c r="C33" t="s">
        <v>246</v>
      </c>
      <c r="D33" t="s">
        <v>335</v>
      </c>
      <c r="E33" t="s">
        <v>247</v>
      </c>
      <c r="F33" t="n">
        <v>21975.510245112</v>
      </c>
      <c r="G33" t="n">
        <v>33697.664209674</v>
      </c>
      <c r="H33" t="n">
        <v>48107.7085712881</v>
      </c>
      <c r="I33" t="n">
        <v>55895.8569781991</v>
      </c>
      <c r="J33" t="n">
        <v>63691.3605002789</v>
      </c>
      <c r="K33" t="n">
        <v>67382.5147089292</v>
      </c>
      <c r="L33" t="n">
        <v>69870.7571943304</v>
      </c>
      <c r="M33" t="n">
        <v>69042.8060388149</v>
      </c>
      <c r="N33" t="n">
        <v>68241.6604277227</v>
      </c>
      <c r="O33" t="n">
        <v>67240.2403726501</v>
      </c>
      <c r="P33" t="n">
        <v>67467.5552862042</v>
      </c>
      <c r="Q33" t="n">
        <v>71875.8491817378</v>
      </c>
      <c r="R33" t="n">
        <v>90358.2955365239</v>
      </c>
      <c r="S33" t="n">
        <v>85904.8756522363</v>
      </c>
      <c r="T33" t="n">
        <v>81749.3564418988</v>
      </c>
      <c r="U33" t="n">
        <v>78474.9915895674</v>
      </c>
      <c r="V33" t="n">
        <v>72466.9159110664</v>
      </c>
      <c r="W33" t="n">
        <v>72659.3246937398</v>
      </c>
      <c r="X33" t="n">
        <v>68107.0799924717</v>
      </c>
      <c r="Y33" t="n">
        <v>65448.134813203</v>
      </c>
      <c r="Z33" t="n">
        <v>66309.9594116211</v>
      </c>
      <c r="AA33" t="n">
        <v>64918.0698471121</v>
      </c>
      <c r="AB33" t="n">
        <v>63008.2042506812</v>
      </c>
      <c r="AC33" t="n">
        <v>58537.6224414468</v>
      </c>
      <c r="AD33" t="n">
        <v>53736.7720144166</v>
      </c>
      <c r="AE33" t="n">
        <v>49080.9103625394</v>
      </c>
    </row>
    <row r="34">
      <c r="A34" t="s">
        <v>142</v>
      </c>
      <c r="B34" t="s">
        <v>336</v>
      </c>
      <c r="C34" t="s">
        <v>246</v>
      </c>
      <c r="D34" t="s">
        <v>337</v>
      </c>
      <c r="E34" t="s">
        <v>247</v>
      </c>
      <c r="F34" t="n">
        <v>4679.41939957453</v>
      </c>
      <c r="G34" t="n">
        <v>6788.2685804872</v>
      </c>
      <c r="H34" t="n">
        <v>9020.47898404512</v>
      </c>
      <c r="I34" t="n">
        <v>10872.7048394898</v>
      </c>
      <c r="J34" t="n">
        <v>13573.8090889919</v>
      </c>
      <c r="K34" t="n">
        <v>17342.9239131089</v>
      </c>
      <c r="L34" t="n">
        <v>20281.7970353794</v>
      </c>
      <c r="M34" t="n">
        <v>23243.6730537103</v>
      </c>
      <c r="N34" t="n">
        <v>24953.3697766962</v>
      </c>
      <c r="O34" t="n">
        <v>26542.0126256421</v>
      </c>
      <c r="P34" t="n">
        <v>27178.7509620823</v>
      </c>
      <c r="Q34" t="n">
        <v>30562.5019616309</v>
      </c>
      <c r="R34" t="n">
        <v>34836.2575473699</v>
      </c>
      <c r="S34" t="n">
        <v>38201.608543016</v>
      </c>
      <c r="T34" t="n">
        <v>39042.3447289167</v>
      </c>
      <c r="U34" t="n">
        <v>41554.576246393</v>
      </c>
      <c r="V34" t="n">
        <v>42496.9534269978</v>
      </c>
      <c r="W34" t="n">
        <v>41781.4727837935</v>
      </c>
      <c r="X34" t="n">
        <v>40229.942465125</v>
      </c>
      <c r="Y34" t="n">
        <v>40561.4557744497</v>
      </c>
      <c r="Z34" t="n">
        <v>40683.0902099609</v>
      </c>
      <c r="AA34" t="n">
        <v>39397.1141279998</v>
      </c>
      <c r="AB34" t="n">
        <v>38644.0906987728</v>
      </c>
      <c r="AC34" t="n">
        <v>38044.90924987</v>
      </c>
      <c r="AD34" t="n">
        <v>37285.9512263078</v>
      </c>
      <c r="AE34" t="n">
        <v>35979.6015550503</v>
      </c>
    </row>
    <row r="35">
      <c r="A35" t="s">
        <v>142</v>
      </c>
      <c r="B35" t="s">
        <v>338</v>
      </c>
      <c r="C35" t="s">
        <v>246</v>
      </c>
      <c r="D35" t="s">
        <v>339</v>
      </c>
      <c r="E35" t="s">
        <v>247</v>
      </c>
      <c r="F35" t="n">
        <v>207860.781807887</v>
      </c>
      <c r="G35" t="n">
        <v>326558.242656265</v>
      </c>
      <c r="H35" t="n">
        <v>436243.499949192</v>
      </c>
      <c r="I35" t="n">
        <v>534874.931654579</v>
      </c>
      <c r="J35" t="n">
        <v>643141.76704323</v>
      </c>
      <c r="K35" t="n">
        <v>740798.379443456</v>
      </c>
      <c r="L35" t="n">
        <v>803998.804885393</v>
      </c>
      <c r="M35" t="n">
        <v>846576.818513052</v>
      </c>
      <c r="N35" t="n">
        <v>887877.100622295</v>
      </c>
      <c r="O35" t="n">
        <v>907921.674603059</v>
      </c>
      <c r="P35" t="n">
        <v>942345.461403924</v>
      </c>
      <c r="Q35" t="n">
        <v>1004837.47876771</v>
      </c>
      <c r="R35" t="n">
        <v>1050977.02069119</v>
      </c>
      <c r="S35" t="n">
        <v>1102657.1802237</v>
      </c>
      <c r="T35" t="n">
        <v>1142882.95244479</v>
      </c>
      <c r="U35" t="n">
        <v>1179558.16907331</v>
      </c>
      <c r="V35" t="n">
        <v>1241624.05568159</v>
      </c>
      <c r="W35" t="n">
        <v>1359588.62725371</v>
      </c>
      <c r="X35" t="n">
        <v>1456170.37359393</v>
      </c>
      <c r="Y35" t="n">
        <v>1523597.28843257</v>
      </c>
      <c r="Z35" t="n">
        <v>1562322.33047485</v>
      </c>
      <c r="AA35" t="n">
        <v>1605921.69296056</v>
      </c>
      <c r="AB35" t="n">
        <v>1649067.08165714</v>
      </c>
      <c r="AC35" t="n">
        <v>1668193.06104814</v>
      </c>
      <c r="AD35" t="n">
        <v>1714500.0233101</v>
      </c>
      <c r="AE35" t="n">
        <v>1768218.53664735</v>
      </c>
    </row>
    <row r="36">
      <c r="A36" t="s">
        <v>142</v>
      </c>
      <c r="B36" t="s">
        <v>340</v>
      </c>
      <c r="C36" t="s">
        <v>246</v>
      </c>
      <c r="D36" t="s">
        <v>341</v>
      </c>
      <c r="E36" t="s">
        <v>247</v>
      </c>
      <c r="F36" t="n">
        <v>2821.05660318589</v>
      </c>
      <c r="G36" t="n">
        <v>10045.0603878138</v>
      </c>
      <c r="H36" t="n">
        <v>14231.4077145773</v>
      </c>
      <c r="I36" t="n">
        <v>16652.7944918513</v>
      </c>
      <c r="J36" t="n">
        <v>19672.8124914156</v>
      </c>
      <c r="K36" t="n">
        <v>22531.9672469214</v>
      </c>
      <c r="L36" t="n">
        <v>24274.7604378993</v>
      </c>
      <c r="M36" t="n">
        <v>26560.6330471258</v>
      </c>
      <c r="N36" t="n">
        <v>34738.0960280446</v>
      </c>
      <c r="O36" t="n">
        <v>38528.7715045918</v>
      </c>
      <c r="P36" t="n">
        <v>44376.0891413251</v>
      </c>
      <c r="Q36" t="n">
        <v>50218.3325462243</v>
      </c>
      <c r="R36" t="n">
        <v>52435.1593393773</v>
      </c>
      <c r="S36" t="n">
        <v>54196.4690207026</v>
      </c>
      <c r="T36" t="n">
        <v>55431.442853935</v>
      </c>
      <c r="U36" t="n">
        <v>58618.7590421778</v>
      </c>
      <c r="V36" t="n">
        <v>62624.2158265121</v>
      </c>
      <c r="W36" t="n">
        <v>68192.5258281836</v>
      </c>
      <c r="X36" t="n">
        <v>74319.771532652</v>
      </c>
      <c r="Y36" t="n">
        <v>79188.2472297852</v>
      </c>
      <c r="Z36" t="n">
        <v>79973.3619689941</v>
      </c>
      <c r="AA36" t="n">
        <v>81982.3567051116</v>
      </c>
      <c r="AB36" t="n">
        <v>82906.1491244705</v>
      </c>
      <c r="AC36" t="n">
        <v>82981.890952309</v>
      </c>
      <c r="AD36" t="n">
        <v>90715.9723547528</v>
      </c>
      <c r="AE36" t="n">
        <v>90047.0879578044</v>
      </c>
    </row>
    <row r="37">
      <c r="A37" t="s">
        <v>142</v>
      </c>
      <c r="B37" t="s">
        <v>342</v>
      </c>
      <c r="C37" t="s">
        <v>246</v>
      </c>
      <c r="D37" t="s">
        <v>343</v>
      </c>
      <c r="E37" t="s">
        <v>247</v>
      </c>
      <c r="F37" t="n">
        <v>202534.814258182</v>
      </c>
      <c r="G37" t="n">
        <v>313797.968106429</v>
      </c>
      <c r="H37" t="n">
        <v>419024.119352928</v>
      </c>
      <c r="I37" t="n">
        <v>514952.021556346</v>
      </c>
      <c r="J37" t="n">
        <v>619950.216185913</v>
      </c>
      <c r="K37" t="n">
        <v>713747.67751379</v>
      </c>
      <c r="L37" t="n">
        <v>774082.700691908</v>
      </c>
      <c r="M37" t="n">
        <v>810980.000246955</v>
      </c>
      <c r="N37" t="n">
        <v>836605.331876257</v>
      </c>
      <c r="O37" t="n">
        <v>840246.388079296</v>
      </c>
      <c r="P37" t="n">
        <v>857878.719424119</v>
      </c>
      <c r="Q37" t="n">
        <v>905237.376124033</v>
      </c>
      <c r="R37" t="n">
        <v>948186.555765196</v>
      </c>
      <c r="S37" t="n">
        <v>993547.260467788</v>
      </c>
      <c r="T37" t="n">
        <v>1033386.27535444</v>
      </c>
      <c r="U37" t="n">
        <v>1062051.45235398</v>
      </c>
      <c r="V37" t="n">
        <v>1115433.38325498</v>
      </c>
      <c r="W37" t="n">
        <v>1224638.05552611</v>
      </c>
      <c r="X37" t="n">
        <v>1309949.26770032</v>
      </c>
      <c r="Y37" t="n">
        <v>1366374.92891896</v>
      </c>
      <c r="Z37" t="n">
        <v>1394072.14355469</v>
      </c>
      <c r="AA37" t="n">
        <v>1428092.01514763</v>
      </c>
      <c r="AB37" t="n">
        <v>1466475.50583983</v>
      </c>
      <c r="AC37" t="n">
        <v>1464876.69323657</v>
      </c>
      <c r="AD37" t="n">
        <v>1493000.27398242</v>
      </c>
      <c r="AE37" t="n">
        <v>1545633.19245354</v>
      </c>
    </row>
    <row r="38">
      <c r="A38" t="s">
        <v>142</v>
      </c>
      <c r="B38" t="s">
        <v>344</v>
      </c>
      <c r="C38" t="s">
        <v>246</v>
      </c>
      <c r="D38" t="s">
        <v>345</v>
      </c>
      <c r="E38" t="s">
        <v>247</v>
      </c>
      <c r="F38" t="n">
        <v>2504.91094651938</v>
      </c>
      <c r="G38" t="n">
        <v>2715.21416202219</v>
      </c>
      <c r="H38" t="n">
        <v>2987.97288168612</v>
      </c>
      <c r="I38" t="n">
        <v>3270.11560638195</v>
      </c>
      <c r="J38" t="n">
        <v>3518.73836590107</v>
      </c>
      <c r="K38" t="n">
        <v>4518.73468274526</v>
      </c>
      <c r="L38" t="n">
        <v>5641.34375558609</v>
      </c>
      <c r="M38" t="n">
        <v>9036.18521897196</v>
      </c>
      <c r="N38" t="n">
        <v>16533.6727179931</v>
      </c>
      <c r="O38" t="n">
        <v>29146.5150191717</v>
      </c>
      <c r="P38" t="n">
        <v>40090.6528384795</v>
      </c>
      <c r="Q38" t="n">
        <v>49381.7700974558</v>
      </c>
      <c r="R38" t="n">
        <v>50355.3055866178</v>
      </c>
      <c r="S38" t="n">
        <v>54913.4507352052</v>
      </c>
      <c r="T38" t="n">
        <v>54065.2342364214</v>
      </c>
      <c r="U38" t="n">
        <v>58887.9576771481</v>
      </c>
      <c r="V38" t="n">
        <v>63566.4566000986</v>
      </c>
      <c r="W38" t="n">
        <v>66758.045899419</v>
      </c>
      <c r="X38" t="n">
        <v>71901.334360955</v>
      </c>
      <c r="Y38" t="n">
        <v>78034.1122838236</v>
      </c>
      <c r="Z38" t="n">
        <v>88276.8249511719</v>
      </c>
      <c r="AA38" t="n">
        <v>95847.3211078244</v>
      </c>
      <c r="AB38" t="n">
        <v>99685.4266928342</v>
      </c>
      <c r="AC38" t="n">
        <v>120334.476859266</v>
      </c>
      <c r="AD38" t="n">
        <v>130783.776972923</v>
      </c>
      <c r="AE38" t="n">
        <v>132538.256236008</v>
      </c>
    </row>
    <row r="39">
      <c r="A39" t="s">
        <v>142</v>
      </c>
      <c r="B39" t="s">
        <v>346</v>
      </c>
      <c r="C39" t="s">
        <v>246</v>
      </c>
      <c r="D39" t="s">
        <v>347</v>
      </c>
      <c r="E39" t="s">
        <v>247</v>
      </c>
      <c r="F39" t="n">
        <v>4642.5669531101</v>
      </c>
      <c r="G39" t="n">
        <v>6485.96429868212</v>
      </c>
      <c r="H39" t="n">
        <v>8385.54691398034</v>
      </c>
      <c r="I39" t="n">
        <v>10373.2844731416</v>
      </c>
      <c r="J39" t="n">
        <v>11991.6814208743</v>
      </c>
      <c r="K39" t="n">
        <v>14788.652331969</v>
      </c>
      <c r="L39" t="n">
        <v>16825.0456736242</v>
      </c>
      <c r="M39" t="n">
        <v>20255.0525741744</v>
      </c>
      <c r="N39" t="n">
        <v>26832.4582106287</v>
      </c>
      <c r="O39" t="n">
        <v>36027.5209796657</v>
      </c>
      <c r="P39" t="n">
        <v>43940.5063134277</v>
      </c>
      <c r="Q39" t="n">
        <v>52344.5921436813</v>
      </c>
      <c r="R39" t="n">
        <v>58160.2317771888</v>
      </c>
      <c r="S39" t="n">
        <v>65766.8988082712</v>
      </c>
      <c r="T39" t="n">
        <v>69927.2840432436</v>
      </c>
      <c r="U39" t="n">
        <v>75564.1173383444</v>
      </c>
      <c r="V39" t="n">
        <v>80795.2202177814</v>
      </c>
      <c r="W39" t="n">
        <v>86949.9226885761</v>
      </c>
      <c r="X39" t="n">
        <v>94428.1549312098</v>
      </c>
      <c r="Y39" t="n">
        <v>102741.894404444</v>
      </c>
      <c r="Z39" t="n">
        <v>107123.962402344</v>
      </c>
      <c r="AA39" t="n">
        <v>112676.113192405</v>
      </c>
      <c r="AB39" t="n">
        <v>116510.271009341</v>
      </c>
      <c r="AC39" t="n">
        <v>119792.042920072</v>
      </c>
      <c r="AD39" t="n">
        <v>122352.502961683</v>
      </c>
      <c r="AE39" t="n">
        <v>123632.254005675</v>
      </c>
    </row>
    <row r="40">
      <c r="A40" t="s">
        <v>142</v>
      </c>
      <c r="B40" t="s">
        <v>348</v>
      </c>
      <c r="C40" t="s">
        <v>246</v>
      </c>
      <c r="D40" t="s">
        <v>349</v>
      </c>
      <c r="E40" t="s">
        <v>247</v>
      </c>
      <c r="F40" t="n">
        <v>1301.05540357517</v>
      </c>
      <c r="G40" t="n">
        <v>1991.74584566621</v>
      </c>
      <c r="H40" t="n">
        <v>2626.8530415723</v>
      </c>
      <c r="I40" t="n">
        <v>3264.90873631225</v>
      </c>
      <c r="J40" t="n">
        <v>4749.6299073455</v>
      </c>
      <c r="K40" t="n">
        <v>7805.70713443285</v>
      </c>
      <c r="L40" t="n">
        <v>9997.22360762442</v>
      </c>
      <c r="M40" t="n">
        <v>12943.3203334003</v>
      </c>
      <c r="N40" t="n">
        <v>15991.1482346524</v>
      </c>
      <c r="O40" t="n">
        <v>17525.3695564599</v>
      </c>
      <c r="P40" t="n">
        <v>20244.2435069099</v>
      </c>
      <c r="Q40" t="n">
        <v>21232.5241718512</v>
      </c>
      <c r="R40" t="n">
        <v>22316.5541138306</v>
      </c>
      <c r="S40" t="n">
        <v>25141.8679838929</v>
      </c>
      <c r="T40" t="n">
        <v>27433.0956064771</v>
      </c>
      <c r="U40" t="n">
        <v>32734.2794949739</v>
      </c>
      <c r="V40" t="n">
        <v>34387.8833697029</v>
      </c>
      <c r="W40" t="n">
        <v>32987.3960012331</v>
      </c>
      <c r="X40" t="n">
        <v>31845.8135156355</v>
      </c>
      <c r="Y40" t="n">
        <v>31892.6667360464</v>
      </c>
      <c r="Z40" t="n">
        <v>31820.8160400391</v>
      </c>
      <c r="AA40" t="n">
        <v>30972.7259188154</v>
      </c>
      <c r="AB40" t="n">
        <v>30464.9217650915</v>
      </c>
      <c r="AC40" t="n">
        <v>31384.5828140844</v>
      </c>
      <c r="AD40" t="n">
        <v>33833.2450202872</v>
      </c>
      <c r="AE40" t="n">
        <v>35738.7126900228</v>
      </c>
    </row>
    <row r="41">
      <c r="A41" t="s">
        <v>142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142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142</v>
      </c>
      <c r="B43" t="s">
        <v>354</v>
      </c>
      <c r="C43" t="s">
        <v>246</v>
      </c>
      <c r="D43" t="s">
        <v>355</v>
      </c>
      <c r="E43" t="s">
        <v>247</v>
      </c>
      <c r="F43" t="n">
        <v>5058.4017747471</v>
      </c>
      <c r="G43" t="n">
        <v>6006.47944711286</v>
      </c>
      <c r="H43" t="n">
        <v>8228.96891894903</v>
      </c>
      <c r="I43" t="n">
        <v>9280.53940281119</v>
      </c>
      <c r="J43" t="n">
        <v>9682.24289252264</v>
      </c>
      <c r="K43" t="n">
        <v>10226.0786174691</v>
      </c>
      <c r="L43" t="n">
        <v>10809.1015819242</v>
      </c>
      <c r="M43" t="n">
        <v>14815.0897374386</v>
      </c>
      <c r="N43" t="n">
        <v>21405.1752787776</v>
      </c>
      <c r="O43" t="n">
        <v>27955.3007146258</v>
      </c>
      <c r="P43" t="n">
        <v>34013.2076253305</v>
      </c>
      <c r="Q43" t="n">
        <v>47681.3967593541</v>
      </c>
      <c r="R43" t="n">
        <v>52277.949208284</v>
      </c>
      <c r="S43" t="n">
        <v>55408.1385698605</v>
      </c>
      <c r="T43" t="n">
        <v>55896.6630644473</v>
      </c>
      <c r="U43" t="n">
        <v>59200.2554890159</v>
      </c>
      <c r="V43" t="n">
        <v>65082.8737636084</v>
      </c>
      <c r="W43" t="n">
        <v>69624.2338812843</v>
      </c>
      <c r="X43" t="n">
        <v>76913.1385838223</v>
      </c>
      <c r="Y43" t="n">
        <v>81373.5580733106</v>
      </c>
      <c r="Z43" t="n">
        <v>86792.4118041992</v>
      </c>
      <c r="AA43" t="n">
        <v>97483.5980592388</v>
      </c>
      <c r="AB43" t="n">
        <v>108345.613556226</v>
      </c>
      <c r="AC43" t="n">
        <v>119638.988266479</v>
      </c>
      <c r="AD43" t="n">
        <v>130858.428657778</v>
      </c>
      <c r="AE43" t="n">
        <v>134881.858877762</v>
      </c>
    </row>
    <row r="44">
      <c r="A44" t="s">
        <v>142</v>
      </c>
      <c r="B44" t="s">
        <v>356</v>
      </c>
      <c r="C44" t="s">
        <v>246</v>
      </c>
      <c r="D44" t="s">
        <v>357</v>
      </c>
      <c r="E44" t="s">
        <v>247</v>
      </c>
      <c r="F44" t="n">
        <v>418759.178548718</v>
      </c>
      <c r="G44" t="n">
        <v>617097.395571025</v>
      </c>
      <c r="H44" t="n">
        <v>810703.604743147</v>
      </c>
      <c r="I44" t="n">
        <v>973636.584454369</v>
      </c>
      <c r="J44" t="n">
        <v>1142332.51535983</v>
      </c>
      <c r="K44" t="n">
        <v>1329281.6957926</v>
      </c>
      <c r="L44" t="n">
        <v>1445599.48535765</v>
      </c>
      <c r="M44" t="n">
        <v>1539753.08576195</v>
      </c>
      <c r="N44" t="n">
        <v>1655611.26325918</v>
      </c>
      <c r="O44" t="n">
        <v>1763433.3728368</v>
      </c>
      <c r="P44" t="n">
        <v>1887497.48405104</v>
      </c>
      <c r="Q44" t="n">
        <v>2025214.66191124</v>
      </c>
      <c r="R44" t="n">
        <v>2156740.66195493</v>
      </c>
      <c r="S44" t="n">
        <v>2317890.72090019</v>
      </c>
      <c r="T44" t="n">
        <v>2379779.64498318</v>
      </c>
      <c r="U44" t="n">
        <v>2477579.97154786</v>
      </c>
      <c r="V44" t="n">
        <v>2605575.56357037</v>
      </c>
      <c r="W44" t="n">
        <v>2789144.06128391</v>
      </c>
      <c r="X44" t="n">
        <v>2954061.81419761</v>
      </c>
      <c r="Y44" t="n">
        <v>3090052.59014884</v>
      </c>
      <c r="Z44" t="n">
        <v>3179747.92616256</v>
      </c>
      <c r="AA44" t="n">
        <v>3288428.30039883</v>
      </c>
      <c r="AB44" t="n">
        <v>3385158.370165</v>
      </c>
      <c r="AC44" t="n">
        <v>3471999.37050893</v>
      </c>
      <c r="AD44" t="n">
        <v>3590579.23728185</v>
      </c>
      <c r="AE44" t="n">
        <v>3683700.70345093</v>
      </c>
    </row>
    <row r="45">
      <c r="A45" t="s">
        <v>142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142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142</v>
      </c>
      <c r="B47" t="s">
        <v>362</v>
      </c>
      <c r="C47" t="s">
        <v>246</v>
      </c>
      <c r="D47" t="s">
        <v>363</v>
      </c>
      <c r="E47" t="s">
        <v>247</v>
      </c>
      <c r="F47" t="n">
        <v>47689.7081181696</v>
      </c>
      <c r="G47" t="n">
        <v>71508.228825084</v>
      </c>
      <c r="H47" t="n">
        <v>93926.3764456636</v>
      </c>
      <c r="I47" t="n">
        <v>100364.845480992</v>
      </c>
      <c r="J47" t="n">
        <v>117266.89244359</v>
      </c>
      <c r="K47" t="n">
        <v>134947.607491182</v>
      </c>
      <c r="L47" t="n">
        <v>135596.513593013</v>
      </c>
      <c r="M47" t="n">
        <v>139463.765475175</v>
      </c>
      <c r="N47" t="n">
        <v>140807.837994904</v>
      </c>
      <c r="O47" t="n">
        <v>136394.695627939</v>
      </c>
      <c r="P47" t="n">
        <v>131277.143011869</v>
      </c>
      <c r="Q47" t="n">
        <v>123357.543564917</v>
      </c>
      <c r="R47" t="n">
        <v>116551.96724168</v>
      </c>
      <c r="S47" t="n">
        <v>112033.005546396</v>
      </c>
      <c r="T47" t="n">
        <v>112883.09452246</v>
      </c>
      <c r="U47" t="n">
        <v>120528.176335802</v>
      </c>
      <c r="V47" t="n">
        <v>121333.824539184</v>
      </c>
      <c r="W47" t="n">
        <v>114951.581408186</v>
      </c>
      <c r="X47" t="n">
        <v>124151.484524299</v>
      </c>
      <c r="Y47" t="n">
        <v>155454.314996094</v>
      </c>
      <c r="Z47" t="n">
        <v>191199.035644531</v>
      </c>
      <c r="AA47" t="n">
        <v>226897.746630735</v>
      </c>
      <c r="AB47" t="n">
        <v>253184.740767686</v>
      </c>
      <c r="AC47" t="n">
        <v>276881.049413509</v>
      </c>
      <c r="AD47" t="n">
        <v>302511.923827906</v>
      </c>
      <c r="AE47" t="n">
        <v>330090.107094535</v>
      </c>
    </row>
    <row r="48">
      <c r="A48" t="s">
        <v>142</v>
      </c>
      <c r="B48" t="s">
        <v>364</v>
      </c>
      <c r="C48" t="s">
        <v>246</v>
      </c>
      <c r="D48" t="s">
        <v>365</v>
      </c>
      <c r="E48" t="s">
        <v>247</v>
      </c>
      <c r="F48" t="n">
        <v>55506.4981381039</v>
      </c>
      <c r="G48" t="n">
        <v>82466.5915688718</v>
      </c>
      <c r="H48" t="n">
        <v>107544.017707292</v>
      </c>
      <c r="I48" t="n">
        <v>116032.627582656</v>
      </c>
      <c r="J48" t="n">
        <v>135162.399476815</v>
      </c>
      <c r="K48" t="n">
        <v>155538.601855017</v>
      </c>
      <c r="L48" t="n">
        <v>158014.658126809</v>
      </c>
      <c r="M48" t="n">
        <v>164497.124010487</v>
      </c>
      <c r="N48" t="n">
        <v>169402.231998626</v>
      </c>
      <c r="O48" t="n">
        <v>169539.464643768</v>
      </c>
      <c r="P48" t="n">
        <v>169241.425793384</v>
      </c>
      <c r="Q48" t="n">
        <v>164539.864356371</v>
      </c>
      <c r="R48" t="n">
        <v>161178.532481848</v>
      </c>
      <c r="S48" t="n">
        <v>162191.165400908</v>
      </c>
      <c r="T48" t="n">
        <v>167601.813710672</v>
      </c>
      <c r="U48" t="n">
        <v>184963.841503937</v>
      </c>
      <c r="V48" t="n">
        <v>196104.389913169</v>
      </c>
      <c r="W48" t="n">
        <v>195891.341095909</v>
      </c>
      <c r="X48" t="n">
        <v>213905.589890618</v>
      </c>
      <c r="Y48" t="n">
        <v>253347.797961867</v>
      </c>
      <c r="Z48" t="n">
        <v>292781.917929649</v>
      </c>
      <c r="AA48" t="n">
        <v>330405.871820742</v>
      </c>
      <c r="AB48" t="n">
        <v>357842.952295504</v>
      </c>
      <c r="AC48" t="n">
        <v>380910.732956717</v>
      </c>
      <c r="AD48" t="n">
        <v>408874.857583168</v>
      </c>
      <c r="AE48" t="n">
        <v>438005.529953796</v>
      </c>
    </row>
    <row r="49">
      <c r="A49" t="s">
        <v>142</v>
      </c>
      <c r="B49" t="s">
        <v>366</v>
      </c>
      <c r="C49" t="s">
        <v>246</v>
      </c>
      <c r="D49" t="s">
        <v>367</v>
      </c>
      <c r="E49" t="s">
        <v>247</v>
      </c>
      <c r="F49" t="n">
        <v>6942.004656234</v>
      </c>
      <c r="G49" t="n">
        <v>9571.34015133822</v>
      </c>
      <c r="H49" t="n">
        <v>11771.8017032352</v>
      </c>
      <c r="I49" t="n">
        <v>13418.411835341</v>
      </c>
      <c r="J49" t="n">
        <v>15164.4049639235</v>
      </c>
      <c r="K49" t="n">
        <v>17142.555888013</v>
      </c>
      <c r="L49" t="n">
        <v>18558.4006774308</v>
      </c>
      <c r="M49" t="n">
        <v>20417.1021153744</v>
      </c>
      <c r="N49" t="n">
        <v>22958.4998131535</v>
      </c>
      <c r="O49" t="n">
        <v>26090.0059084926</v>
      </c>
      <c r="P49" t="n">
        <v>29719.5841411356</v>
      </c>
      <c r="Q49" t="n">
        <v>32292.1559342112</v>
      </c>
      <c r="R49" t="n">
        <v>35488.2004645088</v>
      </c>
      <c r="S49" t="n">
        <v>40402.2276250058</v>
      </c>
      <c r="T49" t="n">
        <v>44859.6594469273</v>
      </c>
      <c r="U49" t="n">
        <v>53254.0946692727</v>
      </c>
      <c r="V49" t="n">
        <v>61808.0765227426</v>
      </c>
      <c r="W49" t="n">
        <v>66029.6619125733</v>
      </c>
      <c r="X49" t="n">
        <v>72337.6313610547</v>
      </c>
      <c r="Y49" t="n">
        <v>77890.3555438337</v>
      </c>
      <c r="Z49" t="n">
        <v>80153.4194946289</v>
      </c>
      <c r="AA49" t="n">
        <v>80224.2292125687</v>
      </c>
      <c r="AB49" t="n">
        <v>79947.0542505671</v>
      </c>
      <c r="AC49" t="n">
        <v>78601.2138142558</v>
      </c>
      <c r="AD49" t="n">
        <v>79729.0330329421</v>
      </c>
      <c r="AE49" t="n">
        <v>81290.7829062347</v>
      </c>
    </row>
    <row r="50">
      <c r="A50" t="s">
        <v>142</v>
      </c>
      <c r="B50" t="s">
        <v>368</v>
      </c>
      <c r="C50" t="s">
        <v>246</v>
      </c>
      <c r="D50" t="s">
        <v>369</v>
      </c>
      <c r="E50" t="s">
        <v>247</v>
      </c>
      <c r="F50" t="n">
        <v>874.785363700184</v>
      </c>
      <c r="G50" t="n">
        <v>1387.02259244949</v>
      </c>
      <c r="H50" t="n">
        <v>1845.83955839349</v>
      </c>
      <c r="I50" t="n">
        <v>2249.37026632265</v>
      </c>
      <c r="J50" t="n">
        <v>2731.1020693017</v>
      </c>
      <c r="K50" t="n">
        <v>3448.4384758219</v>
      </c>
      <c r="L50" t="n">
        <v>3859.74385636505</v>
      </c>
      <c r="M50" t="n">
        <v>4616.25641993761</v>
      </c>
      <c r="N50" t="n">
        <v>5635.89419056866</v>
      </c>
      <c r="O50" t="n">
        <v>7054.76310733675</v>
      </c>
      <c r="P50" t="n">
        <v>8244.69864037987</v>
      </c>
      <c r="Q50" t="n">
        <v>8890.1648572426</v>
      </c>
      <c r="R50" t="n">
        <v>9138.36477566</v>
      </c>
      <c r="S50" t="n">
        <v>9755.93222950609</v>
      </c>
      <c r="T50" t="n">
        <v>9859.05974128486</v>
      </c>
      <c r="U50" t="n">
        <v>11181.5704988623</v>
      </c>
      <c r="V50" t="n">
        <v>12962.4888512423</v>
      </c>
      <c r="W50" t="n">
        <v>14910.0977751492</v>
      </c>
      <c r="X50" t="n">
        <v>17416.4740052637</v>
      </c>
      <c r="Y50" t="n">
        <v>20003.1274219394</v>
      </c>
      <c r="Z50" t="n">
        <v>21429.4627904892</v>
      </c>
      <c r="AA50" t="n">
        <v>23283.8959774386</v>
      </c>
      <c r="AB50" t="n">
        <v>24711.15727725</v>
      </c>
      <c r="AC50" t="n">
        <v>25428.4697289532</v>
      </c>
      <c r="AD50" t="n">
        <v>26633.9007223203</v>
      </c>
      <c r="AE50" t="n">
        <v>26624.639953026</v>
      </c>
    </row>
    <row r="51">
      <c r="A51" t="s">
        <v>142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142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142</v>
      </c>
      <c r="B53" t="s">
        <v>374</v>
      </c>
      <c r="C53" t="s">
        <v>246</v>
      </c>
      <c r="D53" t="s">
        <v>375</v>
      </c>
      <c r="E53" t="s">
        <v>247</v>
      </c>
      <c r="F53" t="n">
        <v>3691.17889495582</v>
      </c>
      <c r="G53" t="n">
        <v>5048.83592696098</v>
      </c>
      <c r="H53" t="n">
        <v>6777.49296399144</v>
      </c>
      <c r="I53" t="n">
        <v>7922.59327121369</v>
      </c>
      <c r="J53" t="n">
        <v>9410.22246035741</v>
      </c>
      <c r="K53" t="n">
        <v>12000.5094204688</v>
      </c>
      <c r="L53" t="n">
        <v>14806.4525898803</v>
      </c>
      <c r="M53" t="n">
        <v>16657.4898694824</v>
      </c>
      <c r="N53" t="n">
        <v>20756.1885453674</v>
      </c>
      <c r="O53" t="n">
        <v>24594.9493521371</v>
      </c>
      <c r="P53" t="n">
        <v>26599.5743435577</v>
      </c>
      <c r="Q53" t="n">
        <v>28039.2688134892</v>
      </c>
      <c r="R53" t="n">
        <v>27391.7390514772</v>
      </c>
      <c r="S53" t="n">
        <v>28719.8686895512</v>
      </c>
      <c r="T53" t="n">
        <v>27842.1301045625</v>
      </c>
      <c r="U53" t="n">
        <v>27553.5652650873</v>
      </c>
      <c r="V53" t="n">
        <v>27412.6162146262</v>
      </c>
      <c r="W53" t="n">
        <v>26319.4801333545</v>
      </c>
      <c r="X53" t="n">
        <v>26039.891676804</v>
      </c>
      <c r="Y53" t="n">
        <v>25997.4884650508</v>
      </c>
      <c r="Z53" t="n">
        <v>26156.5990447998</v>
      </c>
      <c r="AA53" t="n">
        <v>26024.2353072479</v>
      </c>
      <c r="AB53" t="n">
        <v>25755.560362722</v>
      </c>
      <c r="AC53" t="n">
        <v>27279.2403392716</v>
      </c>
      <c r="AD53" t="n">
        <v>28212.5688921676</v>
      </c>
      <c r="AE53" t="n">
        <v>26525.6996450428</v>
      </c>
    </row>
    <row r="54">
      <c r="A54" t="s">
        <v>142</v>
      </c>
      <c r="B54" t="s">
        <v>376</v>
      </c>
      <c r="C54" t="s">
        <v>246</v>
      </c>
      <c r="D54" t="s">
        <v>377</v>
      </c>
      <c r="E54" t="s">
        <v>247</v>
      </c>
      <c r="F54" t="n">
        <v>7770.85945093634</v>
      </c>
      <c r="G54" t="n">
        <v>10888.6830769903</v>
      </c>
      <c r="H54" t="n">
        <v>14966.8362732831</v>
      </c>
      <c r="I54" t="n">
        <v>17451.3234111286</v>
      </c>
      <c r="J54" t="n">
        <v>21653.6674229928</v>
      </c>
      <c r="K54" t="n">
        <v>28567.6863268705</v>
      </c>
      <c r="L54" t="n">
        <v>34212.35149261</v>
      </c>
      <c r="M54" t="n">
        <v>37432.402013453</v>
      </c>
      <c r="N54" t="n">
        <v>44868.8430797621</v>
      </c>
      <c r="O54" t="n">
        <v>53287.8830107571</v>
      </c>
      <c r="P54" t="n">
        <v>57598.1249545969</v>
      </c>
      <c r="Q54" t="n">
        <v>60415.1869756503</v>
      </c>
      <c r="R54" t="n">
        <v>61056.0404062669</v>
      </c>
      <c r="S54" t="n">
        <v>66066.8299312573</v>
      </c>
      <c r="T54" t="n">
        <v>65182.7028361007</v>
      </c>
      <c r="U54" t="n">
        <v>67120.9220599108</v>
      </c>
      <c r="V54" t="n">
        <v>68803.1722857682</v>
      </c>
      <c r="W54" t="n">
        <v>66681.675764361</v>
      </c>
      <c r="X54" t="n">
        <v>68503.7258724832</v>
      </c>
      <c r="Y54" t="n">
        <v>69268.7320950331</v>
      </c>
      <c r="Z54" t="n">
        <v>70746.3057041168</v>
      </c>
      <c r="AA54" t="n">
        <v>71260.467740415</v>
      </c>
      <c r="AB54" t="n">
        <v>72620.1917453565</v>
      </c>
      <c r="AC54" t="n">
        <v>78395.499587017</v>
      </c>
      <c r="AD54" t="n">
        <v>82910.8034656816</v>
      </c>
      <c r="AE54" t="n">
        <v>84486.8426189089</v>
      </c>
    </row>
    <row r="55">
      <c r="A55" t="s">
        <v>142</v>
      </c>
      <c r="B55" t="s">
        <v>378</v>
      </c>
      <c r="C55" t="s">
        <v>246</v>
      </c>
      <c r="D55" t="s">
        <v>379</v>
      </c>
      <c r="E55" t="s">
        <v>247</v>
      </c>
      <c r="F55" t="n">
        <v>4079.68055598053</v>
      </c>
      <c r="G55" t="n">
        <v>5839.84715002934</v>
      </c>
      <c r="H55" t="n">
        <v>8189.34330929166</v>
      </c>
      <c r="I55" t="n">
        <v>9528.73013991488</v>
      </c>
      <c r="J55" t="n">
        <v>12243.4449626354</v>
      </c>
      <c r="K55" t="n">
        <v>16567.1769064017</v>
      </c>
      <c r="L55" t="n">
        <v>19405.8989027297</v>
      </c>
      <c r="M55" t="n">
        <v>20774.9121439707</v>
      </c>
      <c r="N55" t="n">
        <v>24112.6545343947</v>
      </c>
      <c r="O55" t="n">
        <v>28692.93365862</v>
      </c>
      <c r="P55" t="n">
        <v>30998.5506110392</v>
      </c>
      <c r="Q55" t="n">
        <v>32375.9181621611</v>
      </c>
      <c r="R55" t="n">
        <v>33664.3013547897</v>
      </c>
      <c r="S55" t="n">
        <v>37346.961241706</v>
      </c>
      <c r="T55" t="n">
        <v>37340.5727315382</v>
      </c>
      <c r="U55" t="n">
        <v>39567.3567948235</v>
      </c>
      <c r="V55" t="n">
        <v>41390.5560711419</v>
      </c>
      <c r="W55" t="n">
        <v>40362.1956310066</v>
      </c>
      <c r="X55" t="n">
        <v>42463.8341956792</v>
      </c>
      <c r="Y55" t="n">
        <v>43271.2436299823</v>
      </c>
      <c r="Z55" t="n">
        <v>44589.706659317</v>
      </c>
      <c r="AA55" t="n">
        <v>45236.2324331671</v>
      </c>
      <c r="AB55" t="n">
        <v>46864.6313826346</v>
      </c>
      <c r="AC55" t="n">
        <v>51116.2592477455</v>
      </c>
      <c r="AD55" t="n">
        <v>54698.2345735141</v>
      </c>
      <c r="AE55" t="n">
        <v>57961.1429738661</v>
      </c>
    </row>
    <row r="56">
      <c r="A56" t="s">
        <v>142</v>
      </c>
      <c r="B56" t="s">
        <v>380</v>
      </c>
      <c r="C56" t="s">
        <v>246</v>
      </c>
      <c r="D56" t="s">
        <v>381</v>
      </c>
      <c r="E56" t="s">
        <v>247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e">
        <v>#NUM!</v>
      </c>
    </row>
    <row r="57">
      <c r="A57" t="s">
        <v>142</v>
      </c>
      <c r="B57" t="s">
        <v>382</v>
      </c>
      <c r="C57" t="s">
        <v>246</v>
      </c>
      <c r="D57" t="s">
        <v>383</v>
      </c>
      <c r="E57" t="s">
        <v>247</v>
      </c>
      <c r="F57" t="n">
        <v>475566.732090397</v>
      </c>
      <c r="G57" t="n">
        <v>701555.732985564</v>
      </c>
      <c r="H57" t="n">
        <v>920874.475492012</v>
      </c>
      <c r="I57" t="n">
        <v>1092934.12077334</v>
      </c>
      <c r="J57" t="n">
        <v>1282244.54474399</v>
      </c>
      <c r="K57" t="n">
        <v>1492626.00478205</v>
      </c>
      <c r="L57" t="n">
        <v>1613611.36709209</v>
      </c>
      <c r="M57" t="n">
        <v>1717193.53010583</v>
      </c>
      <c r="N57" t="n">
        <v>1841004.64349246</v>
      </c>
      <c r="O57" t="n">
        <v>1950498.20703702</v>
      </c>
      <c r="P57" t="n">
        <v>2076983.15335133</v>
      </c>
      <c r="Q57" t="n">
        <v>2210987.05043946</v>
      </c>
      <c r="R57" t="n">
        <v>2340235.74855061</v>
      </c>
      <c r="S57" t="n">
        <v>2505223.75428499</v>
      </c>
      <c r="T57" t="n">
        <v>2574814.55430033</v>
      </c>
      <c r="U57" t="n">
        <v>2695278.09254677</v>
      </c>
      <c r="V57" t="n">
        <v>2836067.83685325</v>
      </c>
      <c r="W57" t="n">
        <v>3018022.79838105</v>
      </c>
      <c r="X57" t="n">
        <v>3199813.21760386</v>
      </c>
      <c r="Y57" t="n">
        <v>3375293.05484675</v>
      </c>
      <c r="Z57" t="n">
        <v>3504350.66013225</v>
      </c>
      <c r="AA57" t="n">
        <v>3649806.89813838</v>
      </c>
      <c r="AB57" t="n">
        <v>3773466.24422559</v>
      </c>
      <c r="AC57" t="n">
        <v>3884294.68627973</v>
      </c>
      <c r="AD57" t="n">
        <v>4033287.33988531</v>
      </c>
      <c r="AE57" t="n">
        <v>4157444.94609475</v>
      </c>
    </row>
    <row r="58">
      <c r="A58" t="s">
        <v>142</v>
      </c>
      <c r="B58" t="s">
        <v>384</v>
      </c>
      <c r="C58" t="s">
        <v>246</v>
      </c>
      <c r="D58" t="s">
        <v>385</v>
      </c>
      <c r="E58" t="s">
        <v>247</v>
      </c>
      <c r="F58" t="n">
        <v>475566.732090397</v>
      </c>
      <c r="G58" t="n">
        <v>701555.732985564</v>
      </c>
      <c r="H58" t="n">
        <v>920874.475492012</v>
      </c>
      <c r="I58" t="n">
        <v>1092934.12077334</v>
      </c>
      <c r="J58" t="n">
        <v>1282244.54474399</v>
      </c>
      <c r="K58" t="n">
        <v>1492626.00478205</v>
      </c>
      <c r="L58" t="n">
        <v>1613611.36709209</v>
      </c>
      <c r="M58" t="n">
        <v>1717193.53010583</v>
      </c>
      <c r="N58" t="n">
        <v>1841004.64349246</v>
      </c>
      <c r="O58" t="n">
        <v>1950498.20703702</v>
      </c>
      <c r="P58" t="n">
        <v>2076983.15335133</v>
      </c>
      <c r="Q58" t="n">
        <v>2210987.05043946</v>
      </c>
      <c r="R58" t="n">
        <v>2340235.74855061</v>
      </c>
      <c r="S58" t="n">
        <v>2505223.75428499</v>
      </c>
      <c r="T58" t="n">
        <v>2574814.55430033</v>
      </c>
      <c r="U58" t="n">
        <v>2695278.09254677</v>
      </c>
      <c r="V58" t="n">
        <v>2836067.83685325</v>
      </c>
      <c r="W58" t="n">
        <v>3018022.79838105</v>
      </c>
      <c r="X58" t="n">
        <v>3199813.21760386</v>
      </c>
      <c r="Y58" t="n">
        <v>3375293.05484675</v>
      </c>
      <c r="Z58" t="n">
        <v>3504350.66013225</v>
      </c>
      <c r="AA58" t="n">
        <v>3649806.89813838</v>
      </c>
      <c r="AB58" t="n">
        <v>3773466.24422559</v>
      </c>
      <c r="AC58" t="n">
        <v>3884294.68627973</v>
      </c>
      <c r="AD58" t="n">
        <v>4033287.33988531</v>
      </c>
      <c r="AE58" t="n">
        <v>4157444.94609475</v>
      </c>
    </row>
    <row r="59">
      <c r="A59" t="s">
        <v>142</v>
      </c>
      <c r="B59" t="s">
        <v>386</v>
      </c>
      <c r="C59" t="s">
        <v>246</v>
      </c>
      <c r="D59" t="s">
        <v>387</v>
      </c>
      <c r="E59" t="s">
        <v>247</v>
      </c>
      <c r="F59" t="e">
        <v>#NUM!</v>
      </c>
      <c r="G59" t="e">
        <v>#NUM!</v>
      </c>
      <c r="H59" t="e">
        <v>#NUM!</v>
      </c>
      <c r="I59" t="e">
        <v>#NUM!</v>
      </c>
      <c r="J59" t="e">
        <v>#NUM!</v>
      </c>
      <c r="K59" t="e">
        <v>#NUM!</v>
      </c>
      <c r="L59" t="e">
        <v>#NUM!</v>
      </c>
      <c r="M59" t="e">
        <v>#NUM!</v>
      </c>
      <c r="N59" t="e">
        <v>#NUM!</v>
      </c>
      <c r="O59" t="e">
        <v>#NUM!</v>
      </c>
      <c r="P59" t="e">
        <v>#NUM!</v>
      </c>
      <c r="Q59" t="e">
        <v>#NUM!</v>
      </c>
      <c r="R59" t="e">
        <v>#NUM!</v>
      </c>
      <c r="S59" t="e">
        <v>#NUM!</v>
      </c>
      <c r="T59" t="e">
        <v>#NUM!</v>
      </c>
      <c r="U59" t="e">
        <v>#NUM!</v>
      </c>
      <c r="V59" t="e">
        <v>#NUM!</v>
      </c>
      <c r="W59" t="e">
        <v>#NUM!</v>
      </c>
      <c r="X59" t="e">
        <v>#NUM!</v>
      </c>
      <c r="Y59" t="e">
        <v>#NUM!</v>
      </c>
      <c r="Z59" t="e">
        <v>#NUM!</v>
      </c>
      <c r="AA59" t="e">
        <v>#NUM!</v>
      </c>
      <c r="AB59" t="e">
        <v>#NUM!</v>
      </c>
      <c r="AC59" t="e">
        <v>#NUM!</v>
      </c>
      <c r="AD59" t="e">
        <v>#NUM!</v>
      </c>
      <c r="AE59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143</v>
      </c>
      <c r="B2" t="s">
        <v>196</v>
      </c>
      <c r="C2" t="s">
        <v>246</v>
      </c>
      <c r="D2" t="s">
        <v>198</v>
      </c>
      <c r="E2" t="s">
        <v>247</v>
      </c>
      <c r="F2" t="n">
        <v>92972.6039185666</v>
      </c>
      <c r="G2" t="n">
        <v>86680.7769234807</v>
      </c>
      <c r="H2" t="n">
        <v>82849.5805912957</v>
      </c>
      <c r="I2" t="n">
        <v>82389.0321330708</v>
      </c>
      <c r="J2" t="n">
        <v>82683.7393160158</v>
      </c>
      <c r="K2" t="n">
        <v>80623.2480562014</v>
      </c>
      <c r="L2" t="n">
        <v>80054.4443678802</v>
      </c>
      <c r="M2" t="n">
        <v>81299.1016847707</v>
      </c>
      <c r="N2" t="n">
        <v>79640.9748477306</v>
      </c>
      <c r="O2" t="n">
        <v>76445.15437044</v>
      </c>
      <c r="P2" t="n">
        <v>73205.3411592553</v>
      </c>
      <c r="Q2" t="n">
        <v>67901.2950959594</v>
      </c>
      <c r="R2" t="n">
        <v>63511.2820755579</v>
      </c>
      <c r="S2" t="n">
        <v>59820.9057535266</v>
      </c>
      <c r="T2" t="n">
        <v>57513.8519071035</v>
      </c>
      <c r="U2" t="n">
        <v>55390.8137636068</v>
      </c>
      <c r="V2" t="n">
        <v>53113.7570665269</v>
      </c>
      <c r="W2" t="n">
        <v>52628.2760581815</v>
      </c>
      <c r="X2" t="n">
        <v>52505.5814552986</v>
      </c>
      <c r="Y2" t="n">
        <v>51497.5281599637</v>
      </c>
      <c r="Z2" t="n">
        <v>51365.1624023914</v>
      </c>
      <c r="AA2" t="n">
        <v>50932.832228152</v>
      </c>
      <c r="AB2" t="n">
        <v>51891.1001130786</v>
      </c>
      <c r="AC2" t="n">
        <v>51018.3507479395</v>
      </c>
      <c r="AD2" t="n">
        <v>50434.7174378663</v>
      </c>
      <c r="AE2" t="n">
        <v>49103.747922412</v>
      </c>
    </row>
    <row r="3">
      <c r="A3" t="s">
        <v>143</v>
      </c>
      <c r="B3" t="s">
        <v>274</v>
      </c>
      <c r="C3" t="s">
        <v>246</v>
      </c>
      <c r="D3" t="s">
        <v>275</v>
      </c>
      <c r="E3" t="s">
        <v>247</v>
      </c>
      <c r="F3" t="n">
        <v>1851.14821257246</v>
      </c>
      <c r="G3" t="n">
        <v>1913.70164497052</v>
      </c>
      <c r="H3" t="n">
        <v>2027.19302057087</v>
      </c>
      <c r="I3" t="n">
        <v>2117.76684937675</v>
      </c>
      <c r="J3" t="n">
        <v>2231.12597818111</v>
      </c>
      <c r="K3" t="n">
        <v>2362.72094370875</v>
      </c>
      <c r="L3" t="n">
        <v>2549.03747884933</v>
      </c>
      <c r="M3" t="n">
        <v>2663.2857534428</v>
      </c>
      <c r="N3" t="n">
        <v>2719.14258456903</v>
      </c>
      <c r="O3" t="n">
        <v>2763.14453740698</v>
      </c>
      <c r="P3" t="n">
        <v>2825.88798839504</v>
      </c>
      <c r="Q3" t="n">
        <v>2978.05954631306</v>
      </c>
      <c r="R3" t="n">
        <v>3104.56392562226</v>
      </c>
      <c r="S3" t="n">
        <v>3208.1303836054</v>
      </c>
      <c r="T3" t="n">
        <v>3187.4326248515</v>
      </c>
      <c r="U3" t="n">
        <v>3183.87546750444</v>
      </c>
      <c r="V3" t="n">
        <v>3252.66998634628</v>
      </c>
      <c r="W3" t="n">
        <v>3336.13960621639</v>
      </c>
      <c r="X3" t="n">
        <v>3460.68201135355</v>
      </c>
      <c r="Y3" t="n">
        <v>3553.35307488913</v>
      </c>
      <c r="Z3" t="n">
        <v>3186.10191345215</v>
      </c>
      <c r="AA3" t="n">
        <v>2922.35684028253</v>
      </c>
      <c r="AB3" t="n">
        <v>2735.6724244364</v>
      </c>
      <c r="AC3" t="n">
        <v>2596.98205014241</v>
      </c>
      <c r="AD3" t="n">
        <v>2523.16707814007</v>
      </c>
      <c r="AE3" t="n">
        <v>2432.71551665478</v>
      </c>
    </row>
    <row r="4">
      <c r="A4" t="s">
        <v>143</v>
      </c>
      <c r="B4" t="s">
        <v>276</v>
      </c>
      <c r="C4" t="s">
        <v>246</v>
      </c>
      <c r="D4" t="s">
        <v>277</v>
      </c>
      <c r="E4" t="s">
        <v>247</v>
      </c>
      <c r="F4" t="n">
        <v>1069906.9247188</v>
      </c>
      <c r="G4" t="n">
        <v>1099517.28916106</v>
      </c>
      <c r="H4" t="n">
        <v>1178061.15679183</v>
      </c>
      <c r="I4" t="n">
        <v>1296575.46681313</v>
      </c>
      <c r="J4" t="n">
        <v>1442372.98810613</v>
      </c>
      <c r="K4" t="n">
        <v>1610374.9953867</v>
      </c>
      <c r="L4" t="n">
        <v>1790031.78022652</v>
      </c>
      <c r="M4" t="n">
        <v>1953997.56329731</v>
      </c>
      <c r="N4" t="n">
        <v>2090875.16069485</v>
      </c>
      <c r="O4" t="n">
        <v>2201775.91681338</v>
      </c>
      <c r="P4" t="n">
        <v>2334162.9317971</v>
      </c>
      <c r="Q4" t="n">
        <v>2438452.39676786</v>
      </c>
      <c r="R4" t="n">
        <v>2505292.53478407</v>
      </c>
      <c r="S4" t="n">
        <v>2545192.47117399</v>
      </c>
      <c r="T4" t="n">
        <v>2469615.41400155</v>
      </c>
      <c r="U4" t="n">
        <v>2404135.25942093</v>
      </c>
      <c r="V4" t="n">
        <v>2348180.38017173</v>
      </c>
      <c r="W4" t="n">
        <v>2345641.77270693</v>
      </c>
      <c r="X4" t="n">
        <v>2365620.33500127</v>
      </c>
      <c r="Y4" t="n">
        <v>2372810.88053539</v>
      </c>
      <c r="Z4" t="n">
        <v>2363226.97985172</v>
      </c>
      <c r="AA4" t="n">
        <v>2344054.69111024</v>
      </c>
      <c r="AB4" t="n">
        <v>2316006.14413747</v>
      </c>
      <c r="AC4" t="n">
        <v>2279476.61054893</v>
      </c>
      <c r="AD4" t="n">
        <v>2279365.82726685</v>
      </c>
      <c r="AE4" t="n">
        <v>2236606.21873498</v>
      </c>
    </row>
    <row r="5">
      <c r="A5" t="s">
        <v>143</v>
      </c>
      <c r="B5" t="s">
        <v>278</v>
      </c>
      <c r="C5" t="s">
        <v>246</v>
      </c>
      <c r="D5" t="s">
        <v>279</v>
      </c>
      <c r="E5" t="s">
        <v>247</v>
      </c>
      <c r="F5" t="n">
        <v>49262.7453104508</v>
      </c>
      <c r="G5" t="n">
        <v>51031.4957721613</v>
      </c>
      <c r="H5" t="n">
        <v>55504.1257803626</v>
      </c>
      <c r="I5" t="n">
        <v>61334.036362124</v>
      </c>
      <c r="J5" t="n">
        <v>68755.6218763613</v>
      </c>
      <c r="K5" t="n">
        <v>77482.2015286637</v>
      </c>
      <c r="L5" t="n">
        <v>87035.868159939</v>
      </c>
      <c r="M5" t="n">
        <v>94655.265816014</v>
      </c>
      <c r="N5" t="n">
        <v>100762.06113152</v>
      </c>
      <c r="O5" t="n">
        <v>105924.433206918</v>
      </c>
      <c r="P5" t="n">
        <v>112786.463361448</v>
      </c>
      <c r="Q5" t="n">
        <v>119638.836343271</v>
      </c>
      <c r="R5" t="n">
        <v>125099.258539904</v>
      </c>
      <c r="S5" t="n">
        <v>129010.867341733</v>
      </c>
      <c r="T5" t="n">
        <v>127033.405366628</v>
      </c>
      <c r="U5" t="n">
        <v>125395.337779274</v>
      </c>
      <c r="V5" t="n">
        <v>125203.858033685</v>
      </c>
      <c r="W5" t="n">
        <v>126449.334404052</v>
      </c>
      <c r="X5" t="n">
        <v>128213.332040233</v>
      </c>
      <c r="Y5" t="n">
        <v>129642.379748267</v>
      </c>
      <c r="Z5" t="n">
        <v>123100.911378861</v>
      </c>
      <c r="AA5" t="n">
        <v>118054.982017656</v>
      </c>
      <c r="AB5" t="n">
        <v>113993.128539839</v>
      </c>
      <c r="AC5" t="n">
        <v>110776.656588118</v>
      </c>
      <c r="AD5" t="n">
        <v>109838.226230269</v>
      </c>
      <c r="AE5" t="n">
        <v>107221.209481052</v>
      </c>
    </row>
    <row r="6">
      <c r="A6" t="s">
        <v>143</v>
      </c>
      <c r="B6" t="s">
        <v>280</v>
      </c>
      <c r="C6" t="s">
        <v>246</v>
      </c>
      <c r="D6" t="s">
        <v>281</v>
      </c>
      <c r="E6" t="s">
        <v>247</v>
      </c>
      <c r="F6" t="n">
        <v>24779.4211680127</v>
      </c>
      <c r="G6" t="n">
        <v>23854.5582751869</v>
      </c>
      <c r="H6" t="n">
        <v>23998.5130537989</v>
      </c>
      <c r="I6" t="n">
        <v>24554.760301573</v>
      </c>
      <c r="J6" t="n">
        <v>25754.0559569434</v>
      </c>
      <c r="K6" t="n">
        <v>27099.6475109605</v>
      </c>
      <c r="L6" t="n">
        <v>29036.6588327863</v>
      </c>
      <c r="M6" t="n">
        <v>30414.7111557655</v>
      </c>
      <c r="N6" t="n">
        <v>31124.7910321079</v>
      </c>
      <c r="O6" t="n">
        <v>31751.8701983186</v>
      </c>
      <c r="P6" t="n">
        <v>33115.6090589075</v>
      </c>
      <c r="Q6" t="n">
        <v>34295.3453374642</v>
      </c>
      <c r="R6" t="n">
        <v>35405.8894939352</v>
      </c>
      <c r="S6" t="n">
        <v>36220.1751550732</v>
      </c>
      <c r="T6" t="n">
        <v>35186.3768224977</v>
      </c>
      <c r="U6" t="n">
        <v>34172.6547986986</v>
      </c>
      <c r="V6" t="n">
        <v>33881.6820496553</v>
      </c>
      <c r="W6" t="n">
        <v>33621.8537411069</v>
      </c>
      <c r="X6" t="n">
        <v>33379.3209882246</v>
      </c>
      <c r="Y6" t="n">
        <v>33053.5612838592</v>
      </c>
      <c r="Z6" t="n">
        <v>30192.2067403793</v>
      </c>
      <c r="AA6" t="n">
        <v>28044.9036241785</v>
      </c>
      <c r="AB6" t="n">
        <v>26493.5244027449</v>
      </c>
      <c r="AC6" t="n">
        <v>25315.8486077863</v>
      </c>
      <c r="AD6" t="n">
        <v>24782.6605136043</v>
      </c>
      <c r="AE6" t="n">
        <v>23965.8165518035</v>
      </c>
    </row>
    <row r="7">
      <c r="A7" t="s">
        <v>143</v>
      </c>
      <c r="B7" t="s">
        <v>282</v>
      </c>
      <c r="C7" t="s">
        <v>246</v>
      </c>
      <c r="D7" t="s">
        <v>283</v>
      </c>
      <c r="E7" t="s">
        <v>247</v>
      </c>
      <c r="F7" t="n">
        <v>40629.3476546689</v>
      </c>
      <c r="G7" t="n">
        <v>45511.9951938716</v>
      </c>
      <c r="H7" t="n">
        <v>51416.1624836675</v>
      </c>
      <c r="I7" t="n">
        <v>57698.1581654392</v>
      </c>
      <c r="J7" t="n">
        <v>64657.281573136</v>
      </c>
      <c r="K7" t="n">
        <v>71632.1265318509</v>
      </c>
      <c r="L7" t="n">
        <v>79221.7858730447</v>
      </c>
      <c r="M7" t="n">
        <v>86831.902099936</v>
      </c>
      <c r="N7" t="n">
        <v>93977.0231635587</v>
      </c>
      <c r="O7" t="n">
        <v>99549.1767842064</v>
      </c>
      <c r="P7" t="n">
        <v>105349.698366467</v>
      </c>
      <c r="Q7" t="n">
        <v>109445.382055053</v>
      </c>
      <c r="R7" t="n">
        <v>111552.839871069</v>
      </c>
      <c r="S7" t="n">
        <v>112790.40689357</v>
      </c>
      <c r="T7" t="n">
        <v>109573.207697566</v>
      </c>
      <c r="U7" t="n">
        <v>106754.766216709</v>
      </c>
      <c r="V7" t="n">
        <v>102412.574659423</v>
      </c>
      <c r="W7" t="n">
        <v>100670.594954402</v>
      </c>
      <c r="X7" t="n">
        <v>100289.036065443</v>
      </c>
      <c r="Y7" t="n">
        <v>99778.935024449</v>
      </c>
      <c r="Z7" t="n">
        <v>88998.2919692993</v>
      </c>
      <c r="AA7" t="n">
        <v>81106.7801096967</v>
      </c>
      <c r="AB7" t="n">
        <v>75352.8727311376</v>
      </c>
      <c r="AC7" t="n">
        <v>70554.6759484807</v>
      </c>
      <c r="AD7" t="n">
        <v>67888.5553854911</v>
      </c>
      <c r="AE7" t="n">
        <v>64573.4227390083</v>
      </c>
    </row>
    <row r="8">
      <c r="A8" t="s">
        <v>143</v>
      </c>
      <c r="B8" t="s">
        <v>284</v>
      </c>
      <c r="C8" t="s">
        <v>246</v>
      </c>
      <c r="D8" t="s">
        <v>285</v>
      </c>
      <c r="E8" t="s">
        <v>247</v>
      </c>
      <c r="F8" t="n">
        <v>17447.0910233047</v>
      </c>
      <c r="G8" t="n">
        <v>19233.084476646</v>
      </c>
      <c r="H8" t="n">
        <v>22406.1186400002</v>
      </c>
      <c r="I8" t="n">
        <v>26152.6773212462</v>
      </c>
      <c r="J8" t="n">
        <v>30884.741535268</v>
      </c>
      <c r="K8" t="n">
        <v>36463.3941096189</v>
      </c>
      <c r="L8" t="n">
        <v>42440.5844298527</v>
      </c>
      <c r="M8" t="n">
        <v>47050.5985198007</v>
      </c>
      <c r="N8" t="n">
        <v>50520.6045964076</v>
      </c>
      <c r="O8" t="n">
        <v>53524.3669127947</v>
      </c>
      <c r="P8" t="n">
        <v>57592.8789905527</v>
      </c>
      <c r="Q8" t="n">
        <v>61371.5824299888</v>
      </c>
      <c r="R8" t="n">
        <v>64100.6145937262</v>
      </c>
      <c r="S8" t="n">
        <v>65683.56302465</v>
      </c>
      <c r="T8" t="n">
        <v>64006.5644971787</v>
      </c>
      <c r="U8" t="n">
        <v>61876.9931316213</v>
      </c>
      <c r="V8" t="n">
        <v>60750.7053950826</v>
      </c>
      <c r="W8" t="n">
        <v>60414.9384785187</v>
      </c>
      <c r="X8" t="n">
        <v>60525.2395341404</v>
      </c>
      <c r="Y8" t="n">
        <v>60865.8731971194</v>
      </c>
      <c r="Z8" t="n">
        <v>48070.041179657</v>
      </c>
      <c r="AA8" t="n">
        <v>39210.8068665256</v>
      </c>
      <c r="AB8" t="n">
        <v>33038.6159847887</v>
      </c>
      <c r="AC8" t="n">
        <v>28753.0469111527</v>
      </c>
      <c r="AD8" t="n">
        <v>26072.5984351539</v>
      </c>
      <c r="AE8" t="n">
        <v>23884.4573607223</v>
      </c>
    </row>
    <row r="9">
      <c r="A9" t="s">
        <v>143</v>
      </c>
      <c r="B9" t="s">
        <v>286</v>
      </c>
      <c r="C9" t="s">
        <v>246</v>
      </c>
      <c r="D9" t="s">
        <v>287</v>
      </c>
      <c r="E9" t="s">
        <v>247</v>
      </c>
      <c r="F9" t="n">
        <v>65975.2940561875</v>
      </c>
      <c r="G9" t="n">
        <v>74785.7708021501</v>
      </c>
      <c r="H9" t="n">
        <v>85659.1407308021</v>
      </c>
      <c r="I9" t="n">
        <v>95866.0735875912</v>
      </c>
      <c r="J9" t="n">
        <v>107306.599166853</v>
      </c>
      <c r="K9" t="n">
        <v>116880.935536544</v>
      </c>
      <c r="L9" t="n">
        <v>130406.40448148</v>
      </c>
      <c r="M9" t="n">
        <v>141967.750264326</v>
      </c>
      <c r="N9" t="n">
        <v>152161.176374634</v>
      </c>
      <c r="O9" t="n">
        <v>162037.667035686</v>
      </c>
      <c r="P9" t="n">
        <v>175742.897391317</v>
      </c>
      <c r="Q9" t="n">
        <v>186300.647911689</v>
      </c>
      <c r="R9" t="n">
        <v>197026.340513236</v>
      </c>
      <c r="S9" t="n">
        <v>203102.276991784</v>
      </c>
      <c r="T9" t="n">
        <v>194660.273727617</v>
      </c>
      <c r="U9" t="n">
        <v>185368.267844069</v>
      </c>
      <c r="V9" t="n">
        <v>180915.878821749</v>
      </c>
      <c r="W9" t="n">
        <v>179943.027281761</v>
      </c>
      <c r="X9" t="n">
        <v>180763.511747918</v>
      </c>
      <c r="Y9" t="n">
        <v>182649.954173639</v>
      </c>
      <c r="Z9" t="n">
        <v>158287.843227387</v>
      </c>
      <c r="AA9" t="n">
        <v>140764.855618985</v>
      </c>
      <c r="AB9" t="n">
        <v>128386.785264647</v>
      </c>
      <c r="AC9" t="n">
        <v>119434.251845472</v>
      </c>
      <c r="AD9" t="n">
        <v>115479.145006781</v>
      </c>
      <c r="AE9" t="n">
        <v>109636.430586168</v>
      </c>
    </row>
    <row r="10">
      <c r="A10" t="s">
        <v>143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143</v>
      </c>
      <c r="B11" t="s">
        <v>290</v>
      </c>
      <c r="C11" t="s">
        <v>246</v>
      </c>
      <c r="D11" t="s">
        <v>291</v>
      </c>
      <c r="E11" t="s">
        <v>247</v>
      </c>
      <c r="F11" t="n">
        <v>50422.1121951127</v>
      </c>
      <c r="G11" t="n">
        <v>51297.1879077119</v>
      </c>
      <c r="H11" t="n">
        <v>56687.558274065</v>
      </c>
      <c r="I11" t="n">
        <v>64997.1678674242</v>
      </c>
      <c r="J11" t="n">
        <v>75927.1150300198</v>
      </c>
      <c r="K11" t="n">
        <v>92237.4638623499</v>
      </c>
      <c r="L11" t="n">
        <v>107384.861601277</v>
      </c>
      <c r="M11" t="n">
        <v>118664.490860335</v>
      </c>
      <c r="N11" t="n">
        <v>126140.652348216</v>
      </c>
      <c r="O11" t="n">
        <v>131484.774079189</v>
      </c>
      <c r="P11" t="n">
        <v>138323.305809896</v>
      </c>
      <c r="Q11" t="n">
        <v>146920.333926873</v>
      </c>
      <c r="R11" t="n">
        <v>149572.48305512</v>
      </c>
      <c r="S11" t="n">
        <v>150920.961553259</v>
      </c>
      <c r="T11" t="n">
        <v>149896.146232753</v>
      </c>
      <c r="U11" t="n">
        <v>147874.506600256</v>
      </c>
      <c r="V11" t="n">
        <v>145624.381849134</v>
      </c>
      <c r="W11" t="n">
        <v>145157.402456061</v>
      </c>
      <c r="X11" t="n">
        <v>145735.00932417</v>
      </c>
      <c r="Y11" t="n">
        <v>146009.739017031</v>
      </c>
      <c r="Z11" t="n">
        <v>125623.458862305</v>
      </c>
      <c r="AA11" t="n">
        <v>111567.943890983</v>
      </c>
      <c r="AB11" t="n">
        <v>101317.580473169</v>
      </c>
      <c r="AC11" t="n">
        <v>94124.3241011135</v>
      </c>
      <c r="AD11" t="n">
        <v>89273.5608232774</v>
      </c>
      <c r="AE11" t="n">
        <v>85659.2420675325</v>
      </c>
    </row>
    <row r="12">
      <c r="A12" t="s">
        <v>143</v>
      </c>
      <c r="B12" t="s">
        <v>292</v>
      </c>
      <c r="C12" t="s">
        <v>246</v>
      </c>
      <c r="D12" t="s">
        <v>293</v>
      </c>
      <c r="E12" t="s">
        <v>247</v>
      </c>
      <c r="F12" t="n">
        <v>47798.0076444413</v>
      </c>
      <c r="G12" t="n">
        <v>45347.0814186455</v>
      </c>
      <c r="H12" t="n">
        <v>45509.0062528072</v>
      </c>
      <c r="I12" t="n">
        <v>47063.9063733355</v>
      </c>
      <c r="J12" t="n">
        <v>50430.5908898974</v>
      </c>
      <c r="K12" t="n">
        <v>55252.4822966734</v>
      </c>
      <c r="L12" t="n">
        <v>60854.4878071082</v>
      </c>
      <c r="M12" t="n">
        <v>64558.2300673892</v>
      </c>
      <c r="N12" t="n">
        <v>67589.3579361307</v>
      </c>
      <c r="O12" t="n">
        <v>70838.5551181148</v>
      </c>
      <c r="P12" t="n">
        <v>73952.8142761342</v>
      </c>
      <c r="Q12" t="n">
        <v>77106.4088742358</v>
      </c>
      <c r="R12" t="n">
        <v>80184.8999295401</v>
      </c>
      <c r="S12" t="n">
        <v>81120.224445834</v>
      </c>
      <c r="T12" t="n">
        <v>78626.4668134653</v>
      </c>
      <c r="U12" t="n">
        <v>76672.0273125318</v>
      </c>
      <c r="V12" t="n">
        <v>75902.6327816246</v>
      </c>
      <c r="W12" t="n">
        <v>75879.4321917588</v>
      </c>
      <c r="X12" t="n">
        <v>76783.3124454408</v>
      </c>
      <c r="Y12" t="n">
        <v>77682.8854283793</v>
      </c>
      <c r="Z12" t="n">
        <v>76604.398727417</v>
      </c>
      <c r="AA12" t="n">
        <v>75523.2471502598</v>
      </c>
      <c r="AB12" t="n">
        <v>74516.8184479614</v>
      </c>
      <c r="AC12" t="n">
        <v>73669.0266202599</v>
      </c>
      <c r="AD12" t="n">
        <v>73876.4159569823</v>
      </c>
      <c r="AE12" t="n">
        <v>72974.8815981858</v>
      </c>
    </row>
    <row r="13">
      <c r="A13" t="s">
        <v>143</v>
      </c>
      <c r="B13" t="s">
        <v>294</v>
      </c>
      <c r="C13" t="s">
        <v>246</v>
      </c>
      <c r="D13" t="s">
        <v>295</v>
      </c>
      <c r="E13" t="s">
        <v>247</v>
      </c>
      <c r="F13" t="n">
        <v>77194.89804798</v>
      </c>
      <c r="G13" t="n">
        <v>76143.007104309</v>
      </c>
      <c r="H13" t="n">
        <v>77698.2640850643</v>
      </c>
      <c r="I13" t="n">
        <v>81964.1730972602</v>
      </c>
      <c r="J13" t="n">
        <v>86855.760303635</v>
      </c>
      <c r="K13" t="n">
        <v>93300.4944560918</v>
      </c>
      <c r="L13" t="n">
        <v>99479.5537019286</v>
      </c>
      <c r="M13" t="n">
        <v>107029.808779293</v>
      </c>
      <c r="N13" t="n">
        <v>111443.782759844</v>
      </c>
      <c r="O13" t="n">
        <v>116730.984625999</v>
      </c>
      <c r="P13" t="n">
        <v>123420.916022948</v>
      </c>
      <c r="Q13" t="n">
        <v>128324.345416753</v>
      </c>
      <c r="R13" t="n">
        <v>130583.505993845</v>
      </c>
      <c r="S13" t="n">
        <v>133269.297146193</v>
      </c>
      <c r="T13" t="n">
        <v>130934.494284793</v>
      </c>
      <c r="U13" t="n">
        <v>128112.506942511</v>
      </c>
      <c r="V13" t="n">
        <v>124896.355564303</v>
      </c>
      <c r="W13" t="n">
        <v>125326.195707677</v>
      </c>
      <c r="X13" t="n">
        <v>126800.972963616</v>
      </c>
      <c r="Y13" t="n">
        <v>127130.13106237</v>
      </c>
      <c r="Z13" t="n">
        <v>150746.535301208</v>
      </c>
      <c r="AA13" t="n">
        <v>165300.47055658</v>
      </c>
      <c r="AB13" t="n">
        <v>173939.865504152</v>
      </c>
      <c r="AC13" t="n">
        <v>177447.989800717</v>
      </c>
      <c r="AD13" t="n">
        <v>183429.383085809</v>
      </c>
      <c r="AE13" t="n">
        <v>183867.185226018</v>
      </c>
    </row>
    <row r="14">
      <c r="A14" t="s">
        <v>143</v>
      </c>
      <c r="B14" t="s">
        <v>296</v>
      </c>
      <c r="C14" t="s">
        <v>246</v>
      </c>
      <c r="D14" t="s">
        <v>297</v>
      </c>
      <c r="E14" t="s">
        <v>247</v>
      </c>
      <c r="F14" t="n">
        <v>158960.571904843</v>
      </c>
      <c r="G14" t="n">
        <v>150630.495285459</v>
      </c>
      <c r="H14" t="n">
        <v>144382.566553449</v>
      </c>
      <c r="I14" t="n">
        <v>150753.657837425</v>
      </c>
      <c r="J14" t="n">
        <v>157616.667693553</v>
      </c>
      <c r="K14" t="n">
        <v>164088.243721399</v>
      </c>
      <c r="L14" t="n">
        <v>166165.335754373</v>
      </c>
      <c r="M14" t="n">
        <v>177625.374671662</v>
      </c>
      <c r="N14" t="n">
        <v>191457.430132052</v>
      </c>
      <c r="O14" t="n">
        <v>196048.130536238</v>
      </c>
      <c r="P14" t="n">
        <v>194783.948356292</v>
      </c>
      <c r="Q14" t="n">
        <v>189111.817758073</v>
      </c>
      <c r="R14" t="n">
        <v>181349.187466806</v>
      </c>
      <c r="S14" t="n">
        <v>178190.358220827</v>
      </c>
      <c r="T14" t="n">
        <v>169563.129538696</v>
      </c>
      <c r="U14" t="n">
        <v>171201.491569044</v>
      </c>
      <c r="V14" t="n">
        <v>162111.675040334</v>
      </c>
      <c r="W14" t="n">
        <v>161804.498728882</v>
      </c>
      <c r="X14" t="n">
        <v>164058.51907986</v>
      </c>
      <c r="Y14" t="n">
        <v>161131.592836824</v>
      </c>
      <c r="Z14" t="n">
        <v>167512.908935547</v>
      </c>
      <c r="AA14" t="n">
        <v>172752.591711329</v>
      </c>
      <c r="AB14" t="n">
        <v>175079.333899292</v>
      </c>
      <c r="AC14" t="n">
        <v>171203.025761509</v>
      </c>
      <c r="AD14" t="n">
        <v>168755.418648536</v>
      </c>
      <c r="AE14" t="n">
        <v>163604.011905078</v>
      </c>
    </row>
    <row r="15">
      <c r="A15" t="s">
        <v>143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143</v>
      </c>
      <c r="B16" t="s">
        <v>300</v>
      </c>
      <c r="C16" t="s">
        <v>246</v>
      </c>
      <c r="D16" t="s">
        <v>301</v>
      </c>
      <c r="E16" t="s">
        <v>247</v>
      </c>
      <c r="F16" t="n">
        <v>323077.429815281</v>
      </c>
      <c r="G16" t="n">
        <v>343277.241609254</v>
      </c>
      <c r="H16" t="n">
        <v>383617.051868108</v>
      </c>
      <c r="I16" t="n">
        <v>434949.419245845</v>
      </c>
      <c r="J16" t="n">
        <v>499157.822059516</v>
      </c>
      <c r="K16" t="n">
        <v>574481.384838277</v>
      </c>
      <c r="L16" t="n">
        <v>655439.62193092</v>
      </c>
      <c r="M16" t="n">
        <v>722203.278000305</v>
      </c>
      <c r="N16" t="n">
        <v>774441.716804659</v>
      </c>
      <c r="O16" t="n">
        <v>818939.160074702</v>
      </c>
      <c r="P16" t="n">
        <v>875461.127762488</v>
      </c>
      <c r="Q16" t="n">
        <v>924753.576270745</v>
      </c>
      <c r="R16" t="n">
        <v>958882.073187462</v>
      </c>
      <c r="S16" t="n">
        <v>978209.292999288</v>
      </c>
      <c r="T16" t="n">
        <v>950104.266413598</v>
      </c>
      <c r="U16" t="n">
        <v>919554.845545752</v>
      </c>
      <c r="V16" t="n">
        <v>900464.331478263</v>
      </c>
      <c r="W16" t="n">
        <v>898222.058298797</v>
      </c>
      <c r="X16" t="n">
        <v>903428.852901059</v>
      </c>
      <c r="Y16" t="n">
        <v>906598.669702422</v>
      </c>
      <c r="Z16" t="n">
        <v>894973.655700684</v>
      </c>
      <c r="AA16" t="n">
        <v>882666.693296634</v>
      </c>
      <c r="AB16" t="n">
        <v>868749.105804387</v>
      </c>
      <c r="AC16" t="n">
        <v>856841.427994822</v>
      </c>
      <c r="AD16" t="n">
        <v>858414.402601901</v>
      </c>
      <c r="AE16" t="n">
        <v>843607.599406634</v>
      </c>
    </row>
    <row r="17">
      <c r="A17" t="s">
        <v>143</v>
      </c>
      <c r="B17" t="s">
        <v>302</v>
      </c>
      <c r="C17" t="s">
        <v>246</v>
      </c>
      <c r="D17" t="s">
        <v>303</v>
      </c>
      <c r="E17" t="s">
        <v>247</v>
      </c>
      <c r="F17" t="n">
        <v>84165.1600457038</v>
      </c>
      <c r="G17" t="n">
        <v>83083.7657304</v>
      </c>
      <c r="H17" t="n">
        <v>85678.8283782842</v>
      </c>
      <c r="I17" t="n">
        <v>91349.0533541296</v>
      </c>
      <c r="J17" t="n">
        <v>98984.6160671552</v>
      </c>
      <c r="K17" t="n">
        <v>106720.428912689</v>
      </c>
      <c r="L17" t="n">
        <v>118809.640989836</v>
      </c>
      <c r="M17" t="n">
        <v>131813.208093058</v>
      </c>
      <c r="N17" t="n">
        <v>148115.629482369</v>
      </c>
      <c r="O17" t="n">
        <v>163961.397738645</v>
      </c>
      <c r="P17" t="n">
        <v>182231.478652188</v>
      </c>
      <c r="Q17" t="n">
        <v>191459.691206078</v>
      </c>
      <c r="R17" t="n">
        <v>197477.919341201</v>
      </c>
      <c r="S17" t="n">
        <v>198696.734651259</v>
      </c>
      <c r="T17" t="n">
        <v>190613.640230191</v>
      </c>
      <c r="U17" t="n">
        <v>184645.716727253</v>
      </c>
      <c r="V17" t="n">
        <v>178694.683009298</v>
      </c>
      <c r="W17" t="n">
        <v>178995.297051669</v>
      </c>
      <c r="X17" t="n">
        <v>181877.322654</v>
      </c>
      <c r="Y17" t="n">
        <v>182637.976706983</v>
      </c>
      <c r="Z17" t="n">
        <v>200428.791046143</v>
      </c>
      <c r="AA17" t="n">
        <v>209694.804900794</v>
      </c>
      <c r="AB17" t="n">
        <v>214136.922188203</v>
      </c>
      <c r="AC17" t="n">
        <v>215248.283969845</v>
      </c>
      <c r="AD17" t="n">
        <v>217876.352569416</v>
      </c>
      <c r="AE17" t="n">
        <v>215502.443228277</v>
      </c>
    </row>
    <row r="18">
      <c r="A18" t="s">
        <v>143</v>
      </c>
      <c r="B18" t="s">
        <v>304</v>
      </c>
      <c r="C18" t="s">
        <v>246</v>
      </c>
      <c r="D18" t="s">
        <v>305</v>
      </c>
      <c r="E18" t="s">
        <v>247</v>
      </c>
      <c r="F18" t="n">
        <v>87216.3839795292</v>
      </c>
      <c r="G18" t="n">
        <v>88411.6132988631</v>
      </c>
      <c r="H18" t="n">
        <v>92937.1442381987</v>
      </c>
      <c r="I18" t="n">
        <v>100661.657079486</v>
      </c>
      <c r="J18" t="n">
        <v>109686.140976554</v>
      </c>
      <c r="K18" t="n">
        <v>120091.82468568</v>
      </c>
      <c r="L18" t="n">
        <v>131277.459342535</v>
      </c>
      <c r="M18" t="n">
        <v>143225.168431763</v>
      </c>
      <c r="N18" t="n">
        <v>153578.315017899</v>
      </c>
      <c r="O18" t="n">
        <v>162705.08832151</v>
      </c>
      <c r="P18" t="n">
        <v>172667.024387805</v>
      </c>
      <c r="Q18" t="n">
        <v>180126.553569876</v>
      </c>
      <c r="R18" t="n">
        <v>185392.592691134</v>
      </c>
      <c r="S18" t="n">
        <v>189921.024523873</v>
      </c>
      <c r="T18" t="n">
        <v>186180.033361586</v>
      </c>
      <c r="U18" t="n">
        <v>185560.092011638</v>
      </c>
      <c r="V18" t="n">
        <v>184414.853372541</v>
      </c>
      <c r="W18" t="n">
        <v>187663.296178885</v>
      </c>
      <c r="X18" t="n">
        <v>192294.047698805</v>
      </c>
      <c r="Y18" t="n">
        <v>194308.946731227</v>
      </c>
      <c r="Z18" t="n">
        <v>234249.534606934</v>
      </c>
      <c r="AA18" t="n">
        <v>259856.586576574</v>
      </c>
      <c r="AB18" t="n">
        <v>275321.075270909</v>
      </c>
      <c r="AC18" t="n">
        <v>283658.369224431</v>
      </c>
      <c r="AD18" t="n">
        <v>292805.122853362</v>
      </c>
      <c r="AE18" t="n">
        <v>293217.864272301</v>
      </c>
    </row>
    <row r="19">
      <c r="A19" t="s">
        <v>143</v>
      </c>
      <c r="B19" t="s">
        <v>306</v>
      </c>
      <c r="C19" t="s">
        <v>246</v>
      </c>
      <c r="D19" t="s">
        <v>307</v>
      </c>
      <c r="E19" t="s">
        <v>247</v>
      </c>
      <c r="F19" t="n">
        <v>42978.4618732886</v>
      </c>
      <c r="G19" t="n">
        <v>46909.9922863987</v>
      </c>
      <c r="H19" t="n">
        <v>52566.6764532193</v>
      </c>
      <c r="I19" t="n">
        <v>59230.7262202483</v>
      </c>
      <c r="J19" t="n">
        <v>66355.9749772389</v>
      </c>
      <c r="K19" t="n">
        <v>74644.3673958987</v>
      </c>
      <c r="L19" t="n">
        <v>82479.5173214412</v>
      </c>
      <c r="M19" t="n">
        <v>87957.7765376608</v>
      </c>
      <c r="N19" t="n">
        <v>89562.6199154522</v>
      </c>
      <c r="O19" t="n">
        <v>88280.312181054</v>
      </c>
      <c r="P19" t="n">
        <v>88734.769360658</v>
      </c>
      <c r="Q19" t="n">
        <v>89597.8756677634</v>
      </c>
      <c r="R19" t="n">
        <v>88664.9301070909</v>
      </c>
      <c r="S19" t="n">
        <v>88057.2882266506</v>
      </c>
      <c r="T19" t="n">
        <v>83237.4090149772</v>
      </c>
      <c r="U19" t="n">
        <v>76946.0529415735</v>
      </c>
      <c r="V19" t="n">
        <v>72906.768116642</v>
      </c>
      <c r="W19" t="n">
        <v>71493.8432333609</v>
      </c>
      <c r="X19" t="n">
        <v>71471.857558361</v>
      </c>
      <c r="Y19" t="n">
        <v>71320.235622823</v>
      </c>
      <c r="Z19" t="n">
        <v>64438.4021759033</v>
      </c>
      <c r="AA19" t="n">
        <v>59510.0247900445</v>
      </c>
      <c r="AB19" t="n">
        <v>55680.5156262401</v>
      </c>
      <c r="AC19" t="n">
        <v>52449.6831752182</v>
      </c>
      <c r="AD19" t="n">
        <v>50873.9851562628</v>
      </c>
      <c r="AE19" t="n">
        <v>48891.6543121993</v>
      </c>
    </row>
    <row r="20">
      <c r="A20" t="s">
        <v>143</v>
      </c>
      <c r="B20" t="s">
        <v>308</v>
      </c>
      <c r="C20" t="s">
        <v>246</v>
      </c>
      <c r="D20" t="s">
        <v>309</v>
      </c>
      <c r="E20" t="s">
        <v>247</v>
      </c>
      <c r="F20" t="n">
        <v>27081.1270367104</v>
      </c>
      <c r="G20" t="n">
        <v>29355.8011562609</v>
      </c>
      <c r="H20" t="n">
        <v>31728.8429953776</v>
      </c>
      <c r="I20" t="n">
        <v>33785.7766367053</v>
      </c>
      <c r="J20" t="n">
        <v>35678.860789961</v>
      </c>
      <c r="K20" t="n">
        <v>37550.8302835372</v>
      </c>
      <c r="L20" t="n">
        <v>40272.061740334</v>
      </c>
      <c r="M20" t="n">
        <v>43732.2319209859</v>
      </c>
      <c r="N20" t="n">
        <v>47230.831830385</v>
      </c>
      <c r="O20" t="n">
        <v>50425.952624536</v>
      </c>
      <c r="P20" t="n">
        <v>55166.3270165861</v>
      </c>
      <c r="Q20" t="n">
        <v>59112.3272530548</v>
      </c>
      <c r="R20" t="n">
        <v>61756.6059651189</v>
      </c>
      <c r="S20" t="n">
        <v>63567.4223594241</v>
      </c>
      <c r="T20" t="n">
        <v>62117.9424775665</v>
      </c>
      <c r="U20" t="n">
        <v>61615.0313657413</v>
      </c>
      <c r="V20" t="n">
        <v>60950.2175633184</v>
      </c>
      <c r="W20" t="n">
        <v>62062.0288130721</v>
      </c>
      <c r="X20" t="n">
        <v>63381.1530913052</v>
      </c>
      <c r="Y20" t="n">
        <v>64193.1506475467</v>
      </c>
      <c r="Z20" t="n">
        <v>67911.8318557739</v>
      </c>
      <c r="AA20" t="n">
        <v>69872.3678797292</v>
      </c>
      <c r="AB20" t="n">
        <v>70784.2138408496</v>
      </c>
      <c r="AC20" t="n">
        <v>71654.8692379611</v>
      </c>
      <c r="AD20" t="n">
        <v>73552.8853611097</v>
      </c>
      <c r="AE20" t="n">
        <v>72743.7191286857</v>
      </c>
    </row>
    <row r="21">
      <c r="A21" t="s">
        <v>143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143</v>
      </c>
      <c r="B22" t="s">
        <v>312</v>
      </c>
      <c r="C22" t="s">
        <v>246</v>
      </c>
      <c r="D22" t="s">
        <v>313</v>
      </c>
      <c r="E22" t="s">
        <v>247</v>
      </c>
      <c r="F22" t="n">
        <v>10048.3373946688</v>
      </c>
      <c r="G22" t="n">
        <v>9461.99918608195</v>
      </c>
      <c r="H22" t="n">
        <v>9876.44662358964</v>
      </c>
      <c r="I22" t="n">
        <v>10617.3018795074</v>
      </c>
      <c r="J22" t="n">
        <v>11853.5629031851</v>
      </c>
      <c r="K22" t="n">
        <v>13060.4589542979</v>
      </c>
      <c r="L22" t="n">
        <v>15153.366837853</v>
      </c>
      <c r="M22" t="n">
        <v>16540.0440627796</v>
      </c>
      <c r="N22" t="n">
        <v>17389.0640488272</v>
      </c>
      <c r="O22" t="n">
        <v>17559.6666157325</v>
      </c>
      <c r="P22" t="n">
        <v>17933.4299139887</v>
      </c>
      <c r="Q22" t="n">
        <v>19584.7946960663</v>
      </c>
      <c r="R22" t="n">
        <v>21460.0928337945</v>
      </c>
      <c r="S22" t="n">
        <v>23135.5661000435</v>
      </c>
      <c r="T22" t="n">
        <v>23638.7143464318</v>
      </c>
      <c r="U22" t="n">
        <v>23320.4683293549</v>
      </c>
      <c r="V22" t="n">
        <v>23987.4328975917</v>
      </c>
      <c r="W22" t="n">
        <v>24342.9445516797</v>
      </c>
      <c r="X22" t="n">
        <v>25002.7856703882</v>
      </c>
      <c r="Y22" t="n">
        <v>25370.1298541086</v>
      </c>
      <c r="Z22" t="n">
        <v>26414.8822128773</v>
      </c>
      <c r="AA22" t="n">
        <v>26985.2136885706</v>
      </c>
      <c r="AB22" t="n">
        <v>27413.1587093793</v>
      </c>
      <c r="AC22" t="n">
        <v>28404.5836730135</v>
      </c>
      <c r="AD22" t="n">
        <v>29356.9172038816</v>
      </c>
      <c r="AE22" t="n">
        <v>30077.7432274183</v>
      </c>
    </row>
    <row r="23">
      <c r="A23" t="s">
        <v>143</v>
      </c>
      <c r="B23" t="s">
        <v>314</v>
      </c>
      <c r="C23" t="s">
        <v>246</v>
      </c>
      <c r="D23" t="s">
        <v>315</v>
      </c>
      <c r="E23" t="s">
        <v>247</v>
      </c>
      <c r="F23" t="n">
        <v>58748.4454155018</v>
      </c>
      <c r="G23" t="n">
        <v>58755.8806131997</v>
      </c>
      <c r="H23" t="n">
        <v>61074.8926205321</v>
      </c>
      <c r="I23" t="n">
        <v>66184.9491001824</v>
      </c>
      <c r="J23" t="n">
        <v>72492.8826275038</v>
      </c>
      <c r="K23" t="n">
        <v>79871.1630252061</v>
      </c>
      <c r="L23" t="n">
        <v>87369.45874992</v>
      </c>
      <c r="M23" t="n">
        <v>97297.772452178</v>
      </c>
      <c r="N23" t="n">
        <v>107595.286608462</v>
      </c>
      <c r="O23" t="n">
        <v>117192.091636608</v>
      </c>
      <c r="P23" t="n">
        <v>127829.769833895</v>
      </c>
      <c r="Q23" t="n">
        <v>135393.112559969</v>
      </c>
      <c r="R23" t="n">
        <v>140946.141113827</v>
      </c>
      <c r="S23" t="n">
        <v>145771.517212115</v>
      </c>
      <c r="T23" t="n">
        <v>144215.370393368</v>
      </c>
      <c r="U23" t="n">
        <v>145238.007877952</v>
      </c>
      <c r="V23" t="n">
        <v>145502.043139866</v>
      </c>
      <c r="W23" t="n">
        <v>148606.399716302</v>
      </c>
      <c r="X23" t="n">
        <v>152240.496583349</v>
      </c>
      <c r="Y23" t="n">
        <v>153589.860090229</v>
      </c>
      <c r="Z23" t="n">
        <v>161726.104736328</v>
      </c>
      <c r="AA23" t="n">
        <v>166350.390834222</v>
      </c>
      <c r="AB23" t="n">
        <v>168482.226732327</v>
      </c>
      <c r="AC23" t="n">
        <v>168282.014089636</v>
      </c>
      <c r="AD23" t="n">
        <v>169882.097100517</v>
      </c>
      <c r="AE23" t="n">
        <v>167715.985476678</v>
      </c>
    </row>
    <row r="24">
      <c r="A24" t="s">
        <v>143</v>
      </c>
      <c r="B24" t="s">
        <v>316</v>
      </c>
      <c r="C24" t="s">
        <v>246</v>
      </c>
      <c r="D24" t="s">
        <v>317</v>
      </c>
      <c r="E24" t="s">
        <v>247</v>
      </c>
      <c r="F24" t="n">
        <v>557948.688308771</v>
      </c>
      <c r="G24" t="n">
        <v>569108.572102754</v>
      </c>
      <c r="H24" t="n">
        <v>588725.351738968</v>
      </c>
      <c r="I24" t="n">
        <v>611268.574901005</v>
      </c>
      <c r="J24" t="n">
        <v>634601.573865649</v>
      </c>
      <c r="K24" t="n">
        <v>653316.737928384</v>
      </c>
      <c r="L24" t="n">
        <v>695333.148467524</v>
      </c>
      <c r="M24" t="n">
        <v>748279.085268698</v>
      </c>
      <c r="N24" t="n">
        <v>803038.420479132</v>
      </c>
      <c r="O24" t="n">
        <v>844215.615609096</v>
      </c>
      <c r="P24" t="n">
        <v>907467.965642953</v>
      </c>
      <c r="Q24" t="n">
        <v>977815.351799355</v>
      </c>
      <c r="R24" t="n">
        <v>1044737.09768462</v>
      </c>
      <c r="S24" t="n">
        <v>1102214.15121635</v>
      </c>
      <c r="T24" t="n">
        <v>1111334.30339933</v>
      </c>
      <c r="U24" t="n">
        <v>1140534.72159877</v>
      </c>
      <c r="V24" t="n">
        <v>1182095.43629034</v>
      </c>
      <c r="W24" t="n">
        <v>1225163.46510141</v>
      </c>
      <c r="X24" t="n">
        <v>1265758.77225856</v>
      </c>
      <c r="Y24" t="n">
        <v>1293859.00947549</v>
      </c>
      <c r="Z24" t="n">
        <v>1271666.69130325</v>
      </c>
      <c r="AA24" t="n">
        <v>1250034.8430774</v>
      </c>
      <c r="AB24" t="n">
        <v>1229513.94418851</v>
      </c>
      <c r="AC24" t="n">
        <v>1208996.70353968</v>
      </c>
      <c r="AD24" t="n">
        <v>1209244.15526284</v>
      </c>
      <c r="AE24" t="n">
        <v>1187792.23396139</v>
      </c>
    </row>
    <row r="25">
      <c r="A25" t="s">
        <v>143</v>
      </c>
      <c r="B25" t="s">
        <v>318</v>
      </c>
      <c r="C25" t="s">
        <v>246</v>
      </c>
      <c r="D25" t="s">
        <v>319</v>
      </c>
      <c r="E25" t="s">
        <v>247</v>
      </c>
      <c r="F25" t="n">
        <v>19488.7224048639</v>
      </c>
      <c r="G25" t="n">
        <v>27767.9490400451</v>
      </c>
      <c r="H25" t="n">
        <v>32601.4812220753</v>
      </c>
      <c r="I25" t="n">
        <v>34449.0688182965</v>
      </c>
      <c r="J25" t="n">
        <v>34212.2590772458</v>
      </c>
      <c r="K25" t="n">
        <v>29811.5898604672</v>
      </c>
      <c r="L25" t="n">
        <v>27140.3115333418</v>
      </c>
      <c r="M25" t="n">
        <v>26291.3648924613</v>
      </c>
      <c r="N25" t="n">
        <v>24316.6993893123</v>
      </c>
      <c r="O25" t="n">
        <v>18013.3771527521</v>
      </c>
      <c r="P25" t="n">
        <v>14207.9748024803</v>
      </c>
      <c r="Q25" t="n">
        <v>11652.990541661</v>
      </c>
      <c r="R25" t="n">
        <v>9994.85834699918</v>
      </c>
      <c r="S25" t="n">
        <v>8710.83800716665</v>
      </c>
      <c r="T25" t="n">
        <v>7467.22833170827</v>
      </c>
      <c r="U25" t="n">
        <v>6497.21505506389</v>
      </c>
      <c r="V25" t="n">
        <v>5629.91998054649</v>
      </c>
      <c r="W25" t="n">
        <v>5138.55796971495</v>
      </c>
      <c r="X25" t="n">
        <v>5201.19921940044</v>
      </c>
      <c r="Y25" t="n">
        <v>5288.43041346035</v>
      </c>
      <c r="Z25" t="n">
        <v>6223.69813919067</v>
      </c>
      <c r="AA25" t="n">
        <v>7114.65709022021</v>
      </c>
      <c r="AB25" t="n">
        <v>8166.70088121148</v>
      </c>
      <c r="AC25" t="n">
        <v>9513.75621558518</v>
      </c>
      <c r="AD25" t="n">
        <v>11303.3920362196</v>
      </c>
      <c r="AE25" t="n">
        <v>13269.6259778542</v>
      </c>
    </row>
    <row r="26">
      <c r="A26" t="s">
        <v>143</v>
      </c>
      <c r="B26" t="s">
        <v>320</v>
      </c>
      <c r="C26" t="s">
        <v>246</v>
      </c>
      <c r="D26" t="s">
        <v>321</v>
      </c>
      <c r="E26" t="s">
        <v>247</v>
      </c>
      <c r="F26" t="n">
        <v>303603.481427638</v>
      </c>
      <c r="G26" t="n">
        <v>341464.649474343</v>
      </c>
      <c r="H26" t="n">
        <v>368845.927365115</v>
      </c>
      <c r="I26" t="n">
        <v>386679.732619076</v>
      </c>
      <c r="J26" t="n">
        <v>400936.640242329</v>
      </c>
      <c r="K26" t="n">
        <v>408658.903036069</v>
      </c>
      <c r="L26" t="n">
        <v>426765.580853068</v>
      </c>
      <c r="M26" t="n">
        <v>464686.708422998</v>
      </c>
      <c r="N26" t="n">
        <v>512519.847041624</v>
      </c>
      <c r="O26" t="n">
        <v>553560.259281856</v>
      </c>
      <c r="P26" t="n">
        <v>623752.81382355</v>
      </c>
      <c r="Q26" t="n">
        <v>673051.818895276</v>
      </c>
      <c r="R26" t="n">
        <v>710498.016116724</v>
      </c>
      <c r="S26" t="n">
        <v>745603.697700493</v>
      </c>
      <c r="T26" t="n">
        <v>728329.215063165</v>
      </c>
      <c r="U26" t="n">
        <v>737536.563026974</v>
      </c>
      <c r="V26" t="n">
        <v>754914.511510058</v>
      </c>
      <c r="W26" t="n">
        <v>774467.734244443</v>
      </c>
      <c r="X26" t="n">
        <v>785078.55989634</v>
      </c>
      <c r="Y26" t="n">
        <v>777879.113565268</v>
      </c>
      <c r="Z26" t="n">
        <v>745083.129882812</v>
      </c>
      <c r="AA26" t="n">
        <v>720453.491130293</v>
      </c>
      <c r="AB26" t="n">
        <v>698301.887009938</v>
      </c>
      <c r="AC26" t="n">
        <v>671905.347560778</v>
      </c>
      <c r="AD26" t="n">
        <v>660246.590708678</v>
      </c>
      <c r="AE26" t="n">
        <v>630075.56781661</v>
      </c>
    </row>
    <row r="27">
      <c r="A27" t="s">
        <v>143</v>
      </c>
      <c r="B27" t="s">
        <v>322</v>
      </c>
      <c r="C27" t="s">
        <v>246</v>
      </c>
      <c r="D27" t="s">
        <v>323</v>
      </c>
      <c r="E27" t="s">
        <v>247</v>
      </c>
      <c r="F27" t="n">
        <v>234856.48447627</v>
      </c>
      <c r="G27" t="n">
        <v>199875.973588365</v>
      </c>
      <c r="H27" t="n">
        <v>187277.943151777</v>
      </c>
      <c r="I27" t="n">
        <v>190139.773463633</v>
      </c>
      <c r="J27" t="n">
        <v>199452.674546074</v>
      </c>
      <c r="K27" t="n">
        <v>214846.245031847</v>
      </c>
      <c r="L27" t="n">
        <v>241427.256081113</v>
      </c>
      <c r="M27" t="n">
        <v>257301.011953239</v>
      </c>
      <c r="N27" t="n">
        <v>266201.874048196</v>
      </c>
      <c r="O27" t="n">
        <v>272641.979174488</v>
      </c>
      <c r="P27" t="n">
        <v>269507.177016922</v>
      </c>
      <c r="Q27" t="n">
        <v>293110.542362419</v>
      </c>
      <c r="R27" t="n">
        <v>324244.223220899</v>
      </c>
      <c r="S27" t="n">
        <v>347899.615508692</v>
      </c>
      <c r="T27" t="n">
        <v>375537.860004458</v>
      </c>
      <c r="U27" t="n">
        <v>396500.943516727</v>
      </c>
      <c r="V27" t="n">
        <v>421551.004799738</v>
      </c>
      <c r="W27" t="n">
        <v>445557.172887255</v>
      </c>
      <c r="X27" t="n">
        <v>475479.013142823</v>
      </c>
      <c r="Y27" t="n">
        <v>510691.465496765</v>
      </c>
      <c r="Z27" t="n">
        <v>520359.86328125</v>
      </c>
      <c r="AA27" t="n">
        <v>522466.694856885</v>
      </c>
      <c r="AB27" t="n">
        <v>523045.356297366</v>
      </c>
      <c r="AC27" t="n">
        <v>527577.599763313</v>
      </c>
      <c r="AD27" t="n">
        <v>537694.172517946</v>
      </c>
      <c r="AE27" t="n">
        <v>544447.040166929</v>
      </c>
    </row>
    <row r="28">
      <c r="A28" t="s">
        <v>143</v>
      </c>
      <c r="B28" t="s">
        <v>324</v>
      </c>
      <c r="C28" t="s">
        <v>246</v>
      </c>
      <c r="D28" t="s">
        <v>325</v>
      </c>
      <c r="E28" t="s">
        <v>247</v>
      </c>
      <c r="F28" t="n">
        <v>164624.955320874</v>
      </c>
      <c r="G28" t="n">
        <v>170173.550801887</v>
      </c>
      <c r="H28" t="n">
        <v>181067.339904632</v>
      </c>
      <c r="I28" t="n">
        <v>194717.000891283</v>
      </c>
      <c r="J28" t="n">
        <v>212561.73422064</v>
      </c>
      <c r="K28" t="n">
        <v>234465.514871439</v>
      </c>
      <c r="L28" t="n">
        <v>256042.791132344</v>
      </c>
      <c r="M28" t="n">
        <v>271591.445334584</v>
      </c>
      <c r="N28" t="n">
        <v>281556.901241317</v>
      </c>
      <c r="O28" t="n">
        <v>289323.114501706</v>
      </c>
      <c r="P28" t="n">
        <v>298037.999491774</v>
      </c>
      <c r="Q28" t="n">
        <v>312195.476868821</v>
      </c>
      <c r="R28" t="n">
        <v>330292.491489679</v>
      </c>
      <c r="S28" t="n">
        <v>354021.141422213</v>
      </c>
      <c r="T28" t="n">
        <v>360416.235974254</v>
      </c>
      <c r="U28" t="n">
        <v>361703.615144673</v>
      </c>
      <c r="V28" t="n">
        <v>352254.015621031</v>
      </c>
      <c r="W28" t="n">
        <v>339447.328912473</v>
      </c>
      <c r="X28" t="n">
        <v>327475.61214366</v>
      </c>
      <c r="Y28" t="n">
        <v>317676.37415231</v>
      </c>
      <c r="Z28" t="n">
        <v>323619.880676269</v>
      </c>
      <c r="AA28" t="n">
        <v>323423.139679998</v>
      </c>
      <c r="AB28" t="n">
        <v>323987.536808145</v>
      </c>
      <c r="AC28" t="n">
        <v>336832.661895497</v>
      </c>
      <c r="AD28" t="n">
        <v>349541.853605069</v>
      </c>
      <c r="AE28" t="n">
        <v>354447.682477051</v>
      </c>
    </row>
    <row r="29">
      <c r="A29" t="s">
        <v>143</v>
      </c>
      <c r="B29" t="s">
        <v>326</v>
      </c>
      <c r="C29" t="s">
        <v>246</v>
      </c>
      <c r="D29" t="s">
        <v>327</v>
      </c>
      <c r="E29" t="s">
        <v>247</v>
      </c>
      <c r="F29" t="n">
        <v>44032.0158239541</v>
      </c>
      <c r="G29" t="n">
        <v>48999.0216213838</v>
      </c>
      <c r="H29" t="n">
        <v>54077.9645894297</v>
      </c>
      <c r="I29" t="n">
        <v>58688.2315606821</v>
      </c>
      <c r="J29" t="n">
        <v>62172.0906778727</v>
      </c>
      <c r="K29" t="n">
        <v>69399.2301448521</v>
      </c>
      <c r="L29" t="n">
        <v>77470.0451899521</v>
      </c>
      <c r="M29" t="n">
        <v>87295.5237362449</v>
      </c>
      <c r="N29" t="n">
        <v>94735.4056272798</v>
      </c>
      <c r="O29" t="n">
        <v>104359.914023517</v>
      </c>
      <c r="P29" t="n">
        <v>108992.317246584</v>
      </c>
      <c r="Q29" t="n">
        <v>118648.889623144</v>
      </c>
      <c r="R29" t="n">
        <v>125296.663063569</v>
      </c>
      <c r="S29" t="n">
        <v>140204.088973901</v>
      </c>
      <c r="T29" t="n">
        <v>146999.215669674</v>
      </c>
      <c r="U29" t="n">
        <v>144494.981929889</v>
      </c>
      <c r="V29" t="n">
        <v>139766.513156632</v>
      </c>
      <c r="W29" t="n">
        <v>130258.895547451</v>
      </c>
      <c r="X29" t="n">
        <v>123076.570253507</v>
      </c>
      <c r="Y29" t="n">
        <v>115933.478695791</v>
      </c>
      <c r="Z29" t="n">
        <v>113874.69959259</v>
      </c>
      <c r="AA29" t="n">
        <v>114176.358502729</v>
      </c>
      <c r="AB29" t="n">
        <v>115779.638594775</v>
      </c>
      <c r="AC29" t="n">
        <v>121337.281075533</v>
      </c>
      <c r="AD29" t="n">
        <v>125738.766460002</v>
      </c>
      <c r="AE29" t="n">
        <v>133045.926649005</v>
      </c>
    </row>
    <row r="30">
      <c r="A30" t="s">
        <v>143</v>
      </c>
      <c r="B30" t="s">
        <v>328</v>
      </c>
      <c r="C30" t="s">
        <v>246</v>
      </c>
      <c r="D30" t="s">
        <v>329</v>
      </c>
      <c r="E30" t="s">
        <v>247</v>
      </c>
      <c r="F30" t="n">
        <v>10241.2855429207</v>
      </c>
      <c r="G30" t="n">
        <v>10695.5546206031</v>
      </c>
      <c r="H30" t="n">
        <v>11847.7104182266</v>
      </c>
      <c r="I30" t="n">
        <v>13335.5070329133</v>
      </c>
      <c r="J30" t="n">
        <v>14867.7289796178</v>
      </c>
      <c r="K30" t="n">
        <v>16983.3413626649</v>
      </c>
      <c r="L30" t="n">
        <v>18915.9017197477</v>
      </c>
      <c r="M30" t="n">
        <v>19760.8147358692</v>
      </c>
      <c r="N30" t="n">
        <v>20191.7548669631</v>
      </c>
      <c r="O30" t="n">
        <v>20298.0982822602</v>
      </c>
      <c r="P30" t="n">
        <v>20581.0904941243</v>
      </c>
      <c r="Q30" t="n">
        <v>21803.3045297198</v>
      </c>
      <c r="R30" t="n">
        <v>24051.5531501736</v>
      </c>
      <c r="S30" t="n">
        <v>26987.9602623121</v>
      </c>
      <c r="T30" t="n">
        <v>27318.6641280231</v>
      </c>
      <c r="U30" t="n">
        <v>27763.631307244</v>
      </c>
      <c r="V30" t="n">
        <v>27133.7770488162</v>
      </c>
      <c r="W30" t="n">
        <v>25089.6850093556</v>
      </c>
      <c r="X30" t="n">
        <v>23904.6279649103</v>
      </c>
      <c r="Y30" t="n">
        <v>23193.624295082</v>
      </c>
      <c r="Z30" t="n">
        <v>23759.2334747314</v>
      </c>
      <c r="AA30" t="n">
        <v>23372.1998095071</v>
      </c>
      <c r="AB30" t="n">
        <v>23626.8978137125</v>
      </c>
      <c r="AC30" t="n">
        <v>24250.5700475845</v>
      </c>
      <c r="AD30" t="n">
        <v>23374.2224212344</v>
      </c>
      <c r="AE30" t="n">
        <v>22984.2427056426</v>
      </c>
    </row>
    <row r="31">
      <c r="A31" t="s">
        <v>143</v>
      </c>
      <c r="B31" t="s">
        <v>330</v>
      </c>
      <c r="C31" t="s">
        <v>246</v>
      </c>
      <c r="D31" t="s">
        <v>331</v>
      </c>
      <c r="E31" t="s">
        <v>247</v>
      </c>
      <c r="F31" t="n">
        <v>13417.4119993002</v>
      </c>
      <c r="G31" t="n">
        <v>17029.3819718222</v>
      </c>
      <c r="H31" t="n">
        <v>19782.68378653</v>
      </c>
      <c r="I31" t="n">
        <v>21961.838086605</v>
      </c>
      <c r="J31" t="n">
        <v>22614.3422676046</v>
      </c>
      <c r="K31" t="n">
        <v>24185.5223975357</v>
      </c>
      <c r="L31" t="n">
        <v>24310.5758684009</v>
      </c>
      <c r="M31" t="n">
        <v>23474.49049136</v>
      </c>
      <c r="N31" t="n">
        <v>20968.7236680752</v>
      </c>
      <c r="O31" t="n">
        <v>17682.3103784338</v>
      </c>
      <c r="P31" t="n">
        <v>13109.0504353411</v>
      </c>
      <c r="Q31" t="n">
        <v>11582.271818548</v>
      </c>
      <c r="R31" t="n">
        <v>11754.5948788949</v>
      </c>
      <c r="S31" t="n">
        <v>14288.3442023836</v>
      </c>
      <c r="T31" t="n">
        <v>17081.3256872566</v>
      </c>
      <c r="U31" t="n">
        <v>18933.8706057496</v>
      </c>
      <c r="V31" t="n">
        <v>19335.5094145961</v>
      </c>
      <c r="W31" t="n">
        <v>19509.1180987831</v>
      </c>
      <c r="X31" t="n">
        <v>19698.0572705</v>
      </c>
      <c r="Y31" t="n">
        <v>19446.3076130818</v>
      </c>
      <c r="Z31" t="n">
        <v>20234.0850830078</v>
      </c>
      <c r="AA31" t="n">
        <v>21204.9777939422</v>
      </c>
      <c r="AB31" t="n">
        <v>22194.9328881215</v>
      </c>
      <c r="AC31" t="n">
        <v>23828.9157765491</v>
      </c>
      <c r="AD31" t="n">
        <v>24779.6807201107</v>
      </c>
      <c r="AE31" t="n">
        <v>26048.3589874752</v>
      </c>
    </row>
    <row r="32">
      <c r="A32" t="s">
        <v>143</v>
      </c>
      <c r="B32" t="s">
        <v>332</v>
      </c>
      <c r="C32" t="s">
        <v>246</v>
      </c>
      <c r="D32" t="s">
        <v>333</v>
      </c>
      <c r="E32" t="s">
        <v>247</v>
      </c>
      <c r="F32" t="n">
        <v>43510.5275653874</v>
      </c>
      <c r="G32" t="n">
        <v>56326.7045708872</v>
      </c>
      <c r="H32" t="n">
        <v>69176.5079375459</v>
      </c>
      <c r="I32" t="n">
        <v>81849.4469469302</v>
      </c>
      <c r="J32" t="n">
        <v>98514.7507058889</v>
      </c>
      <c r="K32" t="n">
        <v>112491.480249507</v>
      </c>
      <c r="L32" t="n">
        <v>124999.148398281</v>
      </c>
      <c r="M32" t="n">
        <v>131151.734366481</v>
      </c>
      <c r="N32" t="n">
        <v>135295.137245533</v>
      </c>
      <c r="O32" t="n">
        <v>136057.344602042</v>
      </c>
      <c r="P32" t="n">
        <v>141982.367699717</v>
      </c>
      <c r="Q32" t="n">
        <v>145078.916911827</v>
      </c>
      <c r="R32" t="n">
        <v>153189.781195533</v>
      </c>
      <c r="S32" t="n">
        <v>158428.066186065</v>
      </c>
      <c r="T32" t="n">
        <v>156898.930450449</v>
      </c>
      <c r="U32" t="n">
        <v>160538.014860759</v>
      </c>
      <c r="V32" t="n">
        <v>157648.972420535</v>
      </c>
      <c r="W32" t="n">
        <v>157784.448692661</v>
      </c>
      <c r="X32" t="n">
        <v>155226.850468228</v>
      </c>
      <c r="Y32" t="n">
        <v>154544.623455537</v>
      </c>
      <c r="Z32" t="n">
        <v>161900.161743164</v>
      </c>
      <c r="AA32" t="n">
        <v>161357.256661154</v>
      </c>
      <c r="AB32" t="n">
        <v>159412.074873823</v>
      </c>
      <c r="AC32" t="n">
        <v>164533.5995534</v>
      </c>
      <c r="AD32" t="n">
        <v>172754.668081305</v>
      </c>
      <c r="AE32" t="n">
        <v>169545.192525856</v>
      </c>
    </row>
    <row r="33">
      <c r="A33" t="s">
        <v>143</v>
      </c>
      <c r="B33" t="s">
        <v>334</v>
      </c>
      <c r="C33" t="s">
        <v>246</v>
      </c>
      <c r="D33" t="s">
        <v>335</v>
      </c>
      <c r="E33" t="s">
        <v>247</v>
      </c>
      <c r="F33" t="n">
        <v>53423.7143893115</v>
      </c>
      <c r="G33" t="n">
        <v>37122.8880171904</v>
      </c>
      <c r="H33" t="n">
        <v>26182.4731729002</v>
      </c>
      <c r="I33" t="n">
        <v>18881.9772641526</v>
      </c>
      <c r="J33" t="n">
        <v>14392.8215896564</v>
      </c>
      <c r="K33" t="n">
        <v>11405.94071688</v>
      </c>
      <c r="L33" t="n">
        <v>10347.1199559624</v>
      </c>
      <c r="M33" t="n">
        <v>9908.88200462961</v>
      </c>
      <c r="N33" t="n">
        <v>10365.8798334658</v>
      </c>
      <c r="O33" t="n">
        <v>10925.4472154526</v>
      </c>
      <c r="P33" t="n">
        <v>13373.1736160067</v>
      </c>
      <c r="Q33" t="n">
        <v>15082.0939855825</v>
      </c>
      <c r="R33" t="n">
        <v>15999.8992015088</v>
      </c>
      <c r="S33" t="n">
        <v>14112.6817975524</v>
      </c>
      <c r="T33" t="n">
        <v>12118.1000388506</v>
      </c>
      <c r="U33" t="n">
        <v>9973.1164410315</v>
      </c>
      <c r="V33" t="n">
        <v>8369.24358045164</v>
      </c>
      <c r="W33" t="n">
        <v>6805.18156422231</v>
      </c>
      <c r="X33" t="n">
        <v>5569.50618651538</v>
      </c>
      <c r="Y33" t="n">
        <v>4558.34009281912</v>
      </c>
      <c r="Z33" t="n">
        <v>3851.70078277588</v>
      </c>
      <c r="AA33" t="n">
        <v>3312.34691266573</v>
      </c>
      <c r="AB33" t="n">
        <v>2973.99263771338</v>
      </c>
      <c r="AC33" t="n">
        <v>2882.29544243082</v>
      </c>
      <c r="AD33" t="n">
        <v>2894.51592241613</v>
      </c>
      <c r="AE33" t="n">
        <v>2823.96160907254</v>
      </c>
    </row>
    <row r="34">
      <c r="A34" t="s">
        <v>143</v>
      </c>
      <c r="B34" t="s">
        <v>336</v>
      </c>
      <c r="C34" t="s">
        <v>246</v>
      </c>
      <c r="D34" t="s">
        <v>337</v>
      </c>
      <c r="E34" t="s">
        <v>247</v>
      </c>
      <c r="F34" t="n">
        <v>67745.6910461011</v>
      </c>
      <c r="G34" t="n">
        <v>70472.7517155942</v>
      </c>
      <c r="H34" t="n">
        <v>78167.5495286076</v>
      </c>
      <c r="I34" t="n">
        <v>89350.0192459316</v>
      </c>
      <c r="J34" t="n">
        <v>103905.413060742</v>
      </c>
      <c r="K34" t="n">
        <v>120348.854394447</v>
      </c>
      <c r="L34" t="n">
        <v>137899.006949094</v>
      </c>
      <c r="M34" t="n">
        <v>152151.836144803</v>
      </c>
      <c r="N34" t="n">
        <v>161628.632471374</v>
      </c>
      <c r="O34" t="n">
        <v>169265.305436897</v>
      </c>
      <c r="P34" t="n">
        <v>179569.428501186</v>
      </c>
      <c r="Q34" t="n">
        <v>188042.973255758</v>
      </c>
      <c r="R34" t="n">
        <v>194010.135271647</v>
      </c>
      <c r="S34" t="n">
        <v>197075.930195616</v>
      </c>
      <c r="T34" t="n">
        <v>192127.233999012</v>
      </c>
      <c r="U34" t="n">
        <v>186008.688158673</v>
      </c>
      <c r="V34" t="n">
        <v>182264.782781376</v>
      </c>
      <c r="W34" t="n">
        <v>181222.605326837</v>
      </c>
      <c r="X34" t="n">
        <v>181405.414512089</v>
      </c>
      <c r="Y34" t="n">
        <v>181720.730939211</v>
      </c>
      <c r="Z34" t="n">
        <v>174197.364807129</v>
      </c>
      <c r="AA34" t="n">
        <v>168163.444016937</v>
      </c>
      <c r="AB34" t="n">
        <v>163945.998819048</v>
      </c>
      <c r="AC34" t="n">
        <v>160243.907221014</v>
      </c>
      <c r="AD34" t="n">
        <v>159386.005504722</v>
      </c>
      <c r="AE34" t="n">
        <v>155814.772311199</v>
      </c>
    </row>
    <row r="35">
      <c r="A35" t="s">
        <v>143</v>
      </c>
      <c r="B35" t="s">
        <v>338</v>
      </c>
      <c r="C35" t="s">
        <v>246</v>
      </c>
      <c r="D35" t="s">
        <v>339</v>
      </c>
      <c r="E35" t="s">
        <v>247</v>
      </c>
      <c r="F35" t="n">
        <v>870956.952754207</v>
      </c>
      <c r="G35" t="n">
        <v>889677.490611788</v>
      </c>
      <c r="H35" t="n">
        <v>935358.738427413</v>
      </c>
      <c r="I35" t="n">
        <v>1005228.19358284</v>
      </c>
      <c r="J35" t="n">
        <v>1066732.92405349</v>
      </c>
      <c r="K35" t="n">
        <v>1141964.76982572</v>
      </c>
      <c r="L35" t="n">
        <v>1233832.49327858</v>
      </c>
      <c r="M35" t="n">
        <v>1350174.35682155</v>
      </c>
      <c r="N35" t="n">
        <v>1445509.0201533</v>
      </c>
      <c r="O35" t="n">
        <v>1541397.42550612</v>
      </c>
      <c r="P35" t="n">
        <v>1634541.90983303</v>
      </c>
      <c r="Q35" t="n">
        <v>1682647.64799143</v>
      </c>
      <c r="R35" t="n">
        <v>1706928.05868733</v>
      </c>
      <c r="S35" t="n">
        <v>1732121.60306992</v>
      </c>
      <c r="T35" t="n">
        <v>1686813.93932452</v>
      </c>
      <c r="U35" t="n">
        <v>1686973.67625126</v>
      </c>
      <c r="V35" t="n">
        <v>1662132.98268909</v>
      </c>
      <c r="W35" t="n">
        <v>1697926.94943531</v>
      </c>
      <c r="X35" t="n">
        <v>1755478.32303679</v>
      </c>
      <c r="Y35" t="n">
        <v>1773886.80152474</v>
      </c>
      <c r="Z35" t="n">
        <v>1824353.82461548</v>
      </c>
      <c r="AA35" t="n">
        <v>1847985.5555455</v>
      </c>
      <c r="AB35" t="n">
        <v>1847345.73003712</v>
      </c>
      <c r="AC35" t="n">
        <v>1812914.49497168</v>
      </c>
      <c r="AD35" t="n">
        <v>1803603.85513065</v>
      </c>
      <c r="AE35" t="n">
        <v>1761781.20367201</v>
      </c>
    </row>
    <row r="36">
      <c r="A36" t="s">
        <v>143</v>
      </c>
      <c r="B36" t="s">
        <v>340</v>
      </c>
      <c r="C36" t="s">
        <v>246</v>
      </c>
      <c r="D36" t="s">
        <v>341</v>
      </c>
      <c r="E36" t="s">
        <v>247</v>
      </c>
      <c r="F36" t="n">
        <v>33092.6711328196</v>
      </c>
      <c r="G36" t="n">
        <v>41468.8818516472</v>
      </c>
      <c r="H36" t="n">
        <v>49537.5086454861</v>
      </c>
      <c r="I36" t="n">
        <v>54659.7523200834</v>
      </c>
      <c r="J36" t="n">
        <v>56597.1292459353</v>
      </c>
      <c r="K36" t="n">
        <v>59018.9015541505</v>
      </c>
      <c r="L36" t="n">
        <v>58839.6366008638</v>
      </c>
      <c r="M36" t="n">
        <v>60179.7252338291</v>
      </c>
      <c r="N36" t="n">
        <v>59311.6235663675</v>
      </c>
      <c r="O36" t="n">
        <v>57771.6850789105</v>
      </c>
      <c r="P36" t="n">
        <v>57365.1417452578</v>
      </c>
      <c r="Q36" t="n">
        <v>54519.7570529642</v>
      </c>
      <c r="R36" t="n">
        <v>52136.7227049474</v>
      </c>
      <c r="S36" t="n">
        <v>50648.343866358</v>
      </c>
      <c r="T36" t="n">
        <v>46471.4661291105</v>
      </c>
      <c r="U36" t="n">
        <v>45057.1427716836</v>
      </c>
      <c r="V36" t="n">
        <v>43355.5103778982</v>
      </c>
      <c r="W36" t="n">
        <v>45628.177451778</v>
      </c>
      <c r="X36" t="n">
        <v>49068.1766936998</v>
      </c>
      <c r="Y36" t="n">
        <v>50168.8494055404</v>
      </c>
      <c r="Z36" t="n">
        <v>51892.650604248</v>
      </c>
      <c r="AA36" t="n">
        <v>51783.2118009837</v>
      </c>
      <c r="AB36" t="n">
        <v>50247.7073635255</v>
      </c>
      <c r="AC36" t="n">
        <v>47617.7950005473</v>
      </c>
      <c r="AD36" t="n">
        <v>46768.7695174923</v>
      </c>
      <c r="AE36" t="n">
        <v>44439.1472242142</v>
      </c>
    </row>
    <row r="37">
      <c r="A37" t="s">
        <v>143</v>
      </c>
      <c r="B37" t="s">
        <v>342</v>
      </c>
      <c r="C37" t="s">
        <v>246</v>
      </c>
      <c r="D37" t="s">
        <v>343</v>
      </c>
      <c r="E37" t="s">
        <v>247</v>
      </c>
      <c r="F37" t="n">
        <v>61131.1362931538</v>
      </c>
      <c r="G37" t="n">
        <v>58027.2127808511</v>
      </c>
      <c r="H37" t="n">
        <v>58350.2647195684</v>
      </c>
      <c r="I37" t="n">
        <v>64988.8961959946</v>
      </c>
      <c r="J37" t="n">
        <v>75069.9055104633</v>
      </c>
      <c r="K37" t="n">
        <v>86722.3183642015</v>
      </c>
      <c r="L37" t="n">
        <v>91920.6876189436</v>
      </c>
      <c r="M37" t="n">
        <v>98521.5030787453</v>
      </c>
      <c r="N37" t="n">
        <v>107871.046069078</v>
      </c>
      <c r="O37" t="n">
        <v>110593.417641805</v>
      </c>
      <c r="P37" t="n">
        <v>108088.569474404</v>
      </c>
      <c r="Q37" t="n">
        <v>106868.377833437</v>
      </c>
      <c r="R37" t="n">
        <v>102619.523835623</v>
      </c>
      <c r="S37" t="n">
        <v>96975.6733109527</v>
      </c>
      <c r="T37" t="n">
        <v>85835.3127539587</v>
      </c>
      <c r="U37" t="n">
        <v>80534.743281403</v>
      </c>
      <c r="V37" t="n">
        <v>77249.7914103693</v>
      </c>
      <c r="W37" t="n">
        <v>84185.3799457459</v>
      </c>
      <c r="X37" t="n">
        <v>93562.8037435171</v>
      </c>
      <c r="Y37" t="n">
        <v>100147.669016698</v>
      </c>
      <c r="Z37" t="n">
        <v>112673.454284668</v>
      </c>
      <c r="AA37" t="n">
        <v>121806.439054332</v>
      </c>
      <c r="AB37" t="n">
        <v>127482.649945053</v>
      </c>
      <c r="AC37" t="n">
        <v>127366.710350752</v>
      </c>
      <c r="AD37" t="n">
        <v>128871.561226293</v>
      </c>
      <c r="AE37" t="n">
        <v>128475.986561975</v>
      </c>
    </row>
    <row r="38">
      <c r="A38" t="s">
        <v>143</v>
      </c>
      <c r="B38" t="s">
        <v>344</v>
      </c>
      <c r="C38" t="s">
        <v>246</v>
      </c>
      <c r="D38" t="s">
        <v>345</v>
      </c>
      <c r="E38" t="s">
        <v>247</v>
      </c>
      <c r="F38" t="n">
        <v>776733.145328233</v>
      </c>
      <c r="G38" t="n">
        <v>790181.39597929</v>
      </c>
      <c r="H38" t="n">
        <v>827470.965062358</v>
      </c>
      <c r="I38" t="n">
        <v>885579.545066757</v>
      </c>
      <c r="J38" t="n">
        <v>935065.889297087</v>
      </c>
      <c r="K38" t="n">
        <v>996223.549907362</v>
      </c>
      <c r="L38" t="n">
        <v>1083072.16905877</v>
      </c>
      <c r="M38" t="n">
        <v>1191473.12850898</v>
      </c>
      <c r="N38" t="n">
        <v>1278326.35051786</v>
      </c>
      <c r="O38" t="n">
        <v>1373032.32278541</v>
      </c>
      <c r="P38" t="n">
        <v>1469088.19861337</v>
      </c>
      <c r="Q38" t="n">
        <v>1521259.51310503</v>
      </c>
      <c r="R38" t="n">
        <v>1552171.81214675</v>
      </c>
      <c r="S38" t="n">
        <v>1584497.58589261</v>
      </c>
      <c r="T38" t="n">
        <v>1554507.16044145</v>
      </c>
      <c r="U38" t="n">
        <v>1561381.79019817</v>
      </c>
      <c r="V38" t="n">
        <v>1541527.68090082</v>
      </c>
      <c r="W38" t="n">
        <v>1568113.39203779</v>
      </c>
      <c r="X38" t="n">
        <v>1612847.34259957</v>
      </c>
      <c r="Y38" t="n">
        <v>1623570.2831025</v>
      </c>
      <c r="Z38" t="n">
        <v>1659787.71972656</v>
      </c>
      <c r="AA38" t="n">
        <v>1674395.90469019</v>
      </c>
      <c r="AB38" t="n">
        <v>1669615.37272854</v>
      </c>
      <c r="AC38" t="n">
        <v>1637929.98962038</v>
      </c>
      <c r="AD38" t="n">
        <v>1627963.52438686</v>
      </c>
      <c r="AE38" t="n">
        <v>1588866.06988582</v>
      </c>
    </row>
    <row r="39">
      <c r="A39" t="s">
        <v>143</v>
      </c>
      <c r="B39" t="s">
        <v>346</v>
      </c>
      <c r="C39" t="s">
        <v>246</v>
      </c>
      <c r="D39" t="s">
        <v>347</v>
      </c>
      <c r="E39" t="s">
        <v>247</v>
      </c>
      <c r="F39" t="n">
        <v>695878.47582423</v>
      </c>
      <c r="G39" t="n">
        <v>743669.953464327</v>
      </c>
      <c r="H39" t="n">
        <v>793516.791885056</v>
      </c>
      <c r="I39" t="n">
        <v>884839.056474243</v>
      </c>
      <c r="J39" t="n">
        <v>946208.33315173</v>
      </c>
      <c r="K39" t="n">
        <v>1006567.27977641</v>
      </c>
      <c r="L39" t="n">
        <v>1141050.96335244</v>
      </c>
      <c r="M39" t="n">
        <v>1259895.52509894</v>
      </c>
      <c r="N39" t="n">
        <v>1388963.53319315</v>
      </c>
      <c r="O39" t="n">
        <v>1487846.70615236</v>
      </c>
      <c r="P39" t="n">
        <v>1478329.66515573</v>
      </c>
      <c r="Q39" t="n">
        <v>1462145.70662849</v>
      </c>
      <c r="R39" t="n">
        <v>1434698.11433256</v>
      </c>
      <c r="S39" t="n">
        <v>1436488.15368211</v>
      </c>
      <c r="T39" t="n">
        <v>1545177.90639143</v>
      </c>
      <c r="U39" t="n">
        <v>1581852.32066576</v>
      </c>
      <c r="V39" t="n">
        <v>1535625.16750306</v>
      </c>
      <c r="W39" t="n">
        <v>1516717.89574017</v>
      </c>
      <c r="X39" t="n">
        <v>1512600.35562459</v>
      </c>
      <c r="Y39" t="n">
        <v>1516234.77104818</v>
      </c>
      <c r="Z39" t="n">
        <v>1541216.36962891</v>
      </c>
      <c r="AA39" t="n">
        <v>1549904.30019652</v>
      </c>
      <c r="AB39" t="n">
        <v>1550181.75149834</v>
      </c>
      <c r="AC39" t="n">
        <v>1544827.56206319</v>
      </c>
      <c r="AD39" t="n">
        <v>1560169.88097583</v>
      </c>
      <c r="AE39" t="n">
        <v>1543388.1404732</v>
      </c>
    </row>
    <row r="40">
      <c r="A40" t="s">
        <v>143</v>
      </c>
      <c r="B40" t="s">
        <v>348</v>
      </c>
      <c r="C40" t="s">
        <v>246</v>
      </c>
      <c r="D40" t="s">
        <v>349</v>
      </c>
      <c r="E40" t="s">
        <v>247</v>
      </c>
      <c r="F40" t="n">
        <v>51158.5884957412</v>
      </c>
      <c r="G40" t="n">
        <v>53122.9294634557</v>
      </c>
      <c r="H40" t="n">
        <v>54665.0903479878</v>
      </c>
      <c r="I40" t="n">
        <v>56288.7709247164</v>
      </c>
      <c r="J40" t="n">
        <v>57674.5703772023</v>
      </c>
      <c r="K40" t="n">
        <v>61954.7717400196</v>
      </c>
      <c r="L40" t="n">
        <v>64937.1589551291</v>
      </c>
      <c r="M40" t="n">
        <v>67065.7216232792</v>
      </c>
      <c r="N40" t="n">
        <v>70104.2335150981</v>
      </c>
      <c r="O40" t="n">
        <v>72850.9211493333</v>
      </c>
      <c r="P40" t="n">
        <v>76669.1450019281</v>
      </c>
      <c r="Q40" t="n">
        <v>81347.6130886721</v>
      </c>
      <c r="R40" t="n">
        <v>87757.8709121719</v>
      </c>
      <c r="S40" t="n">
        <v>91216.212501887</v>
      </c>
      <c r="T40" t="n">
        <v>87609.8839361942</v>
      </c>
      <c r="U40" t="n">
        <v>82948.7823289982</v>
      </c>
      <c r="V40" t="n">
        <v>80599.7289568108</v>
      </c>
      <c r="W40" t="n">
        <v>79270.4087436972</v>
      </c>
      <c r="X40" t="n">
        <v>77517.0273236621</v>
      </c>
      <c r="Y40" t="n">
        <v>70876.1788595781</v>
      </c>
      <c r="Z40" t="n">
        <v>70361.7324829102</v>
      </c>
      <c r="AA40" t="n">
        <v>69616.8061076469</v>
      </c>
      <c r="AB40" t="n">
        <v>69456.0588112961</v>
      </c>
      <c r="AC40" t="n">
        <v>73374.8272949284</v>
      </c>
      <c r="AD40" t="n">
        <v>75523.1911562385</v>
      </c>
      <c r="AE40" t="n">
        <v>75465.2171189658</v>
      </c>
    </row>
    <row r="41">
      <c r="A41" t="s">
        <v>143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143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143</v>
      </c>
      <c r="B43" t="s">
        <v>354</v>
      </c>
      <c r="C43" t="s">
        <v>246</v>
      </c>
      <c r="D43" t="s">
        <v>355</v>
      </c>
      <c r="E43" t="s">
        <v>247</v>
      </c>
      <c r="F43" t="n">
        <v>344612.126202089</v>
      </c>
      <c r="G43" t="n">
        <v>341453.482928231</v>
      </c>
      <c r="H43" t="n">
        <v>344790.000413552</v>
      </c>
      <c r="I43" t="n">
        <v>352862.702147795</v>
      </c>
      <c r="J43" t="n">
        <v>363214.329256065</v>
      </c>
      <c r="K43" t="n">
        <v>369080.250624908</v>
      </c>
      <c r="L43" t="n">
        <v>387555.474375364</v>
      </c>
      <c r="M43" t="n">
        <v>420080.604558482</v>
      </c>
      <c r="N43" t="n">
        <v>439772.307235128</v>
      </c>
      <c r="O43" t="n">
        <v>460326.780075988</v>
      </c>
      <c r="P43" t="n">
        <v>481911.035461665</v>
      </c>
      <c r="Q43" t="n">
        <v>492161.697714321</v>
      </c>
      <c r="R43" t="n">
        <v>493912.124481055</v>
      </c>
      <c r="S43" t="n">
        <v>495287.241974798</v>
      </c>
      <c r="T43" t="n">
        <v>489046.209071174</v>
      </c>
      <c r="U43" t="n">
        <v>479712.831578747</v>
      </c>
      <c r="V43" t="n">
        <v>482976.896072327</v>
      </c>
      <c r="W43" t="n">
        <v>512612.38737413</v>
      </c>
      <c r="X43" t="n">
        <v>554454.543974182</v>
      </c>
      <c r="Y43" t="n">
        <v>573324.690429011</v>
      </c>
      <c r="Z43" t="n">
        <v>648032.26852417</v>
      </c>
      <c r="AA43" t="n">
        <v>684881.808950778</v>
      </c>
      <c r="AB43" t="n">
        <v>699966.297546226</v>
      </c>
      <c r="AC43" t="n">
        <v>706795.599974183</v>
      </c>
      <c r="AD43" t="n">
        <v>720252.818804107</v>
      </c>
      <c r="AE43" t="n">
        <v>707156.980614167</v>
      </c>
    </row>
    <row r="44">
      <c r="A44" t="s">
        <v>143</v>
      </c>
      <c r="B44" t="s">
        <v>356</v>
      </c>
      <c r="C44" t="s">
        <v>246</v>
      </c>
      <c r="D44" t="s">
        <v>357</v>
      </c>
      <c r="E44" t="s">
        <v>247</v>
      </c>
      <c r="F44" t="n">
        <v>4078752.87701986</v>
      </c>
      <c r="G44" t="n">
        <v>4171342.88349209</v>
      </c>
      <c r="H44" t="n">
        <v>4380337.79904411</v>
      </c>
      <c r="I44" t="n">
        <v>4722829.590168</v>
      </c>
      <c r="J44" t="n">
        <v>5071335.65572986</v>
      </c>
      <c r="K44" t="n">
        <v>5451022.6996168</v>
      </c>
      <c r="L44" t="n">
        <v>5973935.97361057</v>
      </c>
      <c r="M44" t="n">
        <v>6512629.85595092</v>
      </c>
      <c r="N44" t="n">
        <v>6987914.9494732</v>
      </c>
      <c r="O44" t="n">
        <v>7391424.08355415</v>
      </c>
      <c r="P44" t="n">
        <v>7734754.7968836</v>
      </c>
      <c r="Q44" t="n">
        <v>7988438.2820336</v>
      </c>
      <c r="R44" t="n">
        <v>8155112.8189572</v>
      </c>
      <c r="S44" t="n">
        <v>8315854.76905098</v>
      </c>
      <c r="T44" t="n">
        <v>8299671.97185867</v>
      </c>
      <c r="U44" t="n">
        <v>8277671.13959831</v>
      </c>
      <c r="V44" t="n">
        <v>8174427.12038148</v>
      </c>
      <c r="W44" t="n">
        <v>8251298.30010005</v>
      </c>
      <c r="X44" t="n">
        <v>8401044.33738163</v>
      </c>
      <c r="Y44" t="n">
        <v>8466408.23049598</v>
      </c>
      <c r="Z44" t="n">
        <v>8605876.52772665</v>
      </c>
      <c r="AA44" t="n">
        <v>8639944.07775497</v>
      </c>
      <c r="AB44" t="n">
        <v>8611759.90762974</v>
      </c>
      <c r="AC44" t="n">
        <v>8543526.26708767</v>
      </c>
      <c r="AD44" t="n">
        <v>8594696.03229852</v>
      </c>
      <c r="AE44" t="n">
        <v>8462577.06478198</v>
      </c>
    </row>
    <row r="45">
      <c r="A45" t="s">
        <v>143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143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143</v>
      </c>
      <c r="B47" t="s">
        <v>362</v>
      </c>
      <c r="C47" t="s">
        <v>246</v>
      </c>
      <c r="D47" t="s">
        <v>363</v>
      </c>
      <c r="E47" t="s">
        <v>247</v>
      </c>
      <c r="F47" t="n">
        <v>148002.204349994</v>
      </c>
      <c r="G47" t="n">
        <v>174432.278834927</v>
      </c>
      <c r="H47" t="n">
        <v>204291.609700981</v>
      </c>
      <c r="I47" t="n">
        <v>238105.523011399</v>
      </c>
      <c r="J47" t="n">
        <v>257695.294097171</v>
      </c>
      <c r="K47" t="n">
        <v>292778.361632562</v>
      </c>
      <c r="L47" t="n">
        <v>336412.573140815</v>
      </c>
      <c r="M47" t="n">
        <v>351656.135660806</v>
      </c>
      <c r="N47" t="n">
        <v>378351.980355173</v>
      </c>
      <c r="O47" t="n">
        <v>397863.312585883</v>
      </c>
      <c r="P47" t="n">
        <v>390574.778566168</v>
      </c>
      <c r="Q47" t="n">
        <v>380686.530602168</v>
      </c>
      <c r="R47" t="n">
        <v>364270.198710641</v>
      </c>
      <c r="S47" t="n">
        <v>341909.526663418</v>
      </c>
      <c r="T47" t="n">
        <v>319510.991921228</v>
      </c>
      <c r="U47" t="n">
        <v>322501.553678794</v>
      </c>
      <c r="V47" t="n">
        <v>316134.244722117</v>
      </c>
      <c r="W47" t="n">
        <v>284396.375080738</v>
      </c>
      <c r="X47" t="n">
        <v>241925.775045093</v>
      </c>
      <c r="Y47" t="n">
        <v>258186.979117196</v>
      </c>
      <c r="Z47" t="n">
        <v>300973.052978516</v>
      </c>
      <c r="AA47" t="n">
        <v>350376.48488945</v>
      </c>
      <c r="AB47" t="n">
        <v>399804.048869242</v>
      </c>
      <c r="AC47" t="n">
        <v>366743.50374762</v>
      </c>
      <c r="AD47" t="n">
        <v>353312.069044751</v>
      </c>
      <c r="AE47" t="n">
        <v>341079.537933725</v>
      </c>
    </row>
    <row r="48">
      <c r="A48" t="s">
        <v>143</v>
      </c>
      <c r="B48" t="s">
        <v>364</v>
      </c>
      <c r="C48" t="s">
        <v>246</v>
      </c>
      <c r="D48" t="s">
        <v>365</v>
      </c>
      <c r="E48" t="s">
        <v>247</v>
      </c>
      <c r="F48" t="n">
        <v>495712.34445911</v>
      </c>
      <c r="G48" t="n">
        <v>522490.939564813</v>
      </c>
      <c r="H48" t="n">
        <v>565438.110513112</v>
      </c>
      <c r="I48" t="n">
        <v>619580.052076324</v>
      </c>
      <c r="J48" t="n">
        <v>684753.043117296</v>
      </c>
      <c r="K48" t="n">
        <v>735618.833421369</v>
      </c>
      <c r="L48" t="n">
        <v>811003.994913787</v>
      </c>
      <c r="M48" t="n">
        <v>868158.303111531</v>
      </c>
      <c r="N48" t="n">
        <v>916904.106846213</v>
      </c>
      <c r="O48" t="n">
        <v>948779.983779854</v>
      </c>
      <c r="P48" t="n">
        <v>965993.135627361</v>
      </c>
      <c r="Q48" t="n">
        <v>971089.755923884</v>
      </c>
      <c r="R48" t="n">
        <v>963975.686726992</v>
      </c>
      <c r="S48" t="n">
        <v>946516.832298813</v>
      </c>
      <c r="T48" t="n">
        <v>927764.595795154</v>
      </c>
      <c r="U48" t="n">
        <v>919329.5485977</v>
      </c>
      <c r="V48" t="n">
        <v>912932.636240705</v>
      </c>
      <c r="W48" t="n">
        <v>915085.214766204</v>
      </c>
      <c r="X48" t="n">
        <v>918282.369652561</v>
      </c>
      <c r="Y48" t="n">
        <v>945928.026626334</v>
      </c>
      <c r="Z48" t="n">
        <v>1007077.33345032</v>
      </c>
      <c r="AA48" t="n">
        <v>1057459.65079544</v>
      </c>
      <c r="AB48" t="n">
        <v>1094610.13340868</v>
      </c>
      <c r="AC48" t="n">
        <v>1071889.6532622</v>
      </c>
      <c r="AD48" t="n">
        <v>1062410.20249555</v>
      </c>
      <c r="AE48" t="n">
        <v>1045882.44733758</v>
      </c>
    </row>
    <row r="49">
      <c r="A49" t="s">
        <v>143</v>
      </c>
      <c r="B49" t="s">
        <v>366</v>
      </c>
      <c r="C49" t="s">
        <v>246</v>
      </c>
      <c r="D49" t="s">
        <v>367</v>
      </c>
      <c r="E49" t="s">
        <v>247</v>
      </c>
      <c r="F49" t="n">
        <v>52358.9670221104</v>
      </c>
      <c r="G49" t="n">
        <v>57417.0281509564</v>
      </c>
      <c r="H49" t="n">
        <v>63060.7316191598</v>
      </c>
      <c r="I49" t="n">
        <v>69596.1569516852</v>
      </c>
      <c r="J49" t="n">
        <v>79577.4856280012</v>
      </c>
      <c r="K49" t="n">
        <v>82346.5795411952</v>
      </c>
      <c r="L49" t="n">
        <v>89882.4948162778</v>
      </c>
      <c r="M49" t="n">
        <v>105627.349057872</v>
      </c>
      <c r="N49" t="n">
        <v>113681.61139305</v>
      </c>
      <c r="O49" t="n">
        <v>122378.820064416</v>
      </c>
      <c r="P49" t="n">
        <v>138774.094985851</v>
      </c>
      <c r="Q49" t="n">
        <v>160855.64875345</v>
      </c>
      <c r="R49" t="n">
        <v>183420.795488156</v>
      </c>
      <c r="S49" t="n">
        <v>203756.837357232</v>
      </c>
      <c r="T49" t="n">
        <v>221644.139480678</v>
      </c>
      <c r="U49" t="n">
        <v>229617.245635481</v>
      </c>
      <c r="V49" t="n">
        <v>237767.7814947</v>
      </c>
      <c r="W49" t="n">
        <v>254193.015892354</v>
      </c>
      <c r="X49" t="n">
        <v>271705.309575649</v>
      </c>
      <c r="Y49" t="n">
        <v>275149.511826222</v>
      </c>
      <c r="Z49" t="n">
        <v>257597.351074219</v>
      </c>
      <c r="AA49" t="n">
        <v>238703.059694018</v>
      </c>
      <c r="AB49" t="n">
        <v>218590.342337673</v>
      </c>
      <c r="AC49" t="n">
        <v>237799.952207819</v>
      </c>
      <c r="AD49" t="n">
        <v>248856.716128695</v>
      </c>
      <c r="AE49" t="n">
        <v>268246.619554244</v>
      </c>
    </row>
    <row r="50">
      <c r="A50" t="s">
        <v>143</v>
      </c>
      <c r="B50" t="s">
        <v>368</v>
      </c>
      <c r="C50" t="s">
        <v>246</v>
      </c>
      <c r="D50" t="s">
        <v>369</v>
      </c>
      <c r="E50" t="s">
        <v>247</v>
      </c>
      <c r="F50" t="n">
        <v>295351.173087006</v>
      </c>
      <c r="G50" t="n">
        <v>290641.63257893</v>
      </c>
      <c r="H50" t="n">
        <v>298085.769192972</v>
      </c>
      <c r="I50" t="n">
        <v>311878.372113241</v>
      </c>
      <c r="J50" t="n">
        <v>347480.263392125</v>
      </c>
      <c r="K50" t="n">
        <v>360493.892247613</v>
      </c>
      <c r="L50" t="n">
        <v>384708.926956695</v>
      </c>
      <c r="M50" t="n">
        <v>410874.818392854</v>
      </c>
      <c r="N50" t="n">
        <v>424870.515097991</v>
      </c>
      <c r="O50" t="n">
        <v>428537.851129555</v>
      </c>
      <c r="P50" t="n">
        <v>436644.262075342</v>
      </c>
      <c r="Q50" t="n">
        <v>429547.576568267</v>
      </c>
      <c r="R50" t="n">
        <v>416284.692528196</v>
      </c>
      <c r="S50" t="n">
        <v>400850.468278163</v>
      </c>
      <c r="T50" t="n">
        <v>386609.464393248</v>
      </c>
      <c r="U50" t="n">
        <v>367210.749283426</v>
      </c>
      <c r="V50" t="n">
        <v>359030.610023888</v>
      </c>
      <c r="W50" t="n">
        <v>376495.823793112</v>
      </c>
      <c r="X50" t="n">
        <v>404651.285031818</v>
      </c>
      <c r="Y50" t="n">
        <v>412591.535682916</v>
      </c>
      <c r="Z50" t="n">
        <v>448506.929397583</v>
      </c>
      <c r="AA50" t="n">
        <v>468380.106211966</v>
      </c>
      <c r="AB50" t="n">
        <v>476215.74220176</v>
      </c>
      <c r="AC50" t="n">
        <v>467346.197306764</v>
      </c>
      <c r="AD50" t="n">
        <v>460241.417322101</v>
      </c>
      <c r="AE50" t="n">
        <v>436556.289849611</v>
      </c>
    </row>
    <row r="51">
      <c r="A51" t="s">
        <v>143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143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143</v>
      </c>
      <c r="B53" t="s">
        <v>374</v>
      </c>
      <c r="C53" t="s">
        <v>246</v>
      </c>
      <c r="D53" t="s">
        <v>375</v>
      </c>
      <c r="E53" t="s">
        <v>247</v>
      </c>
      <c r="F53" t="n">
        <v>95969.9796076231</v>
      </c>
      <c r="G53" t="n">
        <v>80582.9792620011</v>
      </c>
      <c r="H53" t="n">
        <v>70568.356525214</v>
      </c>
      <c r="I53" t="n">
        <v>65767.5107691993</v>
      </c>
      <c r="J53" t="n">
        <v>64995.3504051583</v>
      </c>
      <c r="K53" t="n">
        <v>66414.2759359383</v>
      </c>
      <c r="L53" t="n">
        <v>70998.80582474</v>
      </c>
      <c r="M53" t="n">
        <v>77185.4178305273</v>
      </c>
      <c r="N53" t="n">
        <v>82548.4496729122</v>
      </c>
      <c r="O53" t="n">
        <v>91220.2069745596</v>
      </c>
      <c r="P53" t="n">
        <v>97172.0114949174</v>
      </c>
      <c r="Q53" t="n">
        <v>102033.774410131</v>
      </c>
      <c r="R53" t="n">
        <v>102417.380784528</v>
      </c>
      <c r="S53" t="n">
        <v>103186.317278614</v>
      </c>
      <c r="T53" t="n">
        <v>99559.524780922</v>
      </c>
      <c r="U53" t="n">
        <v>92404.942199445</v>
      </c>
      <c r="V53" t="n">
        <v>83456.6147340148</v>
      </c>
      <c r="W53" t="n">
        <v>77855.1795665212</v>
      </c>
      <c r="X53" t="n">
        <v>76851.6691100283</v>
      </c>
      <c r="Y53" t="n">
        <v>73657.0898226396</v>
      </c>
      <c r="Z53" t="n">
        <v>80214.6377563477</v>
      </c>
      <c r="AA53" t="n">
        <v>85070.000922407</v>
      </c>
      <c r="AB53" t="n">
        <v>89053.5885498695</v>
      </c>
      <c r="AC53" t="n">
        <v>96747.1166645623</v>
      </c>
      <c r="AD53" t="n">
        <v>105794.616280472</v>
      </c>
      <c r="AE53" t="n">
        <v>105593.73092308</v>
      </c>
    </row>
    <row r="54">
      <c r="A54" t="s">
        <v>143</v>
      </c>
      <c r="B54" t="s">
        <v>376</v>
      </c>
      <c r="C54" t="s">
        <v>246</v>
      </c>
      <c r="D54" t="s">
        <v>377</v>
      </c>
      <c r="E54" t="s">
        <v>247</v>
      </c>
      <c r="F54" t="n">
        <v>116377.400866768</v>
      </c>
      <c r="G54" t="n">
        <v>101101.633182459</v>
      </c>
      <c r="H54" t="n">
        <v>93093.9145026923</v>
      </c>
      <c r="I54" t="n">
        <v>92893.7495129422</v>
      </c>
      <c r="J54" t="n">
        <v>96798.1884005717</v>
      </c>
      <c r="K54" t="n">
        <v>101435.875545856</v>
      </c>
      <c r="L54" t="n">
        <v>106791.94665387</v>
      </c>
      <c r="M54" t="n">
        <v>114927.003552405</v>
      </c>
      <c r="N54" t="n">
        <v>121995.674084979</v>
      </c>
      <c r="O54" t="n">
        <v>132887.209673881</v>
      </c>
      <c r="P54" t="n">
        <v>143773.105088047</v>
      </c>
      <c r="Q54" t="n">
        <v>150007.441856198</v>
      </c>
      <c r="R54" t="n">
        <v>154463.57631233</v>
      </c>
      <c r="S54" t="n">
        <v>157950.534507275</v>
      </c>
      <c r="T54" t="n">
        <v>154467.417948079</v>
      </c>
      <c r="U54" t="n">
        <v>148001.829975349</v>
      </c>
      <c r="V54" t="n">
        <v>142091.338598865</v>
      </c>
      <c r="W54" t="n">
        <v>141590.106757332</v>
      </c>
      <c r="X54" t="n">
        <v>141660.2820188</v>
      </c>
      <c r="Y54" t="n">
        <v>138690.950564904</v>
      </c>
      <c r="Z54" t="n">
        <v>148959.065198898</v>
      </c>
      <c r="AA54" t="n">
        <v>154433.133706629</v>
      </c>
      <c r="AB54" t="n">
        <v>159506.132774792</v>
      </c>
      <c r="AC54" t="n">
        <v>171481.927074806</v>
      </c>
      <c r="AD54" t="n">
        <v>187381.851566938</v>
      </c>
      <c r="AE54" t="n">
        <v>193515.921266133</v>
      </c>
    </row>
    <row r="55">
      <c r="A55" t="s">
        <v>143</v>
      </c>
      <c r="B55" t="s">
        <v>378</v>
      </c>
      <c r="C55" t="s">
        <v>246</v>
      </c>
      <c r="D55" t="s">
        <v>379</v>
      </c>
      <c r="E55" t="s">
        <v>247</v>
      </c>
      <c r="F55" t="n">
        <v>20407.4212591448</v>
      </c>
      <c r="G55" t="n">
        <v>20518.6539204579</v>
      </c>
      <c r="H55" t="n">
        <v>22525.5579774782</v>
      </c>
      <c r="I55" t="n">
        <v>27126.2387437429</v>
      </c>
      <c r="J55" t="n">
        <v>31802.8379954134</v>
      </c>
      <c r="K55" t="n">
        <v>35021.5996099179</v>
      </c>
      <c r="L55" t="n">
        <v>35793.1408291296</v>
      </c>
      <c r="M55" t="n">
        <v>37741.5857218779</v>
      </c>
      <c r="N55" t="n">
        <v>39447.2244120672</v>
      </c>
      <c r="O55" t="n">
        <v>41667.0026993209</v>
      </c>
      <c r="P55" t="n">
        <v>46601.09359313</v>
      </c>
      <c r="Q55" t="n">
        <v>47973.6674460667</v>
      </c>
      <c r="R55" t="n">
        <v>52046.1955278025</v>
      </c>
      <c r="S55" t="n">
        <v>54764.2172286606</v>
      </c>
      <c r="T55" t="n">
        <v>54907.8931671569</v>
      </c>
      <c r="U55" t="n">
        <v>55596.8877759042</v>
      </c>
      <c r="V55" t="n">
        <v>58634.7238648503</v>
      </c>
      <c r="W55" t="n">
        <v>63734.9271908104</v>
      </c>
      <c r="X55" t="n">
        <v>64808.6129087719</v>
      </c>
      <c r="Y55" t="n">
        <v>65033.8607422648</v>
      </c>
      <c r="Z55" t="n">
        <v>68744.4274425507</v>
      </c>
      <c r="AA55" t="n">
        <v>69363.1327842223</v>
      </c>
      <c r="AB55" t="n">
        <v>70452.5442249223</v>
      </c>
      <c r="AC55" t="n">
        <v>74734.8104102436</v>
      </c>
      <c r="AD55" t="n">
        <v>81587.2352864661</v>
      </c>
      <c r="AE55" t="n">
        <v>87922.1903430538</v>
      </c>
    </row>
    <row r="56">
      <c r="A56" t="s">
        <v>143</v>
      </c>
      <c r="B56" t="s">
        <v>380</v>
      </c>
      <c r="C56" t="s">
        <v>246</v>
      </c>
      <c r="D56" t="s">
        <v>381</v>
      </c>
      <c r="E56" t="s">
        <v>247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e">
        <v>#NUM!</v>
      </c>
    </row>
    <row r="57">
      <c r="A57" t="s">
        <v>143</v>
      </c>
      <c r="B57" t="s">
        <v>382</v>
      </c>
      <c r="C57" t="s">
        <v>246</v>
      </c>
      <c r="D57" t="s">
        <v>383</v>
      </c>
      <c r="E57" t="s">
        <v>247</v>
      </c>
      <c r="F57" t="n">
        <v>4625623.80997472</v>
      </c>
      <c r="G57" t="n">
        <v>4746956.75252036</v>
      </c>
      <c r="H57" t="n">
        <v>5000440.99990521</v>
      </c>
      <c r="I57" t="n">
        <v>5398698.41316905</v>
      </c>
      <c r="J57" t="n">
        <v>5813763.26922436</v>
      </c>
      <c r="K57" t="n">
        <v>6248596.30477819</v>
      </c>
      <c r="L57" t="n">
        <v>6849877.12747949</v>
      </c>
      <c r="M57" t="n">
        <v>7447853.88068573</v>
      </c>
      <c r="N57" t="n">
        <v>7974923.28983451</v>
      </c>
      <c r="O57" t="n">
        <v>8413054.98848333</v>
      </c>
      <c r="P57" t="n">
        <v>8777417.07751289</v>
      </c>
      <c r="Q57" t="n">
        <v>9040875.65104615</v>
      </c>
      <c r="R57" t="n">
        <v>9206846.37659636</v>
      </c>
      <c r="S57" t="n">
        <v>9353587.81385168</v>
      </c>
      <c r="T57" t="n">
        <v>9315046.45159001</v>
      </c>
      <c r="U57" t="n">
        <v>9279949.47052501</v>
      </c>
      <c r="V57" t="n">
        <v>9167959.48557899</v>
      </c>
      <c r="W57" t="n">
        <v>9245653.92360995</v>
      </c>
      <c r="X57" t="n">
        <v>9396843.73435786</v>
      </c>
      <c r="Y57" t="n">
        <v>9483212.43598189</v>
      </c>
      <c r="Z57" t="n">
        <v>9683315.59365988</v>
      </c>
      <c r="AA57" t="n">
        <v>9767020.53465804</v>
      </c>
      <c r="AB57" t="n">
        <v>9775826.0998497</v>
      </c>
      <c r="AC57" t="n">
        <v>9688790.74764479</v>
      </c>
      <c r="AD57" t="n">
        <v>9732629.4259503</v>
      </c>
      <c r="AE57" t="n">
        <v>9583924.72923852</v>
      </c>
    </row>
    <row r="58">
      <c r="A58" t="s">
        <v>143</v>
      </c>
      <c r="B58" t="s">
        <v>384</v>
      </c>
      <c r="C58" t="s">
        <v>246</v>
      </c>
      <c r="D58" t="s">
        <v>385</v>
      </c>
      <c r="E58" t="s">
        <v>247</v>
      </c>
      <c r="F58" t="n">
        <v>4625623.80997472</v>
      </c>
      <c r="G58" t="n">
        <v>4746956.75252036</v>
      </c>
      <c r="H58" t="n">
        <v>5000440.99990521</v>
      </c>
      <c r="I58" t="n">
        <v>5398698.41316905</v>
      </c>
      <c r="J58" t="n">
        <v>5813763.26922436</v>
      </c>
      <c r="K58" t="n">
        <v>6248596.30477819</v>
      </c>
      <c r="L58" t="n">
        <v>6849877.12747949</v>
      </c>
      <c r="M58" t="n">
        <v>7447853.88068573</v>
      </c>
      <c r="N58" t="n">
        <v>7974923.28983451</v>
      </c>
      <c r="O58" t="n">
        <v>8413054.98848333</v>
      </c>
      <c r="P58" t="n">
        <v>8777417.07751289</v>
      </c>
      <c r="Q58" t="n">
        <v>9040875.65104615</v>
      </c>
      <c r="R58" t="n">
        <v>9206846.37659636</v>
      </c>
      <c r="S58" t="n">
        <v>9353587.81385168</v>
      </c>
      <c r="T58" t="n">
        <v>9315046.45159001</v>
      </c>
      <c r="U58" t="n">
        <v>9279949.47052501</v>
      </c>
      <c r="V58" t="n">
        <v>9167959.48557899</v>
      </c>
      <c r="W58" t="n">
        <v>9245653.92360995</v>
      </c>
      <c r="X58" t="n">
        <v>9396843.73435786</v>
      </c>
      <c r="Y58" t="n">
        <v>9483212.43598189</v>
      </c>
      <c r="Z58" t="n">
        <v>9683315.59365988</v>
      </c>
      <c r="AA58" t="n">
        <v>9767020.53465804</v>
      </c>
      <c r="AB58" t="n">
        <v>9775826.0998497</v>
      </c>
      <c r="AC58" t="n">
        <v>9688790.74764479</v>
      </c>
      <c r="AD58" t="n">
        <v>9732629.4259503</v>
      </c>
      <c r="AE58" t="n">
        <v>9583924.72923852</v>
      </c>
    </row>
    <row r="59">
      <c r="A59" t="s">
        <v>143</v>
      </c>
      <c r="B59" t="s">
        <v>386</v>
      </c>
      <c r="C59" t="s">
        <v>246</v>
      </c>
      <c r="D59" t="s">
        <v>387</v>
      </c>
      <c r="E59" t="s">
        <v>247</v>
      </c>
      <c r="F59" t="e">
        <v>#NUM!</v>
      </c>
      <c r="G59" t="e">
        <v>#NUM!</v>
      </c>
      <c r="H59" t="e">
        <v>#NUM!</v>
      </c>
      <c r="I59" t="e">
        <v>#NUM!</v>
      </c>
      <c r="J59" t="e">
        <v>#NUM!</v>
      </c>
      <c r="K59" t="e">
        <v>#NUM!</v>
      </c>
      <c r="L59" t="e">
        <v>#NUM!</v>
      </c>
      <c r="M59" t="e">
        <v>#NUM!</v>
      </c>
      <c r="N59" t="e">
        <v>#NUM!</v>
      </c>
      <c r="O59" t="e">
        <v>#NUM!</v>
      </c>
      <c r="P59" t="e">
        <v>#NUM!</v>
      </c>
      <c r="Q59" t="e">
        <v>#NUM!</v>
      </c>
      <c r="R59" t="e">
        <v>#NUM!</v>
      </c>
      <c r="S59" t="e">
        <v>#NUM!</v>
      </c>
      <c r="T59" t="e">
        <v>#NUM!</v>
      </c>
      <c r="U59" t="e">
        <v>#NUM!</v>
      </c>
      <c r="V59" t="e">
        <v>#NUM!</v>
      </c>
      <c r="W59" t="e">
        <v>#NUM!</v>
      </c>
      <c r="X59" t="e">
        <v>#NUM!</v>
      </c>
      <c r="Y59" t="e">
        <v>#NUM!</v>
      </c>
      <c r="Z59" t="e">
        <v>#NUM!</v>
      </c>
      <c r="AA59" t="e">
        <v>#NUM!</v>
      </c>
      <c r="AB59" t="e">
        <v>#NUM!</v>
      </c>
      <c r="AC59" t="e">
        <v>#NUM!</v>
      </c>
      <c r="AD59" t="e">
        <v>#NUM!</v>
      </c>
      <c r="AE59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144</v>
      </c>
      <c r="B2" t="s">
        <v>196</v>
      </c>
      <c r="C2" t="s">
        <v>246</v>
      </c>
      <c r="D2" t="s">
        <v>198</v>
      </c>
      <c r="E2" t="s">
        <v>247</v>
      </c>
      <c r="F2" t="n">
        <v>222911.216157119</v>
      </c>
      <c r="G2" t="n">
        <v>212177.481108196</v>
      </c>
      <c r="H2" t="n">
        <v>203648.498551081</v>
      </c>
      <c r="I2" t="n">
        <v>198782.588002205</v>
      </c>
      <c r="J2" t="n">
        <v>192826.575345514</v>
      </c>
      <c r="K2" t="n">
        <v>180529.755438823</v>
      </c>
      <c r="L2" t="n">
        <v>176319.13354572</v>
      </c>
      <c r="M2" t="n">
        <v>174133.817918545</v>
      </c>
      <c r="N2" t="n">
        <v>177559.261003469</v>
      </c>
      <c r="O2" t="n">
        <v>186694.39546947</v>
      </c>
      <c r="P2" t="n">
        <v>193981.109916241</v>
      </c>
      <c r="Q2" t="n">
        <v>186327.200480611</v>
      </c>
      <c r="R2" t="n">
        <v>179619.446916566</v>
      </c>
      <c r="S2" t="n">
        <v>175507.031032087</v>
      </c>
      <c r="T2" t="n">
        <v>166324.131551567</v>
      </c>
      <c r="U2" t="n">
        <v>166642.093650197</v>
      </c>
      <c r="V2" t="n">
        <v>168341.930372827</v>
      </c>
      <c r="W2" t="n">
        <v>165777.92786778</v>
      </c>
      <c r="X2" t="n">
        <v>167216.901683883</v>
      </c>
      <c r="Y2" t="n">
        <v>157635.667733527</v>
      </c>
      <c r="Z2" t="n">
        <v>162016.649246216</v>
      </c>
      <c r="AA2" t="n">
        <v>150430.778464975</v>
      </c>
      <c r="AB2" t="n">
        <v>160583.686357805</v>
      </c>
      <c r="AC2" t="n">
        <v>150369.0802533</v>
      </c>
      <c r="AD2" t="n">
        <v>135695.411429932</v>
      </c>
      <c r="AE2" t="n">
        <v>122765.770213911</v>
      </c>
    </row>
    <row r="3">
      <c r="A3" t="s">
        <v>144</v>
      </c>
      <c r="B3" t="s">
        <v>274</v>
      </c>
      <c r="C3" t="s">
        <v>246</v>
      </c>
      <c r="D3" t="s">
        <v>275</v>
      </c>
      <c r="E3" t="s">
        <v>247</v>
      </c>
      <c r="F3" t="n">
        <v>19105.2956167797</v>
      </c>
      <c r="G3" t="n">
        <v>16953.6187885607</v>
      </c>
      <c r="H3" t="n">
        <v>15362.5852588254</v>
      </c>
      <c r="I3" t="n">
        <v>14292.7205593299</v>
      </c>
      <c r="J3" t="n">
        <v>12928.3702711525</v>
      </c>
      <c r="K3" t="n">
        <v>12540.2571094865</v>
      </c>
      <c r="L3" t="n">
        <v>12268.333928927</v>
      </c>
      <c r="M3" t="n">
        <v>14292.4281922662</v>
      </c>
      <c r="N3" t="n">
        <v>14717.3328817688</v>
      </c>
      <c r="O3" t="n">
        <v>14816.4324005788</v>
      </c>
      <c r="P3" t="n">
        <v>15271.8506123881</v>
      </c>
      <c r="Q3" t="n">
        <v>16475.1360741081</v>
      </c>
      <c r="R3" t="n">
        <v>18295.3107051404</v>
      </c>
      <c r="S3" t="n">
        <v>19087.1166815424</v>
      </c>
      <c r="T3" t="n">
        <v>18010.3771375608</v>
      </c>
      <c r="U3" t="n">
        <v>16590.5883042221</v>
      </c>
      <c r="V3" t="n">
        <v>14788.7414679717</v>
      </c>
      <c r="W3" t="n">
        <v>13619.8419679425</v>
      </c>
      <c r="X3" t="n">
        <v>13137.5532325875</v>
      </c>
      <c r="Y3" t="n">
        <v>12982.4407542096</v>
      </c>
      <c r="Z3" t="n">
        <v>12308.9838027954</v>
      </c>
      <c r="AA3" t="n">
        <v>11620.3599616386</v>
      </c>
      <c r="AB3" t="n">
        <v>11743.1736048535</v>
      </c>
      <c r="AC3" t="n">
        <v>10706.9261988192</v>
      </c>
      <c r="AD3" t="n">
        <v>9634.70905809751</v>
      </c>
      <c r="AE3" t="n">
        <v>8448.01291256948</v>
      </c>
    </row>
    <row r="4">
      <c r="A4" t="s">
        <v>144</v>
      </c>
      <c r="B4" t="s">
        <v>276</v>
      </c>
      <c r="C4" t="s">
        <v>246</v>
      </c>
      <c r="D4" t="s">
        <v>277</v>
      </c>
      <c r="E4" t="s">
        <v>247</v>
      </c>
      <c r="F4" t="n">
        <v>474356.938853125</v>
      </c>
      <c r="G4" t="n">
        <v>497512.591593579</v>
      </c>
      <c r="H4" t="n">
        <v>508301.082445498</v>
      </c>
      <c r="I4" t="n">
        <v>515188.836750916</v>
      </c>
      <c r="J4" t="n">
        <v>510830.197165748</v>
      </c>
      <c r="K4" t="n">
        <v>526953.614540864</v>
      </c>
      <c r="L4" t="n">
        <v>566526.941276258</v>
      </c>
      <c r="M4" t="n">
        <v>585131.212645586</v>
      </c>
      <c r="N4" t="n">
        <v>619705.167812069</v>
      </c>
      <c r="O4" t="n">
        <v>642330.595022483</v>
      </c>
      <c r="P4" t="n">
        <v>694535.848859506</v>
      </c>
      <c r="Q4" t="n">
        <v>718833.621863173</v>
      </c>
      <c r="R4" t="n">
        <v>756170.935206612</v>
      </c>
      <c r="S4" t="n">
        <v>781019.380775456</v>
      </c>
      <c r="T4" t="n">
        <v>734338.71776966</v>
      </c>
      <c r="U4" t="n">
        <v>706161.688959215</v>
      </c>
      <c r="V4" t="n">
        <v>698992.172849182</v>
      </c>
      <c r="W4" t="n">
        <v>729351.28528351</v>
      </c>
      <c r="X4" t="n">
        <v>718887.78484775</v>
      </c>
      <c r="Y4" t="n">
        <v>714879.364522731</v>
      </c>
      <c r="Z4" t="n">
        <v>722896.759748459</v>
      </c>
      <c r="AA4" t="n">
        <v>749255.083059306</v>
      </c>
      <c r="AB4" t="n">
        <v>754981.208794729</v>
      </c>
      <c r="AC4" t="n">
        <v>782561.854024873</v>
      </c>
      <c r="AD4" t="n">
        <v>793741.562117117</v>
      </c>
      <c r="AE4" t="n">
        <v>773714.431138355</v>
      </c>
    </row>
    <row r="5">
      <c r="A5" t="s">
        <v>144</v>
      </c>
      <c r="B5" t="s">
        <v>278</v>
      </c>
      <c r="C5" t="s">
        <v>246</v>
      </c>
      <c r="D5" t="s">
        <v>279</v>
      </c>
      <c r="E5" t="s">
        <v>247</v>
      </c>
      <c r="F5" t="n">
        <v>57275.4066645831</v>
      </c>
      <c r="G5" t="n">
        <v>58809.2991536404</v>
      </c>
      <c r="H5" t="n">
        <v>59008.2584534733</v>
      </c>
      <c r="I5" t="n">
        <v>58261.3971822818</v>
      </c>
      <c r="J5" t="n">
        <v>57471.9239670254</v>
      </c>
      <c r="K5" t="n">
        <v>58120.7184366634</v>
      </c>
      <c r="L5" t="n">
        <v>61576.6440759511</v>
      </c>
      <c r="M5" t="n">
        <v>66299.6958771563</v>
      </c>
      <c r="N5" t="n">
        <v>69753.5192774645</v>
      </c>
      <c r="O5" t="n">
        <v>73912.7903871055</v>
      </c>
      <c r="P5" t="n">
        <v>81881.5839453076</v>
      </c>
      <c r="Q5" t="n">
        <v>86849.7978237268</v>
      </c>
      <c r="R5" t="n">
        <v>89852.6295906179</v>
      </c>
      <c r="S5" t="n">
        <v>89205.7523140329</v>
      </c>
      <c r="T5" t="n">
        <v>86446.902180324</v>
      </c>
      <c r="U5" t="n">
        <v>87080.0160212838</v>
      </c>
      <c r="V5" t="n">
        <v>93401.8625354077</v>
      </c>
      <c r="W5" t="n">
        <v>100174.82978762</v>
      </c>
      <c r="X5" t="n">
        <v>99767.0986155537</v>
      </c>
      <c r="Y5" t="n">
        <v>102289.718440405</v>
      </c>
      <c r="Z5" t="n">
        <v>103193.623185158</v>
      </c>
      <c r="AA5" t="n">
        <v>110266.099241088</v>
      </c>
      <c r="AB5" t="n">
        <v>117000.397291927</v>
      </c>
      <c r="AC5" t="n">
        <v>124438.311663612</v>
      </c>
      <c r="AD5" t="n">
        <v>126717.118723661</v>
      </c>
      <c r="AE5" t="n">
        <v>123288.204142838</v>
      </c>
    </row>
    <row r="6">
      <c r="A6" t="s">
        <v>144</v>
      </c>
      <c r="B6" t="s">
        <v>280</v>
      </c>
      <c r="C6" t="s">
        <v>246</v>
      </c>
      <c r="D6" t="s">
        <v>281</v>
      </c>
      <c r="E6" t="s">
        <v>247</v>
      </c>
      <c r="F6" t="n">
        <v>19252.9595754717</v>
      </c>
      <c r="G6" t="n">
        <v>18123.5768085425</v>
      </c>
      <c r="H6" t="n">
        <v>16952.196610521</v>
      </c>
      <c r="I6" t="n">
        <v>15851.6406400958</v>
      </c>
      <c r="J6" t="n">
        <v>14445.2055148546</v>
      </c>
      <c r="K6" t="n">
        <v>13554.8071736644</v>
      </c>
      <c r="L6" t="n">
        <v>13068.0857265699</v>
      </c>
      <c r="M6" t="n">
        <v>12159.2900517839</v>
      </c>
      <c r="N6" t="n">
        <v>10804.9719730123</v>
      </c>
      <c r="O6" t="n">
        <v>9664.24269260192</v>
      </c>
      <c r="P6" t="n">
        <v>9050.12722425176</v>
      </c>
      <c r="Q6" t="n">
        <v>8517.85275944367</v>
      </c>
      <c r="R6" t="n">
        <v>8993.97201281094</v>
      </c>
      <c r="S6" t="n">
        <v>9927.44426396775</v>
      </c>
      <c r="T6" t="n">
        <v>9414.24822136802</v>
      </c>
      <c r="U6" t="n">
        <v>9950.79123159117</v>
      </c>
      <c r="V6" t="n">
        <v>11325.5725925594</v>
      </c>
      <c r="W6" t="n">
        <v>12313.2350940806</v>
      </c>
      <c r="X6" t="n">
        <v>12953.0578450923</v>
      </c>
      <c r="Y6" t="n">
        <v>12593.6751050413</v>
      </c>
      <c r="Z6" t="n">
        <v>12133.5850954056</v>
      </c>
      <c r="AA6" t="n">
        <v>11787.3189512408</v>
      </c>
      <c r="AB6" t="n">
        <v>11238.1110980922</v>
      </c>
      <c r="AC6" t="n">
        <v>10786.4065183827</v>
      </c>
      <c r="AD6" t="n">
        <v>11524.8628905194</v>
      </c>
      <c r="AE6" t="n">
        <v>10950.1400468075</v>
      </c>
    </row>
    <row r="7">
      <c r="A7" t="s">
        <v>144</v>
      </c>
      <c r="B7" t="s">
        <v>282</v>
      </c>
      <c r="C7" t="s">
        <v>246</v>
      </c>
      <c r="D7" t="s">
        <v>283</v>
      </c>
      <c r="E7" t="s">
        <v>247</v>
      </c>
      <c r="F7" t="n">
        <v>47384.8254547551</v>
      </c>
      <c r="G7" t="n">
        <v>50048.5365478541</v>
      </c>
      <c r="H7" t="n">
        <v>50934.4578283897</v>
      </c>
      <c r="I7" t="n">
        <v>50670.0520724341</v>
      </c>
      <c r="J7" t="n">
        <v>48967.0081890743</v>
      </c>
      <c r="K7" t="n">
        <v>49150.4058196979</v>
      </c>
      <c r="L7" t="n">
        <v>50419.5311248016</v>
      </c>
      <c r="M7" t="n">
        <v>50435.4063114976</v>
      </c>
      <c r="N7" t="n">
        <v>51162.265543248</v>
      </c>
      <c r="O7" t="n">
        <v>50080.9864444575</v>
      </c>
      <c r="P7" t="n">
        <v>53050.8550871853</v>
      </c>
      <c r="Q7" t="n">
        <v>54868.3283064654</v>
      </c>
      <c r="R7" t="n">
        <v>58700.7547081102</v>
      </c>
      <c r="S7" t="n">
        <v>59200.9083676132</v>
      </c>
      <c r="T7" t="n">
        <v>55826.9846904816</v>
      </c>
      <c r="U7" t="n">
        <v>55838.7924775406</v>
      </c>
      <c r="V7" t="n">
        <v>55346.2656367472</v>
      </c>
      <c r="W7" t="n">
        <v>57496.2221579719</v>
      </c>
      <c r="X7" t="n">
        <v>59029.3139854139</v>
      </c>
      <c r="Y7" t="n">
        <v>59591.4111198446</v>
      </c>
      <c r="Z7" t="n">
        <v>60714.0130996704</v>
      </c>
      <c r="AA7" t="n">
        <v>62977.4946782568</v>
      </c>
      <c r="AB7" t="n">
        <v>61498.4248876775</v>
      </c>
      <c r="AC7" t="n">
        <v>61746.4849865149</v>
      </c>
      <c r="AD7" t="n">
        <v>61367.717635067</v>
      </c>
      <c r="AE7" t="n">
        <v>61108.7126587264</v>
      </c>
    </row>
    <row r="8">
      <c r="A8" t="s">
        <v>144</v>
      </c>
      <c r="B8" t="s">
        <v>284</v>
      </c>
      <c r="C8" t="s">
        <v>246</v>
      </c>
      <c r="D8" t="s">
        <v>285</v>
      </c>
      <c r="E8" t="s">
        <v>247</v>
      </c>
      <c r="F8" t="n">
        <v>6672.48776986808</v>
      </c>
      <c r="G8" t="n">
        <v>7060.75438615433</v>
      </c>
      <c r="H8" t="n">
        <v>6502.25216969997</v>
      </c>
      <c r="I8" t="n">
        <v>6021.68226241021</v>
      </c>
      <c r="J8" t="n">
        <v>5713.0014750311</v>
      </c>
      <c r="K8" t="n">
        <v>5227.46800862445</v>
      </c>
      <c r="L8" t="n">
        <v>4824.68954579055</v>
      </c>
      <c r="M8" t="n">
        <v>4936.24163519333</v>
      </c>
      <c r="N8" t="n">
        <v>4918.70169770063</v>
      </c>
      <c r="O8" t="n">
        <v>4893.24009070688</v>
      </c>
      <c r="P8" t="n">
        <v>4746.88687055472</v>
      </c>
      <c r="Q8" t="n">
        <v>4923.69071327262</v>
      </c>
      <c r="R8" t="n">
        <v>4939.0795933915</v>
      </c>
      <c r="S8" t="n">
        <v>5199.39924258765</v>
      </c>
      <c r="T8" t="n">
        <v>4942.87717779622</v>
      </c>
      <c r="U8" t="n">
        <v>4592.90653374227</v>
      </c>
      <c r="V8" t="n">
        <v>4047.59779351176</v>
      </c>
      <c r="W8" t="n">
        <v>3926.44957103611</v>
      </c>
      <c r="X8" t="n">
        <v>3875.43749631229</v>
      </c>
      <c r="Y8" t="n">
        <v>3823.94233814555</v>
      </c>
      <c r="Z8" t="n">
        <v>4093.81997585297</v>
      </c>
      <c r="AA8" t="n">
        <v>3981.25741273308</v>
      </c>
      <c r="AB8" t="n">
        <v>3851.36386202652</v>
      </c>
      <c r="AC8" t="n">
        <v>3668.28342460018</v>
      </c>
      <c r="AD8" t="n">
        <v>3399.77873844569</v>
      </c>
      <c r="AE8" t="n">
        <v>3325.31695829482</v>
      </c>
    </row>
    <row r="9">
      <c r="A9" t="s">
        <v>144</v>
      </c>
      <c r="B9" t="s">
        <v>286</v>
      </c>
      <c r="C9" t="s">
        <v>246</v>
      </c>
      <c r="D9" t="s">
        <v>287</v>
      </c>
      <c r="E9" t="s">
        <v>247</v>
      </c>
      <c r="F9" t="n">
        <v>28106.1684607959</v>
      </c>
      <c r="G9" t="n">
        <v>31095.4916378379</v>
      </c>
      <c r="H9" t="n">
        <v>33316.4944132714</v>
      </c>
      <c r="I9" t="n">
        <v>35707.8460052621</v>
      </c>
      <c r="J9" t="n">
        <v>36479.2172680394</v>
      </c>
      <c r="K9" t="n">
        <v>37004.5184428955</v>
      </c>
      <c r="L9" t="n">
        <v>40688.8576544908</v>
      </c>
      <c r="M9" t="n">
        <v>44145.5730751694</v>
      </c>
      <c r="N9" t="n">
        <v>48461.1427550688</v>
      </c>
      <c r="O9" t="n">
        <v>49844.5094947155</v>
      </c>
      <c r="P9" t="n">
        <v>55188.8799212657</v>
      </c>
      <c r="Q9" t="n">
        <v>55948.5038148286</v>
      </c>
      <c r="R9" t="n">
        <v>58326.7835929708</v>
      </c>
      <c r="S9" t="n">
        <v>63312.4437199208</v>
      </c>
      <c r="T9" t="n">
        <v>59636.1617057816</v>
      </c>
      <c r="U9" t="n">
        <v>58010.5992567349</v>
      </c>
      <c r="V9" t="n">
        <v>56429.2257534032</v>
      </c>
      <c r="W9" t="n">
        <v>55330.2144728672</v>
      </c>
      <c r="X9" t="n">
        <v>51442.9350091344</v>
      </c>
      <c r="Y9" t="n">
        <v>47931.558187729</v>
      </c>
      <c r="Z9" t="n">
        <v>45131.4088106155</v>
      </c>
      <c r="AA9" t="n">
        <v>42991.5405149528</v>
      </c>
      <c r="AB9" t="n">
        <v>40467.2553834516</v>
      </c>
      <c r="AC9" t="n">
        <v>41232.5097115809</v>
      </c>
      <c r="AD9" t="n">
        <v>43251.585056852</v>
      </c>
      <c r="AE9" t="n">
        <v>42678.1137127094</v>
      </c>
    </row>
    <row r="10">
      <c r="A10" t="s">
        <v>144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144</v>
      </c>
      <c r="B11" t="s">
        <v>290</v>
      </c>
      <c r="C11" t="s">
        <v>246</v>
      </c>
      <c r="D11" t="s">
        <v>291</v>
      </c>
      <c r="E11" t="s">
        <v>247</v>
      </c>
      <c r="F11" t="n">
        <v>13005.197877543</v>
      </c>
      <c r="G11" t="n">
        <v>15641.8161179438</v>
      </c>
      <c r="H11" t="n">
        <v>18082.6474866217</v>
      </c>
      <c r="I11" t="n">
        <v>19795.4250375527</v>
      </c>
      <c r="J11" t="n">
        <v>21000.0054821504</v>
      </c>
      <c r="K11" t="n">
        <v>23138.7045765064</v>
      </c>
      <c r="L11" t="n">
        <v>26540.4001506839</v>
      </c>
      <c r="M11" t="n">
        <v>30108.8560758792</v>
      </c>
      <c r="N11" t="n">
        <v>33316.8654752721</v>
      </c>
      <c r="O11" t="n">
        <v>34653.0866030539</v>
      </c>
      <c r="P11" t="n">
        <v>35878.4013602102</v>
      </c>
      <c r="Q11" t="n">
        <v>35896.183024349</v>
      </c>
      <c r="R11" t="n">
        <v>35513.3989862066</v>
      </c>
      <c r="S11" t="n">
        <v>34546.7977968609</v>
      </c>
      <c r="T11" t="n">
        <v>32499.8202214995</v>
      </c>
      <c r="U11" t="n">
        <v>30319.1792289651</v>
      </c>
      <c r="V11" t="n">
        <v>29261.6101706741</v>
      </c>
      <c r="W11" t="n">
        <v>33683.8341156132</v>
      </c>
      <c r="X11" t="n">
        <v>35481.5799738483</v>
      </c>
      <c r="Y11" t="n">
        <v>35819.2307533608</v>
      </c>
      <c r="Z11" t="n">
        <v>35109.9014282227</v>
      </c>
      <c r="AA11" t="n">
        <v>37707.2262424637</v>
      </c>
      <c r="AB11" t="n">
        <v>37699.067692047</v>
      </c>
      <c r="AC11" t="n">
        <v>37994.8074214884</v>
      </c>
      <c r="AD11" t="n">
        <v>37543.6489006998</v>
      </c>
      <c r="AE11" t="n">
        <v>36893.229155931</v>
      </c>
    </row>
    <row r="12">
      <c r="A12" t="s">
        <v>144</v>
      </c>
      <c r="B12" t="s">
        <v>292</v>
      </c>
      <c r="C12" t="s">
        <v>246</v>
      </c>
      <c r="D12" t="s">
        <v>293</v>
      </c>
      <c r="E12" t="s">
        <v>247</v>
      </c>
      <c r="F12" t="n">
        <v>90090.5856294235</v>
      </c>
      <c r="G12" t="n">
        <v>92788.712283015</v>
      </c>
      <c r="H12" t="n">
        <v>94514.0812648741</v>
      </c>
      <c r="I12" t="n">
        <v>95518.9203871886</v>
      </c>
      <c r="J12" t="n">
        <v>93001.3330246419</v>
      </c>
      <c r="K12" t="n">
        <v>95514.6114878852</v>
      </c>
      <c r="L12" t="n">
        <v>101374.425199634</v>
      </c>
      <c r="M12" t="n">
        <v>101229.308545124</v>
      </c>
      <c r="N12" t="n">
        <v>108397.319852845</v>
      </c>
      <c r="O12" t="n">
        <v>112812.253967671</v>
      </c>
      <c r="P12" t="n">
        <v>119396.445669925</v>
      </c>
      <c r="Q12" t="n">
        <v>126496.900486018</v>
      </c>
      <c r="R12" t="n">
        <v>131315.974414421</v>
      </c>
      <c r="S12" t="n">
        <v>132337.506952805</v>
      </c>
      <c r="T12" t="n">
        <v>122887.940245917</v>
      </c>
      <c r="U12" t="n">
        <v>114862.76660755</v>
      </c>
      <c r="V12" t="n">
        <v>111586.993121018</v>
      </c>
      <c r="W12" t="n">
        <v>111721.217375016</v>
      </c>
      <c r="X12" t="n">
        <v>108215.295830345</v>
      </c>
      <c r="Y12" t="n">
        <v>107287.817927638</v>
      </c>
      <c r="Z12" t="n">
        <v>107507.246017456</v>
      </c>
      <c r="AA12" t="n">
        <v>107524.928027831</v>
      </c>
      <c r="AB12" t="n">
        <v>108000.094511581</v>
      </c>
      <c r="AC12" t="n">
        <v>113654.223788277</v>
      </c>
      <c r="AD12" t="n">
        <v>113838.140492944</v>
      </c>
      <c r="AE12" t="n">
        <v>112728.751660873</v>
      </c>
    </row>
    <row r="13">
      <c r="A13" t="s">
        <v>144</v>
      </c>
      <c r="B13" t="s">
        <v>294</v>
      </c>
      <c r="C13" t="s">
        <v>246</v>
      </c>
      <c r="D13" t="s">
        <v>295</v>
      </c>
      <c r="E13" t="s">
        <v>247</v>
      </c>
      <c r="F13" t="n">
        <v>78117.3111241536</v>
      </c>
      <c r="G13" t="n">
        <v>82376.7867042473</v>
      </c>
      <c r="H13" t="n">
        <v>83422.4225236885</v>
      </c>
      <c r="I13" t="n">
        <v>80623.013695177</v>
      </c>
      <c r="J13" t="n">
        <v>78870.0105612006</v>
      </c>
      <c r="K13" t="n">
        <v>82230.2395256757</v>
      </c>
      <c r="L13" t="n">
        <v>89659.5619458418</v>
      </c>
      <c r="M13" t="n">
        <v>92115.8594334097</v>
      </c>
      <c r="N13" t="n">
        <v>93565.7384263884</v>
      </c>
      <c r="O13" t="n">
        <v>97052.0135766048</v>
      </c>
      <c r="P13" t="n">
        <v>105830.317345735</v>
      </c>
      <c r="Q13" t="n">
        <v>112426.063868337</v>
      </c>
      <c r="R13" t="n">
        <v>124218.180997684</v>
      </c>
      <c r="S13" t="n">
        <v>131426.444149139</v>
      </c>
      <c r="T13" t="n">
        <v>123402.173735305</v>
      </c>
      <c r="U13" t="n">
        <v>118211.24098882</v>
      </c>
      <c r="V13" t="n">
        <v>116538.431715777</v>
      </c>
      <c r="W13" t="n">
        <v>122779.57948489</v>
      </c>
      <c r="X13" t="n">
        <v>118477.864877864</v>
      </c>
      <c r="Y13" t="n">
        <v>118649.830902249</v>
      </c>
      <c r="Z13" t="n">
        <v>119549.028158188</v>
      </c>
      <c r="AA13" t="n">
        <v>122232.881184886</v>
      </c>
      <c r="AB13" t="n">
        <v>128327.764396297</v>
      </c>
      <c r="AC13" t="n">
        <v>132857.40937696</v>
      </c>
      <c r="AD13" t="n">
        <v>136227.29888565</v>
      </c>
      <c r="AE13" t="n">
        <v>131122.333581814</v>
      </c>
    </row>
    <row r="14">
      <c r="A14" t="s">
        <v>144</v>
      </c>
      <c r="B14" t="s">
        <v>296</v>
      </c>
      <c r="C14" t="s">
        <v>246</v>
      </c>
      <c r="D14" t="s">
        <v>297</v>
      </c>
      <c r="E14" t="s">
        <v>247</v>
      </c>
      <c r="F14" t="n">
        <v>35769.4720874869</v>
      </c>
      <c r="G14" t="n">
        <v>36748.8355465034</v>
      </c>
      <c r="H14" t="n">
        <v>36946.8466196832</v>
      </c>
      <c r="I14" t="n">
        <v>39400.7265437802</v>
      </c>
      <c r="J14" t="n">
        <v>39600.2101110579</v>
      </c>
      <c r="K14" t="n">
        <v>42642.7126349916</v>
      </c>
      <c r="L14" t="n">
        <v>47048.3203606602</v>
      </c>
      <c r="M14" t="n">
        <v>46920.9003925903</v>
      </c>
      <c r="N14" t="n">
        <v>49287.814014638</v>
      </c>
      <c r="O14" t="n">
        <v>52982.6929493344</v>
      </c>
      <c r="P14" t="n">
        <v>57083.3018902313</v>
      </c>
      <c r="Q14" t="n">
        <v>56790.0628389672</v>
      </c>
      <c r="R14" t="n">
        <v>56275.9449208241</v>
      </c>
      <c r="S14" t="n">
        <v>57878.4316359482</v>
      </c>
      <c r="T14" t="n">
        <v>53062.3661638459</v>
      </c>
      <c r="U14" t="n">
        <v>50058.4567511439</v>
      </c>
      <c r="V14" t="n">
        <v>47206.2855320321</v>
      </c>
      <c r="W14" t="n">
        <v>48169.7011388267</v>
      </c>
      <c r="X14" t="n">
        <v>45613.544010371</v>
      </c>
      <c r="Y14" t="n">
        <v>44585.5860224778</v>
      </c>
      <c r="Z14" t="n">
        <v>44483.108997345</v>
      </c>
      <c r="AA14" t="n">
        <v>45850.8478122784</v>
      </c>
      <c r="AB14" t="n">
        <v>44937.4390946103</v>
      </c>
      <c r="AC14" t="n">
        <v>47474.9653546492</v>
      </c>
      <c r="AD14" t="n">
        <v>48978.3535311422</v>
      </c>
      <c r="AE14" t="n">
        <v>48556.8769075985</v>
      </c>
    </row>
    <row r="15">
      <c r="A15" t="s">
        <v>144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144</v>
      </c>
      <c r="B16" t="s">
        <v>300</v>
      </c>
      <c r="C16" t="s">
        <v>246</v>
      </c>
      <c r="D16" t="s">
        <v>301</v>
      </c>
      <c r="E16" t="s">
        <v>247</v>
      </c>
      <c r="F16" t="n">
        <v>11673.1595175681</v>
      </c>
      <c r="G16" t="n">
        <v>12324.5229852138</v>
      </c>
      <c r="H16" t="n">
        <v>12641.9351984492</v>
      </c>
      <c r="I16" t="n">
        <v>12793.159928793</v>
      </c>
      <c r="J16" t="n">
        <v>12888.5655986705</v>
      </c>
      <c r="K16" t="n">
        <v>13957.0184422602</v>
      </c>
      <c r="L16" t="n">
        <v>15123.9177272773</v>
      </c>
      <c r="M16" t="n">
        <v>15368.6657970667</v>
      </c>
      <c r="N16" t="n">
        <v>16490.3892953359</v>
      </c>
      <c r="O16" t="n">
        <v>17427.4957952722</v>
      </c>
      <c r="P16" t="n">
        <v>18384.321946397</v>
      </c>
      <c r="Q16" t="n">
        <v>18374.4785374893</v>
      </c>
      <c r="R16" t="n">
        <v>18659.7566635547</v>
      </c>
      <c r="S16" t="n">
        <v>18730.3043419046</v>
      </c>
      <c r="T16" t="n">
        <v>17164.3267564785</v>
      </c>
      <c r="U16" t="n">
        <v>16746.4237253378</v>
      </c>
      <c r="V16" t="n">
        <v>16470.4456967726</v>
      </c>
      <c r="W16" t="n">
        <v>17168.9139437655</v>
      </c>
      <c r="X16" t="n">
        <v>16588.376572025</v>
      </c>
      <c r="Y16" t="n">
        <v>15961.4772464472</v>
      </c>
      <c r="Z16" t="n">
        <v>15208.265542984</v>
      </c>
      <c r="AA16" t="n">
        <v>15825.8375947917</v>
      </c>
      <c r="AB16" t="n">
        <v>16058.3687061354</v>
      </c>
      <c r="AC16" t="n">
        <v>16235.4566854274</v>
      </c>
      <c r="AD16" t="n">
        <v>15765.7913225399</v>
      </c>
      <c r="AE16" t="n">
        <v>14747.5416553737</v>
      </c>
    </row>
    <row r="17">
      <c r="A17" t="s">
        <v>144</v>
      </c>
      <c r="B17" t="s">
        <v>302</v>
      </c>
      <c r="C17" t="s">
        <v>246</v>
      </c>
      <c r="D17" t="s">
        <v>303</v>
      </c>
      <c r="E17" t="s">
        <v>247</v>
      </c>
      <c r="F17" t="n">
        <v>28308.7920059589</v>
      </c>
      <c r="G17" t="n">
        <v>30158.4494397626</v>
      </c>
      <c r="H17" t="n">
        <v>31074.8535563125</v>
      </c>
      <c r="I17" t="n">
        <v>32613.9852615258</v>
      </c>
      <c r="J17" t="n">
        <v>33315.05583405</v>
      </c>
      <c r="K17" t="n">
        <v>35951.7387731345</v>
      </c>
      <c r="L17" t="n">
        <v>39443.8723813619</v>
      </c>
      <c r="M17" t="n">
        <v>41837.7860329182</v>
      </c>
      <c r="N17" t="n">
        <v>45079.0977589204</v>
      </c>
      <c r="O17" t="n">
        <v>49562.3615153932</v>
      </c>
      <c r="P17" t="n">
        <v>56294.2604448785</v>
      </c>
      <c r="Q17" t="n">
        <v>57354.7188113102</v>
      </c>
      <c r="R17" t="n">
        <v>63632.5159918305</v>
      </c>
      <c r="S17" t="n">
        <v>71035.715450072</v>
      </c>
      <c r="T17" t="n">
        <v>68264.845787966</v>
      </c>
      <c r="U17" t="n">
        <v>64336.7631824716</v>
      </c>
      <c r="V17" t="n">
        <v>64167.4396220929</v>
      </c>
      <c r="W17" t="n">
        <v>70838.7156369027</v>
      </c>
      <c r="X17" t="n">
        <v>71030.8695317149</v>
      </c>
      <c r="Y17" t="n">
        <v>71074.8256635221</v>
      </c>
      <c r="Z17" t="n">
        <v>75695.9524154663</v>
      </c>
      <c r="AA17" t="n">
        <v>79702.5291154781</v>
      </c>
      <c r="AB17" t="n">
        <v>77371.4586781832</v>
      </c>
      <c r="AC17" t="n">
        <v>81512.8334121193</v>
      </c>
      <c r="AD17" t="n">
        <v>83924.0979134715</v>
      </c>
      <c r="AE17" t="n">
        <v>80431.2202331098</v>
      </c>
    </row>
    <row r="18">
      <c r="A18" t="s">
        <v>144</v>
      </c>
      <c r="B18" t="s">
        <v>304</v>
      </c>
      <c r="C18" t="s">
        <v>246</v>
      </c>
      <c r="D18" t="s">
        <v>305</v>
      </c>
      <c r="E18" t="s">
        <v>247</v>
      </c>
      <c r="F18" t="n">
        <v>32108.5855188919</v>
      </c>
      <c r="G18" t="n">
        <v>34975.2707766827</v>
      </c>
      <c r="H18" t="n">
        <v>37651.4850138238</v>
      </c>
      <c r="I18" t="n">
        <v>40431.67040601</v>
      </c>
      <c r="J18" t="n">
        <v>42189.2599611972</v>
      </c>
      <c r="K18" t="n">
        <v>44605.2022677221</v>
      </c>
      <c r="L18" t="n">
        <v>49543.3161030033</v>
      </c>
      <c r="M18" t="n">
        <v>52970.9646761156</v>
      </c>
      <c r="N18" t="n">
        <v>59729.2722890615</v>
      </c>
      <c r="O18" t="n">
        <v>60832.9907016272</v>
      </c>
      <c r="P18" t="n">
        <v>66907.3392344432</v>
      </c>
      <c r="Q18" t="n">
        <v>67887.5001490759</v>
      </c>
      <c r="R18" t="n">
        <v>71855.1122461899</v>
      </c>
      <c r="S18" t="n">
        <v>74912.9401637254</v>
      </c>
      <c r="T18" t="n">
        <v>68920.8179822551</v>
      </c>
      <c r="U18" t="n">
        <v>63682.422512266</v>
      </c>
      <c r="V18" t="n">
        <v>60170.767724576</v>
      </c>
      <c r="W18" t="n">
        <v>61109.7091366348</v>
      </c>
      <c r="X18" t="n">
        <v>60781.9593183537</v>
      </c>
      <c r="Y18" t="n">
        <v>60184.2877116975</v>
      </c>
      <c r="Z18" t="n">
        <v>63704.0033340454</v>
      </c>
      <c r="AA18" t="n">
        <v>71244.936503838</v>
      </c>
      <c r="AB18" t="n">
        <v>73099.0566064168</v>
      </c>
      <c r="AC18" t="n">
        <v>76594.9026099602</v>
      </c>
      <c r="AD18" t="n">
        <v>77434.6638034605</v>
      </c>
      <c r="AE18" t="n">
        <v>75590.5393997242</v>
      </c>
    </row>
    <row r="19">
      <c r="A19" t="s">
        <v>144</v>
      </c>
      <c r="B19" t="s">
        <v>306</v>
      </c>
      <c r="C19" t="s">
        <v>246</v>
      </c>
      <c r="D19" t="s">
        <v>307</v>
      </c>
      <c r="E19" t="s">
        <v>247</v>
      </c>
      <c r="F19" t="n">
        <v>26591.9871666253</v>
      </c>
      <c r="G19" t="n">
        <v>27360.5392061816</v>
      </c>
      <c r="H19" t="n">
        <v>27253.1513066901</v>
      </c>
      <c r="I19" t="n">
        <v>27499.3173284056</v>
      </c>
      <c r="J19" t="n">
        <v>26889.4001787547</v>
      </c>
      <c r="K19" t="n">
        <v>25855.4689511432</v>
      </c>
      <c r="L19" t="n">
        <v>27215.3192801926</v>
      </c>
      <c r="M19" t="n">
        <v>26602.6647416826</v>
      </c>
      <c r="N19" t="n">
        <v>28738.0694531147</v>
      </c>
      <c r="O19" t="n">
        <v>28611.9308039392</v>
      </c>
      <c r="P19" t="n">
        <v>30843.1279191218</v>
      </c>
      <c r="Q19" t="n">
        <v>32499.540729889</v>
      </c>
      <c r="R19" t="n">
        <v>33886.8314879993</v>
      </c>
      <c r="S19" t="n">
        <v>33305.2923768788</v>
      </c>
      <c r="T19" t="n">
        <v>31869.2529006415</v>
      </c>
      <c r="U19" t="n">
        <v>32471.3304417674</v>
      </c>
      <c r="V19" t="n">
        <v>33039.6749546099</v>
      </c>
      <c r="W19" t="n">
        <v>34638.6633682858</v>
      </c>
      <c r="X19" t="n">
        <v>35630.4517817205</v>
      </c>
      <c r="Y19" t="n">
        <v>35086.0031041732</v>
      </c>
      <c r="Z19" t="n">
        <v>36372.8036880493</v>
      </c>
      <c r="AA19" t="n">
        <v>37162.1857794674</v>
      </c>
      <c r="AB19" t="n">
        <v>35432.4065862837</v>
      </c>
      <c r="AC19" t="n">
        <v>34365.2590713012</v>
      </c>
      <c r="AD19" t="n">
        <v>33768.5042226641</v>
      </c>
      <c r="AE19" t="n">
        <v>32293.4510245537</v>
      </c>
    </row>
    <row r="20">
      <c r="A20" t="s">
        <v>144</v>
      </c>
      <c r="B20" t="s">
        <v>308</v>
      </c>
      <c r="C20" t="s">
        <v>246</v>
      </c>
      <c r="D20" t="s">
        <v>309</v>
      </c>
      <c r="E20" t="s">
        <v>247</v>
      </c>
      <c r="F20" t="n">
        <v>31374.978975272</v>
      </c>
      <c r="G20" t="n">
        <v>37790.4652896893</v>
      </c>
      <c r="H20" t="n">
        <v>41131.7416155427</v>
      </c>
      <c r="I20" t="n">
        <v>45197.7836100994</v>
      </c>
      <c r="J20" t="n">
        <v>47651.389282638</v>
      </c>
      <c r="K20" t="n">
        <v>48285.6811796273</v>
      </c>
      <c r="L20" t="n">
        <v>50344.0227579572</v>
      </c>
      <c r="M20" t="n">
        <v>51376.9504279613</v>
      </c>
      <c r="N20" t="n">
        <v>54197.3249144899</v>
      </c>
      <c r="O20" t="n">
        <v>50442.126295058</v>
      </c>
      <c r="P20" t="n">
        <v>50114.2846379378</v>
      </c>
      <c r="Q20" t="n">
        <v>44626.3351027459</v>
      </c>
      <c r="R20" t="n">
        <v>41065.9229631287</v>
      </c>
      <c r="S20" t="n">
        <v>40717.2498064215</v>
      </c>
      <c r="T20" t="n">
        <v>37803.4594653337</v>
      </c>
      <c r="U20" t="n">
        <v>35107.3680746612</v>
      </c>
      <c r="V20" t="n">
        <v>30615.5916468668</v>
      </c>
      <c r="W20" t="n">
        <v>27536.967070433</v>
      </c>
      <c r="X20" t="n">
        <v>24597.9563379456</v>
      </c>
      <c r="Y20" t="n">
        <v>21945.3273186237</v>
      </c>
      <c r="Z20" t="n">
        <v>20223.837852478</v>
      </c>
      <c r="AA20" t="n">
        <v>19696.7623977772</v>
      </c>
      <c r="AB20" t="n">
        <v>18891.072330022</v>
      </c>
      <c r="AC20" t="n">
        <v>19078.8476873074</v>
      </c>
      <c r="AD20" t="n">
        <v>17742.6332428358</v>
      </c>
      <c r="AE20" t="n">
        <v>16334.3934618191</v>
      </c>
    </row>
    <row r="21">
      <c r="A21" t="s">
        <v>144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144</v>
      </c>
      <c r="B22" t="s">
        <v>312</v>
      </c>
      <c r="C22" t="s">
        <v>246</v>
      </c>
      <c r="D22" t="s">
        <v>313</v>
      </c>
      <c r="E22" t="s">
        <v>247</v>
      </c>
      <c r="F22" t="n">
        <v>14970.2060520732</v>
      </c>
      <c r="G22" t="n">
        <v>13287.7747655819</v>
      </c>
      <c r="H22" t="n">
        <v>11566.8384945168</v>
      </c>
      <c r="I22" t="n">
        <v>10063.7766231098</v>
      </c>
      <c r="J22" t="n">
        <v>8621.564849161</v>
      </c>
      <c r="K22" t="n">
        <v>7308.03049949465</v>
      </c>
      <c r="L22" t="n">
        <v>6516.68961009325</v>
      </c>
      <c r="M22" t="n">
        <v>5989.30622242498</v>
      </c>
      <c r="N22" t="n">
        <v>5493.26611085749</v>
      </c>
      <c r="O22" t="n">
        <v>4742.56303557653</v>
      </c>
      <c r="P22" t="n">
        <v>4276.69725513209</v>
      </c>
      <c r="Q22" t="n">
        <v>3872.70881026324</v>
      </c>
      <c r="R22" t="n">
        <v>3837.07921089871</v>
      </c>
      <c r="S22" t="n">
        <v>4786.64931355447</v>
      </c>
      <c r="T22" t="n">
        <v>6357.9085645603</v>
      </c>
      <c r="U22" t="n">
        <v>9857.57124834383</v>
      </c>
      <c r="V22" t="n">
        <v>15676.8729088636</v>
      </c>
      <c r="W22" t="n">
        <v>21646.4746553106</v>
      </c>
      <c r="X22" t="n">
        <v>26965.2135835682</v>
      </c>
      <c r="Y22" t="n">
        <v>30247.8921370377</v>
      </c>
      <c r="Z22" t="n">
        <v>33999.1234540939</v>
      </c>
      <c r="AA22" t="n">
        <v>40581.6863479595</v>
      </c>
      <c r="AB22" t="n">
        <v>44105.6816956617</v>
      </c>
      <c r="AC22" t="n">
        <v>50221.8205562701</v>
      </c>
      <c r="AD22" t="n">
        <v>52313.822956987</v>
      </c>
      <c r="AE22" t="n">
        <v>54500.3036652723</v>
      </c>
    </row>
    <row r="23">
      <c r="A23" t="s">
        <v>144</v>
      </c>
      <c r="B23" t="s">
        <v>314</v>
      </c>
      <c r="C23" t="s">
        <v>246</v>
      </c>
      <c r="D23" t="s">
        <v>315</v>
      </c>
      <c r="E23" t="s">
        <v>247</v>
      </c>
      <c r="F23" t="n">
        <v>965578.301222456</v>
      </c>
      <c r="G23" t="n">
        <v>971477.233170954</v>
      </c>
      <c r="H23" t="n">
        <v>941141.072926866</v>
      </c>
      <c r="I23" t="n">
        <v>890179.767005576</v>
      </c>
      <c r="J23" t="n">
        <v>855811.491121053</v>
      </c>
      <c r="K23" t="n">
        <v>857227.863025416</v>
      </c>
      <c r="L23" t="n">
        <v>844607.460260934</v>
      </c>
      <c r="M23" t="n">
        <v>828968.761490558</v>
      </c>
      <c r="N23" t="n">
        <v>789676.659052768</v>
      </c>
      <c r="O23" t="n">
        <v>760308.399372152</v>
      </c>
      <c r="P23" t="n">
        <v>746679.562255876</v>
      </c>
      <c r="Q23" t="n">
        <v>729275.561241679</v>
      </c>
      <c r="R23" t="n">
        <v>768619.925096189</v>
      </c>
      <c r="S23" t="n">
        <v>745441.162079552</v>
      </c>
      <c r="T23" t="n">
        <v>703196.807484055</v>
      </c>
      <c r="U23" t="n">
        <v>705050.220911237</v>
      </c>
      <c r="V23" t="n">
        <v>687456.296910958</v>
      </c>
      <c r="W23" t="n">
        <v>701776.394614139</v>
      </c>
      <c r="X23" t="n">
        <v>755159.037773086</v>
      </c>
      <c r="Y23" t="n">
        <v>812166.04209804</v>
      </c>
      <c r="Z23" t="n">
        <v>852492.156982422</v>
      </c>
      <c r="AA23" t="n">
        <v>886137.286142315</v>
      </c>
      <c r="AB23" t="n">
        <v>957732.584910988</v>
      </c>
      <c r="AC23" t="n">
        <v>1007496.78090489</v>
      </c>
      <c r="AD23" t="n">
        <v>1047384.57023829</v>
      </c>
      <c r="AE23" t="n">
        <v>1081618.16925894</v>
      </c>
    </row>
    <row r="24">
      <c r="A24" t="s">
        <v>144</v>
      </c>
      <c r="B24" t="s">
        <v>316</v>
      </c>
      <c r="C24" t="s">
        <v>246</v>
      </c>
      <c r="D24" t="s">
        <v>317</v>
      </c>
      <c r="E24" t="s">
        <v>247</v>
      </c>
      <c r="F24" t="n">
        <v>1140453.19338684</v>
      </c>
      <c r="G24" t="n">
        <v>1250153.69555804</v>
      </c>
      <c r="H24" t="n">
        <v>1298008.86435811</v>
      </c>
      <c r="I24" t="n">
        <v>1269170.35254094</v>
      </c>
      <c r="J24" t="n">
        <v>1251752.29763085</v>
      </c>
      <c r="K24" t="n">
        <v>1295847.00510493</v>
      </c>
      <c r="L24" t="n">
        <v>1318362.56535046</v>
      </c>
      <c r="M24" t="n">
        <v>1341198.24938355</v>
      </c>
      <c r="N24" t="n">
        <v>1378013.75249669</v>
      </c>
      <c r="O24" t="n">
        <v>1467205.8673009</v>
      </c>
      <c r="P24" t="n">
        <v>1563959.20884748</v>
      </c>
      <c r="Q24" t="n">
        <v>1646640.52481074</v>
      </c>
      <c r="R24" t="n">
        <v>1636576.25806757</v>
      </c>
      <c r="S24" t="n">
        <v>1647972.45645008</v>
      </c>
      <c r="T24" t="n">
        <v>1605775.35913604</v>
      </c>
      <c r="U24" t="n">
        <v>1579241.69694533</v>
      </c>
      <c r="V24" t="n">
        <v>1574163.19495909</v>
      </c>
      <c r="W24" t="n">
        <v>1625468.8354952</v>
      </c>
      <c r="X24" t="n">
        <v>1646491.49009567</v>
      </c>
      <c r="Y24" t="n">
        <v>1692980.27385326</v>
      </c>
      <c r="Z24" t="n">
        <v>1721471.51947022</v>
      </c>
      <c r="AA24" t="n">
        <v>1741621.22725463</v>
      </c>
      <c r="AB24" t="n">
        <v>1738720.3978618</v>
      </c>
      <c r="AC24" t="n">
        <v>1714775.93593868</v>
      </c>
      <c r="AD24" t="n">
        <v>1732186.70491111</v>
      </c>
      <c r="AE24" t="n">
        <v>1695686.87627976</v>
      </c>
    </row>
    <row r="25">
      <c r="A25" t="s">
        <v>144</v>
      </c>
      <c r="B25" t="s">
        <v>318</v>
      </c>
      <c r="C25" t="s">
        <v>246</v>
      </c>
      <c r="D25" t="s">
        <v>319</v>
      </c>
      <c r="E25" t="s">
        <v>247</v>
      </c>
      <c r="F25" t="n">
        <v>19752.7137206164</v>
      </c>
      <c r="G25" t="n">
        <v>30591.6612237503</v>
      </c>
      <c r="H25" t="n">
        <v>39054.3374107775</v>
      </c>
      <c r="I25" t="n">
        <v>37175.0323318188</v>
      </c>
      <c r="J25" t="n">
        <v>41855.1040711672</v>
      </c>
      <c r="K25" t="n">
        <v>51700.6191371307</v>
      </c>
      <c r="L25" t="n">
        <v>62976.0070651193</v>
      </c>
      <c r="M25" t="n">
        <v>66579.8535936677</v>
      </c>
      <c r="N25" t="n">
        <v>75379.2426994744</v>
      </c>
      <c r="O25" t="n">
        <v>90413.769636911</v>
      </c>
      <c r="P25" t="n">
        <v>106468.951295994</v>
      </c>
      <c r="Q25" t="n">
        <v>117848.917987092</v>
      </c>
      <c r="R25" t="n">
        <v>113797.592532428</v>
      </c>
      <c r="S25" t="n">
        <v>129431.255087108</v>
      </c>
      <c r="T25" t="n">
        <v>127127.750761539</v>
      </c>
      <c r="U25" t="n">
        <v>110489.131091001</v>
      </c>
      <c r="V25" t="n">
        <v>95034.5443853262</v>
      </c>
      <c r="W25" t="n">
        <v>82117.6991500776</v>
      </c>
      <c r="X25" t="n">
        <v>74610.098476046</v>
      </c>
      <c r="Y25" t="n">
        <v>73644.5433232102</v>
      </c>
      <c r="Z25" t="n">
        <v>70942.1615600586</v>
      </c>
      <c r="AA25" t="n">
        <v>66280.3502812152</v>
      </c>
      <c r="AB25" t="n">
        <v>64585.3831087584</v>
      </c>
      <c r="AC25" t="n">
        <v>59591.0986015201</v>
      </c>
      <c r="AD25" t="n">
        <v>68904.2318588956</v>
      </c>
      <c r="AE25" t="n">
        <v>64850.5253126727</v>
      </c>
    </row>
    <row r="26">
      <c r="A26" t="s">
        <v>144</v>
      </c>
      <c r="B26" t="s">
        <v>320</v>
      </c>
      <c r="C26" t="s">
        <v>246</v>
      </c>
      <c r="D26" t="s">
        <v>321</v>
      </c>
      <c r="E26" t="s">
        <v>247</v>
      </c>
      <c r="F26" t="n">
        <v>457433.989653511</v>
      </c>
      <c r="G26" t="n">
        <v>486711.647073314</v>
      </c>
      <c r="H26" t="n">
        <v>509675.548136455</v>
      </c>
      <c r="I26" t="n">
        <v>489261.477413217</v>
      </c>
      <c r="J26" t="n">
        <v>469771.863023554</v>
      </c>
      <c r="K26" t="n">
        <v>459418.261015902</v>
      </c>
      <c r="L26" t="n">
        <v>445814.096725495</v>
      </c>
      <c r="M26" t="n">
        <v>446102.224637392</v>
      </c>
      <c r="N26" t="n">
        <v>445162.234025044</v>
      </c>
      <c r="O26" t="n">
        <v>451616.664224359</v>
      </c>
      <c r="P26" t="n">
        <v>467903.55739681</v>
      </c>
      <c r="Q26" t="n">
        <v>496343.688646865</v>
      </c>
      <c r="R26" t="n">
        <v>507893.203983343</v>
      </c>
      <c r="S26" t="n">
        <v>529210.076151153</v>
      </c>
      <c r="T26" t="n">
        <v>532226.759819329</v>
      </c>
      <c r="U26" t="n">
        <v>538563.695589691</v>
      </c>
      <c r="V26" t="n">
        <v>549523.361055921</v>
      </c>
      <c r="W26" t="n">
        <v>577475.802714987</v>
      </c>
      <c r="X26" t="n">
        <v>586337.071447717</v>
      </c>
      <c r="Y26" t="n">
        <v>600426.195781487</v>
      </c>
      <c r="Z26" t="n">
        <v>609525.939941406</v>
      </c>
      <c r="AA26" t="n">
        <v>611998.929968239</v>
      </c>
      <c r="AB26" t="n">
        <v>612494.236221519</v>
      </c>
      <c r="AC26" t="n">
        <v>595970.476964745</v>
      </c>
      <c r="AD26" t="n">
        <v>582909.395173974</v>
      </c>
      <c r="AE26" t="n">
        <v>566505.351786937</v>
      </c>
    </row>
    <row r="27">
      <c r="A27" t="s">
        <v>144</v>
      </c>
      <c r="B27" t="s">
        <v>322</v>
      </c>
      <c r="C27" t="s">
        <v>246</v>
      </c>
      <c r="D27" t="s">
        <v>323</v>
      </c>
      <c r="E27" t="s">
        <v>247</v>
      </c>
      <c r="F27" t="n">
        <v>663266.490012717</v>
      </c>
      <c r="G27" t="n">
        <v>732850.38726098</v>
      </c>
      <c r="H27" t="n">
        <v>749278.978810879</v>
      </c>
      <c r="I27" t="n">
        <v>742733.8427959</v>
      </c>
      <c r="J27" t="n">
        <v>740125.330536131</v>
      </c>
      <c r="K27" t="n">
        <v>784728.124951894</v>
      </c>
      <c r="L27" t="n">
        <v>809572.461559848</v>
      </c>
      <c r="M27" t="n">
        <v>828516.171152488</v>
      </c>
      <c r="N27" t="n">
        <v>857472.275772176</v>
      </c>
      <c r="O27" t="n">
        <v>925175.433439629</v>
      </c>
      <c r="P27" t="n">
        <v>989586.700154677</v>
      </c>
      <c r="Q27" t="n">
        <v>1032447.91817679</v>
      </c>
      <c r="R27" t="n">
        <v>1014885.46155179</v>
      </c>
      <c r="S27" t="n">
        <v>989331.12521182</v>
      </c>
      <c r="T27" t="n">
        <v>946420.848555176</v>
      </c>
      <c r="U27" t="n">
        <v>930188.870264638</v>
      </c>
      <c r="V27" t="n">
        <v>929605.289517841</v>
      </c>
      <c r="W27" t="n">
        <v>965875.333630141</v>
      </c>
      <c r="X27" t="n">
        <v>985544.320171908</v>
      </c>
      <c r="Y27" t="n">
        <v>1018909.53474857</v>
      </c>
      <c r="Z27" t="n">
        <v>1041003.41796875</v>
      </c>
      <c r="AA27" t="n">
        <v>1063341.94700518</v>
      </c>
      <c r="AB27" t="n">
        <v>1061640.77853152</v>
      </c>
      <c r="AC27" t="n">
        <v>1059214.36037241</v>
      </c>
      <c r="AD27" t="n">
        <v>1080373.07787824</v>
      </c>
      <c r="AE27" t="n">
        <v>1064330.99918015</v>
      </c>
    </row>
    <row r="28">
      <c r="A28" t="s">
        <v>144</v>
      </c>
      <c r="B28" t="s">
        <v>324</v>
      </c>
      <c r="C28" t="s">
        <v>246</v>
      </c>
      <c r="D28" t="s">
        <v>325</v>
      </c>
      <c r="E28" t="s">
        <v>247</v>
      </c>
      <c r="F28" t="n">
        <v>1811083.7574993</v>
      </c>
      <c r="G28" t="n">
        <v>1724155.52361303</v>
      </c>
      <c r="H28" t="n">
        <v>1696393.73829051</v>
      </c>
      <c r="I28" t="n">
        <v>1591892.96193897</v>
      </c>
      <c r="J28" t="n">
        <v>1529141.24112813</v>
      </c>
      <c r="K28" t="n">
        <v>1453528.97401923</v>
      </c>
      <c r="L28" t="n">
        <v>1376076.44603064</v>
      </c>
      <c r="M28" t="n">
        <v>1318708.51988436</v>
      </c>
      <c r="N28" t="n">
        <v>1353359.97671617</v>
      </c>
      <c r="O28" t="n">
        <v>1355059.06852158</v>
      </c>
      <c r="P28" t="n">
        <v>1414670.5437085</v>
      </c>
      <c r="Q28" t="n">
        <v>1436421.32750115</v>
      </c>
      <c r="R28" t="n">
        <v>1542009.67380709</v>
      </c>
      <c r="S28" t="n">
        <v>1624069.96319946</v>
      </c>
      <c r="T28" t="n">
        <v>1627109.18411928</v>
      </c>
      <c r="U28" t="n">
        <v>1647597.43128442</v>
      </c>
      <c r="V28" t="n">
        <v>1601346.1685702</v>
      </c>
      <c r="W28" t="n">
        <v>1667321.20352984</v>
      </c>
      <c r="X28" t="n">
        <v>1690142.94929231</v>
      </c>
      <c r="Y28" t="n">
        <v>1748151.83911481</v>
      </c>
      <c r="Z28" t="n">
        <v>1790301.31912231</v>
      </c>
      <c r="AA28" t="n">
        <v>1792374.82029744</v>
      </c>
      <c r="AB28" t="n">
        <v>1799246.47457679</v>
      </c>
      <c r="AC28" t="n">
        <v>1846752.83782508</v>
      </c>
      <c r="AD28" t="n">
        <v>1897744.06712028</v>
      </c>
      <c r="AE28" t="n">
        <v>1824626.41153904</v>
      </c>
    </row>
    <row r="29">
      <c r="A29" t="s">
        <v>144</v>
      </c>
      <c r="B29" t="s">
        <v>326</v>
      </c>
      <c r="C29" t="s">
        <v>246</v>
      </c>
      <c r="D29" t="s">
        <v>327</v>
      </c>
      <c r="E29" t="s">
        <v>247</v>
      </c>
      <c r="F29" t="n">
        <v>932057.90474068</v>
      </c>
      <c r="G29" t="n">
        <v>943731.333567979</v>
      </c>
      <c r="H29" t="n">
        <v>985404.791942482</v>
      </c>
      <c r="I29" t="n">
        <v>948555.739212564</v>
      </c>
      <c r="J29" t="n">
        <v>926699.157790821</v>
      </c>
      <c r="K29" t="n">
        <v>903540.720059099</v>
      </c>
      <c r="L29" t="n">
        <v>852559.989555915</v>
      </c>
      <c r="M29" t="n">
        <v>811483.592333538</v>
      </c>
      <c r="N29" t="n">
        <v>815875.474536959</v>
      </c>
      <c r="O29" t="n">
        <v>805836.377478715</v>
      </c>
      <c r="P29" t="n">
        <v>834338.146467587</v>
      </c>
      <c r="Q29" t="n">
        <v>838427.149867587</v>
      </c>
      <c r="R29" t="n">
        <v>840123.10607973</v>
      </c>
      <c r="S29" t="n">
        <v>837810.753669404</v>
      </c>
      <c r="T29" t="n">
        <v>802394.401377752</v>
      </c>
      <c r="U29" t="n">
        <v>794744.700572128</v>
      </c>
      <c r="V29" t="n">
        <v>773396.608233328</v>
      </c>
      <c r="W29" t="n">
        <v>794366.870027342</v>
      </c>
      <c r="X29" t="n">
        <v>790633.471647895</v>
      </c>
      <c r="Y29" t="n">
        <v>828698.736930602</v>
      </c>
      <c r="Z29" t="n">
        <v>844763.641357422</v>
      </c>
      <c r="AA29" t="n">
        <v>823211.467674587</v>
      </c>
      <c r="AB29" t="n">
        <v>796364.404588625</v>
      </c>
      <c r="AC29" t="n">
        <v>836489.416865161</v>
      </c>
      <c r="AD29" t="n">
        <v>891619.698745975</v>
      </c>
      <c r="AE29" t="n">
        <v>840554.5331475</v>
      </c>
    </row>
    <row r="30">
      <c r="A30" t="s">
        <v>144</v>
      </c>
      <c r="B30" t="s">
        <v>328</v>
      </c>
      <c r="C30" t="s">
        <v>246</v>
      </c>
      <c r="D30" t="s">
        <v>329</v>
      </c>
      <c r="E30" t="s">
        <v>247</v>
      </c>
      <c r="F30" t="n">
        <v>432222.818473591</v>
      </c>
      <c r="G30" t="n">
        <v>369782.189210588</v>
      </c>
      <c r="H30" t="n">
        <v>309765.889871682</v>
      </c>
      <c r="I30" t="n">
        <v>266172.625088129</v>
      </c>
      <c r="J30" t="n">
        <v>235619.069893395</v>
      </c>
      <c r="K30" t="n">
        <v>203213.252646141</v>
      </c>
      <c r="L30" t="n">
        <v>188514.101136525</v>
      </c>
      <c r="M30" t="n">
        <v>188397.164595301</v>
      </c>
      <c r="N30" t="n">
        <v>202948.121640504</v>
      </c>
      <c r="O30" t="n">
        <v>206231.539886009</v>
      </c>
      <c r="P30" t="n">
        <v>191930.065183155</v>
      </c>
      <c r="Q30" t="n">
        <v>178732.102667901</v>
      </c>
      <c r="R30" t="n">
        <v>167933.424663266</v>
      </c>
      <c r="S30" t="n">
        <v>167396.616922319</v>
      </c>
      <c r="T30" t="n">
        <v>177130.385063186</v>
      </c>
      <c r="U30" t="n">
        <v>180713.822113622</v>
      </c>
      <c r="V30" t="n">
        <v>197123.795476476</v>
      </c>
      <c r="W30" t="n">
        <v>210673.77594471</v>
      </c>
      <c r="X30" t="n">
        <v>221010.373010251</v>
      </c>
      <c r="Y30" t="n">
        <v>227763.271679651</v>
      </c>
      <c r="Z30" t="n">
        <v>242918.746948242</v>
      </c>
      <c r="AA30" t="n">
        <v>268168.595525194</v>
      </c>
      <c r="AB30" t="n">
        <v>289494.796948026</v>
      </c>
      <c r="AC30" t="n">
        <v>300791.526216214</v>
      </c>
      <c r="AD30" t="n">
        <v>297739.301129778</v>
      </c>
      <c r="AE30" t="n">
        <v>267558.785810753</v>
      </c>
    </row>
    <row r="31">
      <c r="A31" t="s">
        <v>144</v>
      </c>
      <c r="B31" t="s">
        <v>330</v>
      </c>
      <c r="C31" t="s">
        <v>246</v>
      </c>
      <c r="D31" t="s">
        <v>331</v>
      </c>
      <c r="E31" t="s">
        <v>247</v>
      </c>
      <c r="F31" t="n">
        <v>314760.446956345</v>
      </c>
      <c r="G31" t="n">
        <v>287454.525960955</v>
      </c>
      <c r="H31" t="n">
        <v>289443.589427061</v>
      </c>
      <c r="I31" t="n">
        <v>273421.265882014</v>
      </c>
      <c r="J31" t="n">
        <v>257939.164618686</v>
      </c>
      <c r="K31" t="n">
        <v>244348.537497566</v>
      </c>
      <c r="L31" t="n">
        <v>234737.785356687</v>
      </c>
      <c r="M31" t="n">
        <v>224180.474933837</v>
      </c>
      <c r="N31" t="n">
        <v>239906.407716521</v>
      </c>
      <c r="O31" t="n">
        <v>252730.912076189</v>
      </c>
      <c r="P31" t="n">
        <v>297497.286496978</v>
      </c>
      <c r="Q31" t="n">
        <v>324892.437010989</v>
      </c>
      <c r="R31" t="n">
        <v>400375.678806393</v>
      </c>
      <c r="S31" t="n">
        <v>495986.102031879</v>
      </c>
      <c r="T31" t="n">
        <v>531595.496284558</v>
      </c>
      <c r="U31" t="n">
        <v>550876.641935097</v>
      </c>
      <c r="V31" t="n">
        <v>507913.275503581</v>
      </c>
      <c r="W31" t="n">
        <v>524557.264045944</v>
      </c>
      <c r="X31" t="n">
        <v>544191.972877673</v>
      </c>
      <c r="Y31" t="n">
        <v>549599.976173222</v>
      </c>
      <c r="Z31" t="n">
        <v>548525.329589844</v>
      </c>
      <c r="AA31" t="n">
        <v>550818.837930666</v>
      </c>
      <c r="AB31" t="n">
        <v>569354.444180831</v>
      </c>
      <c r="AC31" t="n">
        <v>570338.909391811</v>
      </c>
      <c r="AD31" t="n">
        <v>572229.635033884</v>
      </c>
      <c r="AE31" t="n">
        <v>594709.03559988</v>
      </c>
    </row>
    <row r="32">
      <c r="A32" t="s">
        <v>144</v>
      </c>
      <c r="B32" t="s">
        <v>332</v>
      </c>
      <c r="C32" t="s">
        <v>246</v>
      </c>
      <c r="D32" t="s">
        <v>333</v>
      </c>
      <c r="E32" t="s">
        <v>247</v>
      </c>
      <c r="F32" t="n">
        <v>128508.129445015</v>
      </c>
      <c r="G32" t="n">
        <v>118505.910234128</v>
      </c>
      <c r="H32" t="n">
        <v>106001.002790168</v>
      </c>
      <c r="I32" t="n">
        <v>97614.9564370518</v>
      </c>
      <c r="J32" t="n">
        <v>101089.422711061</v>
      </c>
      <c r="K32" t="n">
        <v>94831.233105348</v>
      </c>
      <c r="L32" t="n">
        <v>91535.0273912169</v>
      </c>
      <c r="M32" t="n">
        <v>85467.9726893285</v>
      </c>
      <c r="N32" t="n">
        <v>85559.7135247809</v>
      </c>
      <c r="O32" t="n">
        <v>81749.4034229252</v>
      </c>
      <c r="P32" t="n">
        <v>81723.812321721</v>
      </c>
      <c r="Q32" t="n">
        <v>78063.5529026072</v>
      </c>
      <c r="R32" t="n">
        <v>80320.2127227171</v>
      </c>
      <c r="S32" t="n">
        <v>77669.0208182815</v>
      </c>
      <c r="T32" t="n">
        <v>76829.2190746632</v>
      </c>
      <c r="U32" t="n">
        <v>84110.9205415087</v>
      </c>
      <c r="V32" t="n">
        <v>89754.4495188364</v>
      </c>
      <c r="W32" t="n">
        <v>100168.967202875</v>
      </c>
      <c r="X32" t="n">
        <v>99823.9008401859</v>
      </c>
      <c r="Y32" t="n">
        <v>108355.587964482</v>
      </c>
      <c r="Z32" t="n">
        <v>112789.581298828</v>
      </c>
      <c r="AA32" t="n">
        <v>109166.877706492</v>
      </c>
      <c r="AB32" t="n">
        <v>105589.447367671</v>
      </c>
      <c r="AC32" t="n">
        <v>105883.24182166</v>
      </c>
      <c r="AD32" t="n">
        <v>107451.684634911</v>
      </c>
      <c r="AE32" t="n">
        <v>97997.5771453318</v>
      </c>
    </row>
    <row r="33">
      <c r="A33" t="s">
        <v>144</v>
      </c>
      <c r="B33" t="s">
        <v>334</v>
      </c>
      <c r="C33" t="s">
        <v>246</v>
      </c>
      <c r="D33" t="s">
        <v>335</v>
      </c>
      <c r="E33" t="s">
        <v>247</v>
      </c>
      <c r="F33" t="n">
        <v>3534.45788367075</v>
      </c>
      <c r="G33" t="n">
        <v>4681.56463938703</v>
      </c>
      <c r="H33" t="n">
        <v>5778.46425912153</v>
      </c>
      <c r="I33" t="n">
        <v>6128.37531920978</v>
      </c>
      <c r="J33" t="n">
        <v>7794.42611416601</v>
      </c>
      <c r="K33" t="n">
        <v>7595.23071107533</v>
      </c>
      <c r="L33" t="n">
        <v>8729.54259029581</v>
      </c>
      <c r="M33" t="n">
        <v>9179.31533236</v>
      </c>
      <c r="N33" t="n">
        <v>9070.25929740918</v>
      </c>
      <c r="O33" t="n">
        <v>8510.83565774258</v>
      </c>
      <c r="P33" t="n">
        <v>9181.23323905732</v>
      </c>
      <c r="Q33" t="n">
        <v>16306.0850520627</v>
      </c>
      <c r="R33" t="n">
        <v>53257.2515349848</v>
      </c>
      <c r="S33" t="n">
        <v>45207.4697575801</v>
      </c>
      <c r="T33" t="n">
        <v>39159.6823191237</v>
      </c>
      <c r="U33" t="n">
        <v>37151.346122065</v>
      </c>
      <c r="V33" t="n">
        <v>33158.039837975</v>
      </c>
      <c r="W33" t="n">
        <v>37554.3263089703</v>
      </c>
      <c r="X33" t="n">
        <v>34483.2309163095</v>
      </c>
      <c r="Y33" t="n">
        <v>33734.2663668508</v>
      </c>
      <c r="Z33" t="n">
        <v>41304.0199279785</v>
      </c>
      <c r="AA33" t="n">
        <v>41009.0414604979</v>
      </c>
      <c r="AB33" t="n">
        <v>38443.3814916338</v>
      </c>
      <c r="AC33" t="n">
        <v>33249.7435302354</v>
      </c>
      <c r="AD33" t="n">
        <v>28703.7475757283</v>
      </c>
      <c r="AE33" t="n">
        <v>23806.4798355754</v>
      </c>
    </row>
    <row r="34">
      <c r="A34" t="s">
        <v>144</v>
      </c>
      <c r="B34" t="s">
        <v>336</v>
      </c>
      <c r="C34" t="s">
        <v>246</v>
      </c>
      <c r="D34" t="s">
        <v>337</v>
      </c>
      <c r="E34" t="s">
        <v>247</v>
      </c>
      <c r="F34" t="n">
        <v>198549.676523126</v>
      </c>
      <c r="G34" t="n">
        <v>228774.633725746</v>
      </c>
      <c r="H34" t="n">
        <v>242231.580637566</v>
      </c>
      <c r="I34" t="n">
        <v>241403.964742473</v>
      </c>
      <c r="J34" t="n">
        <v>249420.617475827</v>
      </c>
      <c r="K34" t="n">
        <v>257179.496571769</v>
      </c>
      <c r="L34" t="n">
        <v>268427.375735032</v>
      </c>
      <c r="M34" t="n">
        <v>272924.162911557</v>
      </c>
      <c r="N34" t="n">
        <v>258220.318727898</v>
      </c>
      <c r="O34" t="n">
        <v>245273.794680525</v>
      </c>
      <c r="P34" t="n">
        <v>224967.186045756</v>
      </c>
      <c r="Q34" t="n">
        <v>234201.598060027</v>
      </c>
      <c r="R34" t="n">
        <v>240043.803385139</v>
      </c>
      <c r="S34" t="n">
        <v>234949.446301751</v>
      </c>
      <c r="T34" t="n">
        <v>221609.50041906</v>
      </c>
      <c r="U34" t="n">
        <v>211369.223171105</v>
      </c>
      <c r="V34" t="n">
        <v>199586.370848894</v>
      </c>
      <c r="W34" t="n">
        <v>201149.335451438</v>
      </c>
      <c r="X34" t="n">
        <v>184900.523617539</v>
      </c>
      <c r="Y34" t="n">
        <v>179720.997758802</v>
      </c>
      <c r="Z34" t="n">
        <v>171740.928649902</v>
      </c>
      <c r="AA34" t="n">
        <v>162664.850168503</v>
      </c>
      <c r="AB34" t="n">
        <v>156904.128628946</v>
      </c>
      <c r="AC34" t="n">
        <v>148293.313000408</v>
      </c>
      <c r="AD34" t="n">
        <v>140505.324587388</v>
      </c>
      <c r="AE34" t="n">
        <v>126682.553104026</v>
      </c>
    </row>
    <row r="35">
      <c r="A35" t="s">
        <v>144</v>
      </c>
      <c r="B35" t="s">
        <v>338</v>
      </c>
      <c r="C35" t="s">
        <v>246</v>
      </c>
      <c r="D35" t="s">
        <v>339</v>
      </c>
      <c r="E35" t="s">
        <v>247</v>
      </c>
      <c r="F35" t="n">
        <v>125135.872571947</v>
      </c>
      <c r="G35" t="n">
        <v>138131.652914663</v>
      </c>
      <c r="H35" t="n">
        <v>146491.204811509</v>
      </c>
      <c r="I35" t="n">
        <v>155591.053960712</v>
      </c>
      <c r="J35" t="n">
        <v>169705.005770563</v>
      </c>
      <c r="K35" t="n">
        <v>187567.615749602</v>
      </c>
      <c r="L35" t="n">
        <v>210671.630302656</v>
      </c>
      <c r="M35" t="n">
        <v>224869.356847716</v>
      </c>
      <c r="N35" t="n">
        <v>232953.258258272</v>
      </c>
      <c r="O35" t="n">
        <v>223183.075301194</v>
      </c>
      <c r="P35" t="n">
        <v>206084.825447671</v>
      </c>
      <c r="Q35" t="n">
        <v>196627.538760333</v>
      </c>
      <c r="R35" t="n">
        <v>176725.683875345</v>
      </c>
      <c r="S35" t="n">
        <v>155402.089595325</v>
      </c>
      <c r="T35" t="n">
        <v>139906.347546814</v>
      </c>
      <c r="U35" t="n">
        <v>123816.25789116</v>
      </c>
      <c r="V35" t="n">
        <v>107700.632835271</v>
      </c>
      <c r="W35" t="n">
        <v>98152.2598441707</v>
      </c>
      <c r="X35" t="n">
        <v>87066.6231490257</v>
      </c>
      <c r="Y35" t="n">
        <v>77701.0931937854</v>
      </c>
      <c r="Z35" t="n">
        <v>70781.3868522644</v>
      </c>
      <c r="AA35" t="n">
        <v>65581.4789920398</v>
      </c>
      <c r="AB35" t="n">
        <v>62392.5050857994</v>
      </c>
      <c r="AC35" t="n">
        <v>57757.1928280311</v>
      </c>
      <c r="AD35" t="n">
        <v>54465.9258112307</v>
      </c>
      <c r="AE35" t="n">
        <v>51391.2037915843</v>
      </c>
    </row>
    <row r="36">
      <c r="A36" t="s">
        <v>144</v>
      </c>
      <c r="B36" t="s">
        <v>340</v>
      </c>
      <c r="C36" t="s">
        <v>246</v>
      </c>
      <c r="D36" t="s">
        <v>341</v>
      </c>
      <c r="E36" t="s">
        <v>247</v>
      </c>
      <c r="F36" t="n">
        <v>39616.6979042803</v>
      </c>
      <c r="G36" t="n">
        <v>52406.8862324226</v>
      </c>
      <c r="H36" t="n">
        <v>57891.6753020604</v>
      </c>
      <c r="I36" t="n">
        <v>60139.6126021255</v>
      </c>
      <c r="J36" t="n">
        <v>66622.4784990071</v>
      </c>
      <c r="K36" t="n">
        <v>66986.5959167089</v>
      </c>
      <c r="L36" t="n">
        <v>72254.7101055753</v>
      </c>
      <c r="M36" t="n">
        <v>75301.5976495224</v>
      </c>
      <c r="N36" t="n">
        <v>81786.3125467646</v>
      </c>
      <c r="O36" t="n">
        <v>78386.4984223978</v>
      </c>
      <c r="P36" t="n">
        <v>77186.4895901236</v>
      </c>
      <c r="Q36" t="n">
        <v>78248.4406317057</v>
      </c>
      <c r="R36" t="n">
        <v>73781.7248569057</v>
      </c>
      <c r="S36" t="n">
        <v>65720.4580969594</v>
      </c>
      <c r="T36" t="n">
        <v>60957.4594462851</v>
      </c>
      <c r="U36" t="n">
        <v>55727.2353438744</v>
      </c>
      <c r="V36" t="n">
        <v>50158.6831222385</v>
      </c>
      <c r="W36" t="n">
        <v>48802.1004893942</v>
      </c>
      <c r="X36" t="n">
        <v>45046.6158010675</v>
      </c>
      <c r="Y36" t="n">
        <v>41758.7780392529</v>
      </c>
      <c r="Z36" t="n">
        <v>38149.4779586792</v>
      </c>
      <c r="AA36" t="n">
        <v>35906.9120277107</v>
      </c>
      <c r="AB36" t="n">
        <v>34179.7273508654</v>
      </c>
      <c r="AC36" t="n">
        <v>30597.5228988059</v>
      </c>
      <c r="AD36" t="n">
        <v>29187.6794849046</v>
      </c>
      <c r="AE36" t="n">
        <v>27499.9687303233</v>
      </c>
    </row>
    <row r="37">
      <c r="A37" t="s">
        <v>144</v>
      </c>
      <c r="B37" t="s">
        <v>342</v>
      </c>
      <c r="C37" t="s">
        <v>246</v>
      </c>
      <c r="D37" t="s">
        <v>343</v>
      </c>
      <c r="E37" t="s">
        <v>247</v>
      </c>
      <c r="F37" t="n">
        <v>12567.3968226392</v>
      </c>
      <c r="G37" t="n">
        <v>13202.8957239004</v>
      </c>
      <c r="H37" t="n">
        <v>14133.6593733841</v>
      </c>
      <c r="I37" t="n">
        <v>15748.2630940757</v>
      </c>
      <c r="J37" t="n">
        <v>18203.3059229174</v>
      </c>
      <c r="K37" t="n">
        <v>20038.6209209862</v>
      </c>
      <c r="L37" t="n">
        <v>22069.1068138893</v>
      </c>
      <c r="M37" t="n">
        <v>21753.7229008652</v>
      </c>
      <c r="N37" t="n">
        <v>20399.4407762956</v>
      </c>
      <c r="O37" t="n">
        <v>18030.0914309731</v>
      </c>
      <c r="P37" t="n">
        <v>15911.9443115245</v>
      </c>
      <c r="Q37" t="n">
        <v>15160.2401072002</v>
      </c>
      <c r="R37" t="n">
        <v>14113.9765358879</v>
      </c>
      <c r="S37" t="n">
        <v>12838.9304528293</v>
      </c>
      <c r="T37" t="n">
        <v>12560.4885917794</v>
      </c>
      <c r="U37" t="n">
        <v>11100.456550695</v>
      </c>
      <c r="V37" t="n">
        <v>9739.79613323035</v>
      </c>
      <c r="W37" t="n">
        <v>9102.00550738404</v>
      </c>
      <c r="X37" t="n">
        <v>8129.87900239881</v>
      </c>
      <c r="Y37" t="n">
        <v>7121.44519147641</v>
      </c>
      <c r="Z37" t="n">
        <v>6425.65774917603</v>
      </c>
      <c r="AA37" t="n">
        <v>6065.18988556526</v>
      </c>
      <c r="AB37" t="n">
        <v>6074.94676632405</v>
      </c>
      <c r="AC37" t="n">
        <v>5446.62756639974</v>
      </c>
      <c r="AD37" t="n">
        <v>5029.06582076069</v>
      </c>
      <c r="AE37" t="n">
        <v>4899.38227989489</v>
      </c>
    </row>
    <row r="38">
      <c r="A38" t="s">
        <v>144</v>
      </c>
      <c r="B38" t="s">
        <v>344</v>
      </c>
      <c r="C38" t="s">
        <v>246</v>
      </c>
      <c r="D38" t="s">
        <v>345</v>
      </c>
      <c r="E38" t="s">
        <v>247</v>
      </c>
      <c r="F38" t="n">
        <v>72951.777845027</v>
      </c>
      <c r="G38" t="n">
        <v>72521.8709583401</v>
      </c>
      <c r="H38" t="n">
        <v>74465.8701360649</v>
      </c>
      <c r="I38" t="n">
        <v>79703.1782645104</v>
      </c>
      <c r="J38" t="n">
        <v>84879.2213486382</v>
      </c>
      <c r="K38" t="n">
        <v>100542.398911907</v>
      </c>
      <c r="L38" t="n">
        <v>116347.813383191</v>
      </c>
      <c r="M38" t="n">
        <v>127814.036297328</v>
      </c>
      <c r="N38" t="n">
        <v>130767.504935212</v>
      </c>
      <c r="O38" t="n">
        <v>126766.485447823</v>
      </c>
      <c r="P38" t="n">
        <v>112986.391546023</v>
      </c>
      <c r="Q38" t="n">
        <v>103218.858021427</v>
      </c>
      <c r="R38" t="n">
        <v>88829.9824825516</v>
      </c>
      <c r="S38" t="n">
        <v>76842.7010455361</v>
      </c>
      <c r="T38" t="n">
        <v>66388.3995087496</v>
      </c>
      <c r="U38" t="n">
        <v>56988.5659965908</v>
      </c>
      <c r="V38" t="n">
        <v>47802.1535798019</v>
      </c>
      <c r="W38" t="n">
        <v>40248.1538473924</v>
      </c>
      <c r="X38" t="n">
        <v>33890.1283455594</v>
      </c>
      <c r="Y38" t="n">
        <v>28820.8699630561</v>
      </c>
      <c r="Z38" t="n">
        <v>26206.2511444092</v>
      </c>
      <c r="AA38" t="n">
        <v>23609.3770787639</v>
      </c>
      <c r="AB38" t="n">
        <v>22137.8309686099</v>
      </c>
      <c r="AC38" t="n">
        <v>21713.0423628254</v>
      </c>
      <c r="AD38" t="n">
        <v>20249.1805055654</v>
      </c>
      <c r="AE38" t="n">
        <v>18991.8527813661</v>
      </c>
    </row>
    <row r="39">
      <c r="A39" t="s">
        <v>144</v>
      </c>
      <c r="B39" t="s">
        <v>346</v>
      </c>
      <c r="C39" t="s">
        <v>246</v>
      </c>
      <c r="D39" t="s">
        <v>347</v>
      </c>
      <c r="E39" t="s">
        <v>247</v>
      </c>
      <c r="F39" t="n">
        <v>25682.7937557187</v>
      </c>
      <c r="G39" t="n">
        <v>29957.7326749862</v>
      </c>
      <c r="H39" t="n">
        <v>31746.8080722775</v>
      </c>
      <c r="I39" t="n">
        <v>33770.9206819271</v>
      </c>
      <c r="J39" t="n">
        <v>34591.821150913</v>
      </c>
      <c r="K39" t="n">
        <v>36383.6517751755</v>
      </c>
      <c r="L39" t="n">
        <v>39426.7872503853</v>
      </c>
      <c r="M39" t="n">
        <v>42378.1764173263</v>
      </c>
      <c r="N39" t="n">
        <v>46680.2075229377</v>
      </c>
      <c r="O39" t="n">
        <v>49046.9685362511</v>
      </c>
      <c r="P39" t="n">
        <v>49676.7575468517</v>
      </c>
      <c r="Q39" t="n">
        <v>50036.3770085745</v>
      </c>
      <c r="R39" t="n">
        <v>49044.3342084867</v>
      </c>
      <c r="S39" t="n">
        <v>48644.7862917486</v>
      </c>
      <c r="T39" t="n">
        <v>50348.1672084134</v>
      </c>
      <c r="U39" t="n">
        <v>51445.5265017692</v>
      </c>
      <c r="V39" t="n">
        <v>50290.7189015031</v>
      </c>
      <c r="W39" t="n">
        <v>53007.4543106573</v>
      </c>
      <c r="X39" t="n">
        <v>54268.8241290269</v>
      </c>
      <c r="Y39" t="n">
        <v>58015.9410406069</v>
      </c>
      <c r="Z39" t="n">
        <v>58634.3193054199</v>
      </c>
      <c r="AA39" t="n">
        <v>60063.816343192</v>
      </c>
      <c r="AB39" t="n">
        <v>61340.674143564</v>
      </c>
      <c r="AC39" t="n">
        <v>61814.7613246019</v>
      </c>
      <c r="AD39" t="n">
        <v>60810.2518923855</v>
      </c>
      <c r="AE39" t="n">
        <v>58958.3026600517</v>
      </c>
    </row>
    <row r="40">
      <c r="A40" t="s">
        <v>144</v>
      </c>
      <c r="B40" t="s">
        <v>348</v>
      </c>
      <c r="C40" t="s">
        <v>246</v>
      </c>
      <c r="D40" t="s">
        <v>349</v>
      </c>
      <c r="E40" t="s">
        <v>247</v>
      </c>
      <c r="F40" t="n">
        <v>102197.964416904</v>
      </c>
      <c r="G40" t="n">
        <v>119943.470172711</v>
      </c>
      <c r="H40" t="n">
        <v>121885.241508911</v>
      </c>
      <c r="I40" t="n">
        <v>116725.868008127</v>
      </c>
      <c r="J40" t="n">
        <v>115950.051951875</v>
      </c>
      <c r="K40" t="n">
        <v>113122.026962459</v>
      </c>
      <c r="L40" t="n">
        <v>114212.173659462</v>
      </c>
      <c r="M40" t="n">
        <v>113797.202479146</v>
      </c>
      <c r="N40" t="n">
        <v>112468.89906311</v>
      </c>
      <c r="O40" t="n">
        <v>107970.949095435</v>
      </c>
      <c r="P40" t="n">
        <v>118369.941740205</v>
      </c>
      <c r="Q40" t="n">
        <v>117359.145217584</v>
      </c>
      <c r="R40" t="n">
        <v>112253.338451658</v>
      </c>
      <c r="S40" t="n">
        <v>109879.278535364</v>
      </c>
      <c r="T40" t="n">
        <v>107095.910517113</v>
      </c>
      <c r="U40" t="n">
        <v>106755.540939476</v>
      </c>
      <c r="V40" t="n">
        <v>97123.8480700305</v>
      </c>
      <c r="W40" t="n">
        <v>96089.6295447372</v>
      </c>
      <c r="X40" t="n">
        <v>95210.6031824856</v>
      </c>
      <c r="Y40" t="n">
        <v>105770.584292219</v>
      </c>
      <c r="Z40" t="n">
        <v>112649.353027344</v>
      </c>
      <c r="AA40" t="n">
        <v>114080.915507121</v>
      </c>
      <c r="AB40" t="n">
        <v>115573.429918953</v>
      </c>
      <c r="AC40" t="n">
        <v>128298.264175805</v>
      </c>
      <c r="AD40" t="n">
        <v>148010.983062323</v>
      </c>
      <c r="AE40" t="n">
        <v>161510.91069934</v>
      </c>
    </row>
    <row r="41">
      <c r="A41" t="s">
        <v>144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144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144</v>
      </c>
      <c r="B43" t="s">
        <v>354</v>
      </c>
      <c r="C43" t="s">
        <v>246</v>
      </c>
      <c r="D43" t="s">
        <v>355</v>
      </c>
      <c r="E43" t="s">
        <v>247</v>
      </c>
      <c r="F43" t="n">
        <v>147406.565645633</v>
      </c>
      <c r="G43" t="n">
        <v>166440.132056715</v>
      </c>
      <c r="H43" t="n">
        <v>209832.536738524</v>
      </c>
      <c r="I43" t="n">
        <v>216680.436517511</v>
      </c>
      <c r="J43" t="n">
        <v>201206.724658444</v>
      </c>
      <c r="K43" t="n">
        <v>186694.025152513</v>
      </c>
      <c r="L43" t="n">
        <v>180234.710950841</v>
      </c>
      <c r="M43" t="n">
        <v>206310.009039239</v>
      </c>
      <c r="N43" t="n">
        <v>232641.617057746</v>
      </c>
      <c r="O43" t="n">
        <v>251708.172540289</v>
      </c>
      <c r="P43" t="n">
        <v>262389.656361512</v>
      </c>
      <c r="Q43" t="n">
        <v>347164.950644777</v>
      </c>
      <c r="R43" t="n">
        <v>358120.176635103</v>
      </c>
      <c r="S43" t="n">
        <v>338563.194978849</v>
      </c>
      <c r="T43" t="n">
        <v>326038.421617477</v>
      </c>
      <c r="U43" t="n">
        <v>325603.871514902</v>
      </c>
      <c r="V43" t="n">
        <v>338141.593221465</v>
      </c>
      <c r="W43" t="n">
        <v>360410.172159038</v>
      </c>
      <c r="X43" t="n">
        <v>387146.636857622</v>
      </c>
      <c r="Y43" t="n">
        <v>406766.048726841</v>
      </c>
      <c r="Z43" t="n">
        <v>438959.774971008</v>
      </c>
      <c r="AA43" t="n">
        <v>494038.777151756</v>
      </c>
      <c r="AB43" t="n">
        <v>548990.233591258</v>
      </c>
      <c r="AC43" t="n">
        <v>598635.608741139</v>
      </c>
      <c r="AD43" t="n">
        <v>649471.623890935</v>
      </c>
      <c r="AE43" t="n">
        <v>645541.993052143</v>
      </c>
    </row>
    <row r="44">
      <c r="A44" t="s">
        <v>144</v>
      </c>
      <c r="B44" t="s">
        <v>356</v>
      </c>
      <c r="C44" t="s">
        <v>246</v>
      </c>
      <c r="D44" t="s">
        <v>357</v>
      </c>
      <c r="E44" t="s">
        <v>247</v>
      </c>
      <c r="F44" t="n">
        <v>5459819.31259502</v>
      </c>
      <c r="G44" t="n">
        <v>5589401.07406893</v>
      </c>
      <c r="H44" t="n">
        <v>5670232.21335014</v>
      </c>
      <c r="I44" t="n">
        <v>5504488.42818455</v>
      </c>
      <c r="J44" t="n">
        <v>5405033.1191577</v>
      </c>
      <c r="K44" t="n">
        <v>5426673.07774457</v>
      </c>
      <c r="L44" t="n">
        <v>5482257.40587389</v>
      </c>
      <c r="M44" t="n">
        <v>5510148.44907044</v>
      </c>
      <c r="N44" t="n">
        <v>5635535.50583237</v>
      </c>
      <c r="O44" t="n">
        <v>5766419.83195995</v>
      </c>
      <c r="P44" t="n">
        <v>5958242.21335571</v>
      </c>
      <c r="Q44" t="n">
        <v>6146727.44276236</v>
      </c>
      <c r="R44" t="n">
        <v>6271653.53380984</v>
      </c>
      <c r="S44" t="n">
        <v>6315589.72169855</v>
      </c>
      <c r="T44" t="n">
        <v>6095077.45625571</v>
      </c>
      <c r="U44" t="n">
        <v>5999181.80773777</v>
      </c>
      <c r="V44" t="n">
        <v>5865998.93610112</v>
      </c>
      <c r="W44" t="n">
        <v>6007284.32064036</v>
      </c>
      <c r="X44" t="n">
        <v>6083700.97969278</v>
      </c>
      <c r="Y44" t="n">
        <v>6224569.59016784</v>
      </c>
      <c r="Z44" t="n">
        <v>6363868.32916737</v>
      </c>
      <c r="AA44" t="n">
        <v>6475250.4704278</v>
      </c>
      <c r="AB44" t="n">
        <v>6615066.1620986</v>
      </c>
      <c r="AC44" t="n">
        <v>6755935.58624772</v>
      </c>
      <c r="AD44" t="n">
        <v>6893069.38295435</v>
      </c>
      <c r="AE44" t="n">
        <v>6742805.7620173</v>
      </c>
    </row>
    <row r="45">
      <c r="A45" t="s">
        <v>144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144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144</v>
      </c>
      <c r="B47" t="s">
        <v>362</v>
      </c>
      <c r="C47" t="s">
        <v>246</v>
      </c>
      <c r="D47" t="s">
        <v>363</v>
      </c>
      <c r="E47" t="s">
        <v>247</v>
      </c>
      <c r="F47" t="n">
        <v>292752.530915328</v>
      </c>
      <c r="G47" t="n">
        <v>296177.719923767</v>
      </c>
      <c r="H47" t="n">
        <v>296992.770551456</v>
      </c>
      <c r="I47" t="n">
        <v>278929.937869461</v>
      </c>
      <c r="J47" t="n">
        <v>276942.884526213</v>
      </c>
      <c r="K47" t="n">
        <v>271036.26896007</v>
      </c>
      <c r="L47" t="n">
        <v>260594.384664694</v>
      </c>
      <c r="M47" t="n">
        <v>264849.766476357</v>
      </c>
      <c r="N47" t="n">
        <v>274376.064040337</v>
      </c>
      <c r="O47" t="n">
        <v>273647.842194935</v>
      </c>
      <c r="P47" t="n">
        <v>275459.528695647</v>
      </c>
      <c r="Q47" t="n">
        <v>269127.004923815</v>
      </c>
      <c r="R47" t="n">
        <v>256750.072531337</v>
      </c>
      <c r="S47" t="n">
        <v>242964.646901</v>
      </c>
      <c r="T47" t="n">
        <v>234411.94414889</v>
      </c>
      <c r="U47" t="n">
        <v>240994.291016314</v>
      </c>
      <c r="V47" t="n">
        <v>236844.999650865</v>
      </c>
      <c r="W47" t="n">
        <v>222655.813944266</v>
      </c>
      <c r="X47" t="n">
        <v>228868.25977669</v>
      </c>
      <c r="Y47" t="n">
        <v>235860.335948865</v>
      </c>
      <c r="Z47" t="n">
        <v>263131.652832031</v>
      </c>
      <c r="AA47" t="n">
        <v>268866.621442879</v>
      </c>
      <c r="AB47" t="n">
        <v>285056.861001645</v>
      </c>
      <c r="AC47" t="n">
        <v>290578.545311346</v>
      </c>
      <c r="AD47" t="n">
        <v>283826.319826937</v>
      </c>
      <c r="AE47" t="n">
        <v>292351.244644379</v>
      </c>
    </row>
    <row r="48">
      <c r="A48" t="s">
        <v>144</v>
      </c>
      <c r="B48" t="s">
        <v>364</v>
      </c>
      <c r="C48" t="s">
        <v>246</v>
      </c>
      <c r="D48" t="s">
        <v>365</v>
      </c>
      <c r="E48" t="s">
        <v>247</v>
      </c>
      <c r="F48" t="n">
        <v>461012.85262397</v>
      </c>
      <c r="G48" t="n">
        <v>491334.130249219</v>
      </c>
      <c r="H48" t="n">
        <v>502484.448321976</v>
      </c>
      <c r="I48" t="n">
        <v>490735.847525508</v>
      </c>
      <c r="J48" t="n">
        <v>502485.029719739</v>
      </c>
      <c r="K48" t="n">
        <v>506485.968492631</v>
      </c>
      <c r="L48" t="n">
        <v>507445.566826036</v>
      </c>
      <c r="M48" t="n">
        <v>538018.701076153</v>
      </c>
      <c r="N48" t="n">
        <v>565174.575142932</v>
      </c>
      <c r="O48" t="n">
        <v>592336.703629296</v>
      </c>
      <c r="P48" t="n">
        <v>617511.859446468</v>
      </c>
      <c r="Q48" t="n">
        <v>611465.819297008</v>
      </c>
      <c r="R48" t="n">
        <v>585563.208611445</v>
      </c>
      <c r="S48" t="n">
        <v>554090.108098176</v>
      </c>
      <c r="T48" t="n">
        <v>523894.102795682</v>
      </c>
      <c r="U48" t="n">
        <v>530698.33565811</v>
      </c>
      <c r="V48" t="n">
        <v>521332.431522932</v>
      </c>
      <c r="W48" t="n">
        <v>516538.322932468</v>
      </c>
      <c r="X48" t="n">
        <v>528775.848718335</v>
      </c>
      <c r="Y48" t="n">
        <v>548190.12872375</v>
      </c>
      <c r="Z48" t="n">
        <v>574296.47064209</v>
      </c>
      <c r="AA48" t="n">
        <v>579535.807637848</v>
      </c>
      <c r="AB48" t="n">
        <v>595004.550449359</v>
      </c>
      <c r="AC48" t="n">
        <v>586509.826504704</v>
      </c>
      <c r="AD48" t="n">
        <v>572990.017642286</v>
      </c>
      <c r="AE48" t="n">
        <v>566127.297593117</v>
      </c>
    </row>
    <row r="49">
      <c r="A49" t="s">
        <v>144</v>
      </c>
      <c r="B49" t="s">
        <v>366</v>
      </c>
      <c r="C49" t="s">
        <v>246</v>
      </c>
      <c r="D49" t="s">
        <v>367</v>
      </c>
      <c r="E49" t="s">
        <v>247</v>
      </c>
      <c r="F49" t="n">
        <v>58846.8531117828</v>
      </c>
      <c r="G49" t="n">
        <v>61103.0363536667</v>
      </c>
      <c r="H49" t="n">
        <v>60897.9702292271</v>
      </c>
      <c r="I49" t="n">
        <v>60483.0920575344</v>
      </c>
      <c r="J49" t="n">
        <v>60934.6086363792</v>
      </c>
      <c r="K49" t="n">
        <v>60605.0508520201</v>
      </c>
      <c r="L49" t="n">
        <v>65426.9626474864</v>
      </c>
      <c r="M49" t="n">
        <v>73541.0888439806</v>
      </c>
      <c r="N49" t="n">
        <v>81931.4504066708</v>
      </c>
      <c r="O49" t="n">
        <v>90033.4575346603</v>
      </c>
      <c r="P49" t="n">
        <v>101065.980533131</v>
      </c>
      <c r="Q49" t="n">
        <v>108839.798445661</v>
      </c>
      <c r="R49" t="n">
        <v>111442.376487135</v>
      </c>
      <c r="S49" t="n">
        <v>111969.519092876</v>
      </c>
      <c r="T49" t="n">
        <v>108786.373373637</v>
      </c>
      <c r="U49" t="n">
        <v>109686.038330092</v>
      </c>
      <c r="V49" t="n">
        <v>106030.314869095</v>
      </c>
      <c r="W49" t="n">
        <v>104842.650222913</v>
      </c>
      <c r="X49" t="n">
        <v>103824.194849337</v>
      </c>
      <c r="Y49" t="n">
        <v>104053.809567222</v>
      </c>
      <c r="Z49" t="n">
        <v>102704.139709473</v>
      </c>
      <c r="AA49" t="n">
        <v>101463.638410952</v>
      </c>
      <c r="AB49" t="n">
        <v>97075.060940137</v>
      </c>
      <c r="AC49" t="n">
        <v>91481.7918311742</v>
      </c>
      <c r="AD49" t="n">
        <v>89346.7235824107</v>
      </c>
      <c r="AE49" t="n">
        <v>83886.7492710765</v>
      </c>
    </row>
    <row r="50">
      <c r="A50" t="s">
        <v>144</v>
      </c>
      <c r="B50" t="s">
        <v>368</v>
      </c>
      <c r="C50" t="s">
        <v>246</v>
      </c>
      <c r="D50" t="s">
        <v>369</v>
      </c>
      <c r="E50" t="s">
        <v>247</v>
      </c>
      <c r="F50" t="n">
        <v>109413.46859686</v>
      </c>
      <c r="G50" t="n">
        <v>134053.373971786</v>
      </c>
      <c r="H50" t="n">
        <v>144593.707541293</v>
      </c>
      <c r="I50" t="n">
        <v>151322.817598513</v>
      </c>
      <c r="J50" t="n">
        <v>164607.536557147</v>
      </c>
      <c r="K50" t="n">
        <v>174844.648680541</v>
      </c>
      <c r="L50" t="n">
        <v>181424.219513856</v>
      </c>
      <c r="M50" t="n">
        <v>199627.845755816</v>
      </c>
      <c r="N50" t="n">
        <v>208867.060695925</v>
      </c>
      <c r="O50" t="n">
        <v>228655.403899702</v>
      </c>
      <c r="P50" t="n">
        <v>240986.35021769</v>
      </c>
      <c r="Q50" t="n">
        <v>233499.015927532</v>
      </c>
      <c r="R50" t="n">
        <v>217370.759592973</v>
      </c>
      <c r="S50" t="n">
        <v>199155.9421043</v>
      </c>
      <c r="T50" t="n">
        <v>180695.785273155</v>
      </c>
      <c r="U50" t="n">
        <v>180018.006311705</v>
      </c>
      <c r="V50" t="n">
        <v>178457.117002972</v>
      </c>
      <c r="W50" t="n">
        <v>189039.85876529</v>
      </c>
      <c r="X50" t="n">
        <v>196083.394092308</v>
      </c>
      <c r="Y50" t="n">
        <v>208275.983207663</v>
      </c>
      <c r="Z50" t="n">
        <v>208460.678100586</v>
      </c>
      <c r="AA50" t="n">
        <v>209205.547784017</v>
      </c>
      <c r="AB50" t="n">
        <v>212872.628507577</v>
      </c>
      <c r="AC50" t="n">
        <v>204449.489362183</v>
      </c>
      <c r="AD50" t="n">
        <v>199816.974232938</v>
      </c>
      <c r="AE50" t="n">
        <v>189889.303677661</v>
      </c>
    </row>
    <row r="51">
      <c r="A51" t="s">
        <v>144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144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144</v>
      </c>
      <c r="B53" t="s">
        <v>374</v>
      </c>
      <c r="C53" t="s">
        <v>246</v>
      </c>
      <c r="D53" t="s">
        <v>375</v>
      </c>
      <c r="E53" t="s">
        <v>247</v>
      </c>
      <c r="F53" t="n">
        <v>193396.048552558</v>
      </c>
      <c r="G53" t="n">
        <v>201367.928638437</v>
      </c>
      <c r="H53" t="n">
        <v>212489.547734412</v>
      </c>
      <c r="I53" t="n">
        <v>209791.88544954</v>
      </c>
      <c r="J53" t="n">
        <v>214970.55698638</v>
      </c>
      <c r="K53" t="n">
        <v>232477.241922352</v>
      </c>
      <c r="L53" t="n">
        <v>269580.889932566</v>
      </c>
      <c r="M53" t="n">
        <v>277740.469678272</v>
      </c>
      <c r="N53" t="n">
        <v>292268.293778984</v>
      </c>
      <c r="O53" t="n">
        <v>304051.229549017</v>
      </c>
      <c r="P53" t="n">
        <v>299428.643730987</v>
      </c>
      <c r="Q53" t="n">
        <v>299754.23814572</v>
      </c>
      <c r="R53" t="n">
        <v>275292.587333235</v>
      </c>
      <c r="S53" t="n">
        <v>274492.217707046</v>
      </c>
      <c r="T53" t="n">
        <v>255074.907390884</v>
      </c>
      <c r="U53" t="n">
        <v>235371.294989182</v>
      </c>
      <c r="V53" t="n">
        <v>215161.849699502</v>
      </c>
      <c r="W53" t="n">
        <v>197291.27746042</v>
      </c>
      <c r="X53" t="n">
        <v>189464.031135655</v>
      </c>
      <c r="Y53" t="n">
        <v>182822.201427358</v>
      </c>
      <c r="Z53" t="n">
        <v>183836.990356445</v>
      </c>
      <c r="AA53" t="n">
        <v>180987.353834626</v>
      </c>
      <c r="AB53" t="n">
        <v>178764.419749094</v>
      </c>
      <c r="AC53" t="n">
        <v>185388.861944053</v>
      </c>
      <c r="AD53" t="n">
        <v>182103.81570722</v>
      </c>
      <c r="AE53" t="n">
        <v>161150.129620218</v>
      </c>
    </row>
    <row r="54">
      <c r="A54" t="s">
        <v>144</v>
      </c>
      <c r="B54" t="s">
        <v>376</v>
      </c>
      <c r="C54" t="s">
        <v>246</v>
      </c>
      <c r="D54" t="s">
        <v>377</v>
      </c>
      <c r="E54" t="s">
        <v>247</v>
      </c>
      <c r="F54" t="n">
        <v>283210.516335631</v>
      </c>
      <c r="G54" t="n">
        <v>302588.538809185</v>
      </c>
      <c r="H54" t="n">
        <v>324375.661149318</v>
      </c>
      <c r="I54" t="n">
        <v>322273.265250796</v>
      </c>
      <c r="J54" t="n">
        <v>340545.823307712</v>
      </c>
      <c r="K54" t="n">
        <v>376627.107577654</v>
      </c>
      <c r="L54" t="n">
        <v>432475.30887399</v>
      </c>
      <c r="M54" t="n">
        <v>443867.497689349</v>
      </c>
      <c r="N54" t="n">
        <v>472317.363277235</v>
      </c>
      <c r="O54" t="n">
        <v>515608.373483896</v>
      </c>
      <c r="P54" t="n">
        <v>531634.681860872</v>
      </c>
      <c r="Q54" t="n">
        <v>536224.562404186</v>
      </c>
      <c r="R54" t="n">
        <v>501524.983732584</v>
      </c>
      <c r="S54" t="n">
        <v>499429.195192729</v>
      </c>
      <c r="T54" t="n">
        <v>458259.074235884</v>
      </c>
      <c r="U54" t="n">
        <v>420698.269281209</v>
      </c>
      <c r="V54" t="n">
        <v>378898.65060804</v>
      </c>
      <c r="W54" t="n">
        <v>342066.168390896</v>
      </c>
      <c r="X54" t="n">
        <v>327719.485092759</v>
      </c>
      <c r="Y54" t="n">
        <v>311376.66191557</v>
      </c>
      <c r="Z54" t="n">
        <v>308041.569709778</v>
      </c>
      <c r="AA54" t="n">
        <v>301183.54384627</v>
      </c>
      <c r="AB54" t="n">
        <v>299434.340516392</v>
      </c>
      <c r="AC54" t="n">
        <v>307470.626964319</v>
      </c>
      <c r="AD54" t="n">
        <v>301372.775697765</v>
      </c>
      <c r="AE54" t="n">
        <v>282537.340939832</v>
      </c>
    </row>
    <row r="55">
      <c r="A55" t="s">
        <v>144</v>
      </c>
      <c r="B55" t="s">
        <v>378</v>
      </c>
      <c r="C55" t="s">
        <v>246</v>
      </c>
      <c r="D55" t="s">
        <v>379</v>
      </c>
      <c r="E55" t="s">
        <v>247</v>
      </c>
      <c r="F55" t="n">
        <v>89814.4677830723</v>
      </c>
      <c r="G55" t="n">
        <v>101220.610170748</v>
      </c>
      <c r="H55" t="n">
        <v>111886.113414906</v>
      </c>
      <c r="I55" t="n">
        <v>112481.379801256</v>
      </c>
      <c r="J55" t="n">
        <v>125575.266321333</v>
      </c>
      <c r="K55" t="n">
        <v>144149.865655303</v>
      </c>
      <c r="L55" t="n">
        <v>162894.418941424</v>
      </c>
      <c r="M55" t="n">
        <v>166127.028011077</v>
      </c>
      <c r="N55" t="n">
        <v>180049.069498251</v>
      </c>
      <c r="O55" t="n">
        <v>211557.143934879</v>
      </c>
      <c r="P55" t="n">
        <v>232206.038129884</v>
      </c>
      <c r="Q55" t="n">
        <v>236470.324258466</v>
      </c>
      <c r="R55" t="n">
        <v>226232.396399349</v>
      </c>
      <c r="S55" t="n">
        <v>224936.977485683</v>
      </c>
      <c r="T55" t="n">
        <v>203184.166845001</v>
      </c>
      <c r="U55" t="n">
        <v>185326.974292027</v>
      </c>
      <c r="V55" t="n">
        <v>163736.800908538</v>
      </c>
      <c r="W55" t="n">
        <v>144774.890930476</v>
      </c>
      <c r="X55" t="n">
        <v>138255.453957105</v>
      </c>
      <c r="Y55" t="n">
        <v>128554.460488212</v>
      </c>
      <c r="Z55" t="n">
        <v>124204.579353333</v>
      </c>
      <c r="AA55" t="n">
        <v>120196.190011644</v>
      </c>
      <c r="AB55" t="n">
        <v>120669.920767298</v>
      </c>
      <c r="AC55" t="n">
        <v>122081.765020266</v>
      </c>
      <c r="AD55" t="n">
        <v>119268.959990545</v>
      </c>
      <c r="AE55" t="n">
        <v>121387.211319614</v>
      </c>
    </row>
    <row r="56">
      <c r="A56" t="s">
        <v>144</v>
      </c>
      <c r="B56" t="s">
        <v>380</v>
      </c>
      <c r="C56" t="s">
        <v>246</v>
      </c>
      <c r="D56" t="s">
        <v>381</v>
      </c>
      <c r="E56" t="s">
        <v>247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e">
        <v>#NUM!</v>
      </c>
    </row>
    <row r="57">
      <c r="A57" t="s">
        <v>144</v>
      </c>
      <c r="B57" t="s">
        <v>382</v>
      </c>
      <c r="C57" t="s">
        <v>246</v>
      </c>
      <c r="D57" t="s">
        <v>383</v>
      </c>
      <c r="E57" t="s">
        <v>247</v>
      </c>
      <c r="F57" t="n">
        <v>6023030.12963589</v>
      </c>
      <c r="G57" t="n">
        <v>6200678.67449086</v>
      </c>
      <c r="H57" t="n">
        <v>6294601.90318103</v>
      </c>
      <c r="I57" t="n">
        <v>6111950.14371819</v>
      </c>
      <c r="J57" t="n">
        <v>6023468.20082931</v>
      </c>
      <c r="K57" t="n">
        <v>6046281.07319966</v>
      </c>
      <c r="L57" t="n">
        <v>6103915.14635939</v>
      </c>
      <c r="M57" t="n">
        <v>6161964.35262573</v>
      </c>
      <c r="N57" t="n">
        <v>6313178.98003841</v>
      </c>
      <c r="O57" t="n">
        <v>6466727.48468468</v>
      </c>
      <c r="P57" t="n">
        <v>6694124.01454239</v>
      </c>
      <c r="Q57" t="n">
        <v>6875552.40727695</v>
      </c>
      <c r="R57" t="n">
        <v>6969470.08087294</v>
      </c>
      <c r="S57" t="n">
        <v>6979559.10833209</v>
      </c>
      <c r="T57" t="n">
        <v>6726067.4695685</v>
      </c>
      <c r="U57" t="n">
        <v>6636635.68433535</v>
      </c>
      <c r="V57" t="n">
        <v>6484455.21569408</v>
      </c>
      <c r="W57" t="n">
        <v>6619912.27311756</v>
      </c>
      <c r="X57" t="n">
        <v>6707687.4315936</v>
      </c>
      <c r="Y57" t="n">
        <v>6878530.30318381</v>
      </c>
      <c r="Z57" t="n">
        <v>7050814.1528368</v>
      </c>
      <c r="AA57" t="n">
        <v>7168867.19357277</v>
      </c>
      <c r="AB57" t="n">
        <v>7325644.14246691</v>
      </c>
      <c r="AC57" t="n">
        <v>7470743.67692823</v>
      </c>
      <c r="AD57" t="n">
        <v>7614070.38365896</v>
      </c>
      <c r="AE57" t="n">
        <v>7470443.97030976</v>
      </c>
    </row>
    <row r="58">
      <c r="A58" t="s">
        <v>144</v>
      </c>
      <c r="B58" t="s">
        <v>384</v>
      </c>
      <c r="C58" t="s">
        <v>246</v>
      </c>
      <c r="D58" t="s">
        <v>385</v>
      </c>
      <c r="E58" t="s">
        <v>247</v>
      </c>
      <c r="F58" t="n">
        <v>6023030.12963589</v>
      </c>
      <c r="G58" t="n">
        <v>6200678.67449086</v>
      </c>
      <c r="H58" t="n">
        <v>6294601.90318103</v>
      </c>
      <c r="I58" t="n">
        <v>6111950.14371819</v>
      </c>
      <c r="J58" t="n">
        <v>6023468.20082931</v>
      </c>
      <c r="K58" t="n">
        <v>6046281.07319966</v>
      </c>
      <c r="L58" t="n">
        <v>6103915.14635939</v>
      </c>
      <c r="M58" t="n">
        <v>6161964.35262573</v>
      </c>
      <c r="N58" t="n">
        <v>6313178.98003841</v>
      </c>
      <c r="O58" t="n">
        <v>6466727.48468468</v>
      </c>
      <c r="P58" t="n">
        <v>6694124.01454239</v>
      </c>
      <c r="Q58" t="n">
        <v>6875552.40727695</v>
      </c>
      <c r="R58" t="n">
        <v>6969470.08087294</v>
      </c>
      <c r="S58" t="n">
        <v>6979559.10833209</v>
      </c>
      <c r="T58" t="n">
        <v>6726067.4695685</v>
      </c>
      <c r="U58" t="n">
        <v>6636635.68433535</v>
      </c>
      <c r="V58" t="n">
        <v>6484455.21569408</v>
      </c>
      <c r="W58" t="n">
        <v>6619912.27311756</v>
      </c>
      <c r="X58" t="n">
        <v>6707687.4315936</v>
      </c>
      <c r="Y58" t="n">
        <v>6878530.30318381</v>
      </c>
      <c r="Z58" t="n">
        <v>7050814.1528368</v>
      </c>
      <c r="AA58" t="n">
        <v>7168867.19357277</v>
      </c>
      <c r="AB58" t="n">
        <v>7325644.14246691</v>
      </c>
      <c r="AC58" t="n">
        <v>7470743.67692823</v>
      </c>
      <c r="AD58" t="n">
        <v>7614070.38365896</v>
      </c>
      <c r="AE58" t="n">
        <v>7470443.97030976</v>
      </c>
    </row>
    <row r="59">
      <c r="A59" t="s">
        <v>144</v>
      </c>
      <c r="B59" t="s">
        <v>386</v>
      </c>
      <c r="C59" t="s">
        <v>246</v>
      </c>
      <c r="D59" t="s">
        <v>387</v>
      </c>
      <c r="E59" t="s">
        <v>247</v>
      </c>
      <c r="F59" t="e">
        <v>#NUM!</v>
      </c>
      <c r="G59" t="e">
        <v>#NUM!</v>
      </c>
      <c r="H59" t="e">
        <v>#NUM!</v>
      </c>
      <c r="I59" t="e">
        <v>#NUM!</v>
      </c>
      <c r="J59" t="e">
        <v>#NUM!</v>
      </c>
      <c r="K59" t="e">
        <v>#NUM!</v>
      </c>
      <c r="L59" t="e">
        <v>#NUM!</v>
      </c>
      <c r="M59" t="e">
        <v>#NUM!</v>
      </c>
      <c r="N59" t="e">
        <v>#NUM!</v>
      </c>
      <c r="O59" t="e">
        <v>#NUM!</v>
      </c>
      <c r="P59" t="e">
        <v>#NUM!</v>
      </c>
      <c r="Q59" t="e">
        <v>#NUM!</v>
      </c>
      <c r="R59" t="e">
        <v>#NUM!</v>
      </c>
      <c r="S59" t="e">
        <v>#NUM!</v>
      </c>
      <c r="T59" t="e">
        <v>#NUM!</v>
      </c>
      <c r="U59" t="e">
        <v>#NUM!</v>
      </c>
      <c r="V59" t="e">
        <v>#NUM!</v>
      </c>
      <c r="W59" t="e">
        <v>#NUM!</v>
      </c>
      <c r="X59" t="e">
        <v>#NUM!</v>
      </c>
      <c r="Y59" t="e">
        <v>#NUM!</v>
      </c>
      <c r="Z59" t="e">
        <v>#NUM!</v>
      </c>
      <c r="AA59" t="e">
        <v>#NUM!</v>
      </c>
      <c r="AB59" t="e">
        <v>#NUM!</v>
      </c>
      <c r="AC59" t="e">
        <v>#NUM!</v>
      </c>
      <c r="AD59" t="e">
        <v>#NUM!</v>
      </c>
      <c r="AE59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145</v>
      </c>
      <c r="B2" t="s">
        <v>196</v>
      </c>
      <c r="C2" t="s">
        <v>246</v>
      </c>
      <c r="D2" t="s">
        <v>198</v>
      </c>
      <c r="E2" t="s">
        <v>247</v>
      </c>
      <c r="F2" t="n">
        <v>2504799.20804417</v>
      </c>
      <c r="G2" t="n">
        <v>2391676.8291529</v>
      </c>
      <c r="H2" t="n">
        <v>2285588.39367565</v>
      </c>
      <c r="I2" t="n">
        <v>2168371.32083738</v>
      </c>
      <c r="J2" t="n">
        <v>2083897.24749333</v>
      </c>
      <c r="K2" t="n">
        <v>2005514.63917551</v>
      </c>
      <c r="L2" t="n">
        <v>1914456.36557552</v>
      </c>
      <c r="M2" t="n">
        <v>1804944.69667359</v>
      </c>
      <c r="N2" t="n">
        <v>1699117.08288445</v>
      </c>
      <c r="O2" t="n">
        <v>1601382.02864383</v>
      </c>
      <c r="P2" t="n">
        <v>1516739.86990243</v>
      </c>
      <c r="Q2" t="n">
        <v>1422577.88807711</v>
      </c>
      <c r="R2" t="n">
        <v>1333480.88495977</v>
      </c>
      <c r="S2" t="n">
        <v>1258419.66173884</v>
      </c>
      <c r="T2" t="n">
        <v>1191052.18656598</v>
      </c>
      <c r="U2" t="n">
        <v>1138487.72604455</v>
      </c>
      <c r="V2" t="n">
        <v>1085027.93545378</v>
      </c>
      <c r="W2" t="n">
        <v>1054258.31993213</v>
      </c>
      <c r="X2" t="n">
        <v>1037637.56843033</v>
      </c>
      <c r="Y2" t="n">
        <v>1019162.8109028</v>
      </c>
      <c r="Z2" t="n">
        <v>994164.763450623</v>
      </c>
      <c r="AA2" t="n">
        <v>976798.003276456</v>
      </c>
      <c r="AB2" t="n">
        <v>977512.0394019</v>
      </c>
      <c r="AC2" t="n">
        <v>967331.115585696</v>
      </c>
      <c r="AD2" t="n">
        <v>958127.593494561</v>
      </c>
      <c r="AE2" t="n">
        <v>950258.799814323</v>
      </c>
    </row>
    <row r="3">
      <c r="A3" t="s">
        <v>145</v>
      </c>
      <c r="B3" t="s">
        <v>274</v>
      </c>
      <c r="C3" t="s">
        <v>246</v>
      </c>
      <c r="D3" t="s">
        <v>275</v>
      </c>
      <c r="E3" t="s">
        <v>247</v>
      </c>
      <c r="F3" t="n">
        <v>138809.053419627</v>
      </c>
      <c r="G3" t="n">
        <v>132635.8214218</v>
      </c>
      <c r="H3" t="n">
        <v>126289.252244195</v>
      </c>
      <c r="I3" t="n">
        <v>119918.353334464</v>
      </c>
      <c r="J3" t="n">
        <v>111869.406450322</v>
      </c>
      <c r="K3" t="n">
        <v>109420.031002432</v>
      </c>
      <c r="L3" t="n">
        <v>103798.195443138</v>
      </c>
      <c r="M3" t="n">
        <v>100287.663408678</v>
      </c>
      <c r="N3" t="n">
        <v>91607.6391908162</v>
      </c>
      <c r="O3" t="n">
        <v>82356.9550849578</v>
      </c>
      <c r="P3" t="n">
        <v>73224.3672139779</v>
      </c>
      <c r="Q3" t="n">
        <v>66950.4484138709</v>
      </c>
      <c r="R3" t="n">
        <v>65366.4153851674</v>
      </c>
      <c r="S3" t="n">
        <v>67106.4327832657</v>
      </c>
      <c r="T3" t="n">
        <v>65891.2142316959</v>
      </c>
      <c r="U3" t="n">
        <v>62882.721585117</v>
      </c>
      <c r="V3" t="n">
        <v>60832.3680250209</v>
      </c>
      <c r="W3" t="n">
        <v>61260.3736545088</v>
      </c>
      <c r="X3" t="n">
        <v>65495.6576696783</v>
      </c>
      <c r="Y3" t="n">
        <v>70883.0834826289</v>
      </c>
      <c r="Z3" t="n">
        <v>72655.3115844727</v>
      </c>
      <c r="AA3" t="n">
        <v>71367.7243532377</v>
      </c>
      <c r="AB3" t="n">
        <v>74944.3446201962</v>
      </c>
      <c r="AC3" t="n">
        <v>71156.8114787012</v>
      </c>
      <c r="AD3" t="n">
        <v>66793.8991198193</v>
      </c>
      <c r="AE3" t="n">
        <v>61543.6329313006</v>
      </c>
    </row>
    <row r="4">
      <c r="A4" t="s">
        <v>145</v>
      </c>
      <c r="B4" t="s">
        <v>276</v>
      </c>
      <c r="C4" t="s">
        <v>246</v>
      </c>
      <c r="D4" t="s">
        <v>277</v>
      </c>
      <c r="E4" t="s">
        <v>247</v>
      </c>
      <c r="F4" t="n">
        <v>11550162.118859</v>
      </c>
      <c r="G4" t="n">
        <v>11637803.3142566</v>
      </c>
      <c r="H4" t="n">
        <v>11827464.4342218</v>
      </c>
      <c r="I4" t="n">
        <v>12022722.1968301</v>
      </c>
      <c r="J4" t="n">
        <v>11923346.3227636</v>
      </c>
      <c r="K4" t="n">
        <v>11919306.404104</v>
      </c>
      <c r="L4" t="n">
        <v>11988441.7788257</v>
      </c>
      <c r="M4" t="n">
        <v>11669578.7318216</v>
      </c>
      <c r="N4" t="n">
        <v>11462200.0101573</v>
      </c>
      <c r="O4" t="n">
        <v>11459551.2087876</v>
      </c>
      <c r="P4" t="n">
        <v>11776329.6348292</v>
      </c>
      <c r="Q4" t="n">
        <v>12133542.8509443</v>
      </c>
      <c r="R4" t="n">
        <v>12628118.8979208</v>
      </c>
      <c r="S4" t="n">
        <v>12950345.4520462</v>
      </c>
      <c r="T4" t="n">
        <v>12479640.1081627</v>
      </c>
      <c r="U4" t="n">
        <v>11910757.5489765</v>
      </c>
      <c r="V4" t="n">
        <v>11640424.3883317</v>
      </c>
      <c r="W4" t="n">
        <v>11506731.4972545</v>
      </c>
      <c r="X4" t="n">
        <v>11296309.0718182</v>
      </c>
      <c r="Y4" t="n">
        <v>11280070.8080107</v>
      </c>
      <c r="Z4" t="n">
        <v>11525025.7997513</v>
      </c>
      <c r="AA4" t="n">
        <v>11747407.1501895</v>
      </c>
      <c r="AB4" t="n">
        <v>12035198.1725222</v>
      </c>
      <c r="AC4" t="n">
        <v>12452553.3248856</v>
      </c>
      <c r="AD4" t="n">
        <v>12693641.3554958</v>
      </c>
      <c r="AE4" t="n">
        <v>12685497.8400634</v>
      </c>
    </row>
    <row r="5">
      <c r="A5" t="s">
        <v>145</v>
      </c>
      <c r="B5" t="s">
        <v>278</v>
      </c>
      <c r="C5" t="s">
        <v>246</v>
      </c>
      <c r="D5" t="s">
        <v>279</v>
      </c>
      <c r="E5" t="s">
        <v>247</v>
      </c>
      <c r="F5" t="n">
        <v>895088.231273522</v>
      </c>
      <c r="G5" t="n">
        <v>895880.894534572</v>
      </c>
      <c r="H5" t="n">
        <v>896340.807249514</v>
      </c>
      <c r="I5" t="n">
        <v>897214.399384679</v>
      </c>
      <c r="J5" t="n">
        <v>889004.634483646</v>
      </c>
      <c r="K5" t="n">
        <v>873995.175682582</v>
      </c>
      <c r="L5" t="n">
        <v>876573.116057718</v>
      </c>
      <c r="M5" t="n">
        <v>875685.238769721</v>
      </c>
      <c r="N5" t="n">
        <v>858689.359419255</v>
      </c>
      <c r="O5" t="n">
        <v>852121.385962313</v>
      </c>
      <c r="P5" t="n">
        <v>873531.096288564</v>
      </c>
      <c r="Q5" t="n">
        <v>885075.426178246</v>
      </c>
      <c r="R5" t="n">
        <v>903915.930168509</v>
      </c>
      <c r="S5" t="n">
        <v>893963.88404493</v>
      </c>
      <c r="T5" t="n">
        <v>871985.22942573</v>
      </c>
      <c r="U5" t="n">
        <v>851626.231386392</v>
      </c>
      <c r="V5" t="n">
        <v>858252.321712117</v>
      </c>
      <c r="W5" t="n">
        <v>865326.965984992</v>
      </c>
      <c r="X5" t="n">
        <v>853063.834967179</v>
      </c>
      <c r="Y5" t="n">
        <v>854641.664877236</v>
      </c>
      <c r="Z5" t="n">
        <v>860491.982460022</v>
      </c>
      <c r="AA5" t="n">
        <v>878340.611692905</v>
      </c>
      <c r="AB5" t="n">
        <v>911894.598913531</v>
      </c>
      <c r="AC5" t="n">
        <v>939461.928796507</v>
      </c>
      <c r="AD5" t="n">
        <v>957583.214918532</v>
      </c>
      <c r="AE5" t="n">
        <v>946466.112756842</v>
      </c>
    </row>
    <row r="6">
      <c r="A6" t="s">
        <v>145</v>
      </c>
      <c r="B6" t="s">
        <v>280</v>
      </c>
      <c r="C6" t="s">
        <v>246</v>
      </c>
      <c r="D6" t="s">
        <v>281</v>
      </c>
      <c r="E6" t="s">
        <v>247</v>
      </c>
      <c r="F6" t="n">
        <v>570988.774953975</v>
      </c>
      <c r="G6" t="n">
        <v>535308.900148108</v>
      </c>
      <c r="H6" t="n">
        <v>510613.276485372</v>
      </c>
      <c r="I6" t="n">
        <v>487109.860131092</v>
      </c>
      <c r="J6" t="n">
        <v>450894.329182118</v>
      </c>
      <c r="K6" t="n">
        <v>415041.417969917</v>
      </c>
      <c r="L6" t="n">
        <v>384641.376164272</v>
      </c>
      <c r="M6" t="n">
        <v>354078.028542116</v>
      </c>
      <c r="N6" t="n">
        <v>322439.571888187</v>
      </c>
      <c r="O6" t="n">
        <v>298603.30097952</v>
      </c>
      <c r="P6" t="n">
        <v>288100.596211331</v>
      </c>
      <c r="Q6" t="n">
        <v>272073.137728483</v>
      </c>
      <c r="R6" t="n">
        <v>261498.303547378</v>
      </c>
      <c r="S6" t="n">
        <v>248797.89463254</v>
      </c>
      <c r="T6" t="n">
        <v>225994.294992654</v>
      </c>
      <c r="U6" t="n">
        <v>205903.620645814</v>
      </c>
      <c r="V6" t="n">
        <v>193822.811343967</v>
      </c>
      <c r="W6" t="n">
        <v>179174.47473646</v>
      </c>
      <c r="X6" t="n">
        <v>170601.522555929</v>
      </c>
      <c r="Y6" t="n">
        <v>164562.379411</v>
      </c>
      <c r="Z6" t="n">
        <v>166249.94468689</v>
      </c>
      <c r="AA6" t="n">
        <v>165467.469992522</v>
      </c>
      <c r="AB6" t="n">
        <v>164344.023537083</v>
      </c>
      <c r="AC6" t="n">
        <v>160515.256638876</v>
      </c>
      <c r="AD6" t="n">
        <v>159049.151573518</v>
      </c>
      <c r="AE6" t="n">
        <v>151088.855953074</v>
      </c>
    </row>
    <row r="7">
      <c r="A7" t="s">
        <v>145</v>
      </c>
      <c r="B7" t="s">
        <v>282</v>
      </c>
      <c r="C7" t="s">
        <v>246</v>
      </c>
      <c r="D7" t="s">
        <v>283</v>
      </c>
      <c r="E7" t="s">
        <v>247</v>
      </c>
      <c r="F7" t="n">
        <v>774379.634194153</v>
      </c>
      <c r="G7" t="n">
        <v>774723.503925268</v>
      </c>
      <c r="H7" t="n">
        <v>792814.931787619</v>
      </c>
      <c r="I7" t="n">
        <v>796496.749081938</v>
      </c>
      <c r="J7" t="n">
        <v>772440.912515067</v>
      </c>
      <c r="K7" t="n">
        <v>750241.567008267</v>
      </c>
      <c r="L7" t="n">
        <v>728011.779250646</v>
      </c>
      <c r="M7" t="n">
        <v>694111.59247215</v>
      </c>
      <c r="N7" t="n">
        <v>660445.929402568</v>
      </c>
      <c r="O7" t="n">
        <v>629027.390177349</v>
      </c>
      <c r="P7" t="n">
        <v>624090.380852239</v>
      </c>
      <c r="Q7" t="n">
        <v>615581.262773566</v>
      </c>
      <c r="R7" t="n">
        <v>619383.274832471</v>
      </c>
      <c r="S7" t="n">
        <v>601551.534099704</v>
      </c>
      <c r="T7" t="n">
        <v>563080.874174115</v>
      </c>
      <c r="U7" t="n">
        <v>527214.492646832</v>
      </c>
      <c r="V7" t="n">
        <v>499335.603635559</v>
      </c>
      <c r="W7" t="n">
        <v>473477.018163182</v>
      </c>
      <c r="X7" t="n">
        <v>460321.562791936</v>
      </c>
      <c r="Y7" t="n">
        <v>456084.279633941</v>
      </c>
      <c r="Z7" t="n">
        <v>453053.489685059</v>
      </c>
      <c r="AA7" t="n">
        <v>449100.361565511</v>
      </c>
      <c r="AB7" t="n">
        <v>439195.61371418</v>
      </c>
      <c r="AC7" t="n">
        <v>431839.755015889</v>
      </c>
      <c r="AD7" t="n">
        <v>423018.159577399</v>
      </c>
      <c r="AE7" t="n">
        <v>415343.848243382</v>
      </c>
    </row>
    <row r="8">
      <c r="A8" t="s">
        <v>145</v>
      </c>
      <c r="B8" t="s">
        <v>284</v>
      </c>
      <c r="C8" t="s">
        <v>246</v>
      </c>
      <c r="D8" t="s">
        <v>285</v>
      </c>
      <c r="E8" t="s">
        <v>247</v>
      </c>
      <c r="F8" t="n">
        <v>234451.531806622</v>
      </c>
      <c r="G8" t="n">
        <v>229846.093221378</v>
      </c>
      <c r="H8" t="n">
        <v>211434.324479551</v>
      </c>
      <c r="I8" t="n">
        <v>196129.386412863</v>
      </c>
      <c r="J8" t="n">
        <v>184291.784568999</v>
      </c>
      <c r="K8" t="n">
        <v>167294.740999061</v>
      </c>
      <c r="L8" t="n">
        <v>153181.302652252</v>
      </c>
      <c r="M8" t="n">
        <v>149639.928109846</v>
      </c>
      <c r="N8" t="n">
        <v>147839.545654415</v>
      </c>
      <c r="O8" t="n">
        <v>151509.681599686</v>
      </c>
      <c r="P8" t="n">
        <v>155612.104070322</v>
      </c>
      <c r="Q8" t="n">
        <v>173393.749453211</v>
      </c>
      <c r="R8" t="n">
        <v>185765.722424689</v>
      </c>
      <c r="S8" t="n">
        <v>202895.865089196</v>
      </c>
      <c r="T8" t="n">
        <v>208823.010395132</v>
      </c>
      <c r="U8" t="n">
        <v>202079.543782413</v>
      </c>
      <c r="V8" t="n">
        <v>183919.745505596</v>
      </c>
      <c r="W8" t="n">
        <v>176786.638327359</v>
      </c>
      <c r="X8" t="n">
        <v>173706.581571967</v>
      </c>
      <c r="Y8" t="n">
        <v>173085.220924704</v>
      </c>
      <c r="Z8" t="n">
        <v>178744.855880737</v>
      </c>
      <c r="AA8" t="n">
        <v>176217.173021234</v>
      </c>
      <c r="AB8" t="n">
        <v>179408.653719772</v>
      </c>
      <c r="AC8" t="n">
        <v>178108.28593103</v>
      </c>
      <c r="AD8" t="n">
        <v>173257.882801116</v>
      </c>
      <c r="AE8" t="n">
        <v>176231.964687043</v>
      </c>
    </row>
    <row r="9">
      <c r="A9" t="s">
        <v>145</v>
      </c>
      <c r="B9" t="s">
        <v>286</v>
      </c>
      <c r="C9" t="s">
        <v>246</v>
      </c>
      <c r="D9" t="s">
        <v>287</v>
      </c>
      <c r="E9" t="s">
        <v>247</v>
      </c>
      <c r="F9" t="n">
        <v>744920.538926703</v>
      </c>
      <c r="G9" t="n">
        <v>721610.695783733</v>
      </c>
      <c r="H9" t="n">
        <v>714348.209665943</v>
      </c>
      <c r="I9" t="n">
        <v>720965.369283279</v>
      </c>
      <c r="J9" t="n">
        <v>707007.963943734</v>
      </c>
      <c r="K9" t="n">
        <v>695343.644717382</v>
      </c>
      <c r="L9" t="n">
        <v>697168.780272533</v>
      </c>
      <c r="M9" t="n">
        <v>690137.080084596</v>
      </c>
      <c r="N9" t="n">
        <v>682042.657458125</v>
      </c>
      <c r="O9" t="n">
        <v>660604.879668874</v>
      </c>
      <c r="P9" t="n">
        <v>679497.492574089</v>
      </c>
      <c r="Q9" t="n">
        <v>692574.093553729</v>
      </c>
      <c r="R9" t="n">
        <v>717052.64249992</v>
      </c>
      <c r="S9" t="n">
        <v>759222.840512304</v>
      </c>
      <c r="T9" t="n">
        <v>756140.540498561</v>
      </c>
      <c r="U9" t="n">
        <v>745822.636506335</v>
      </c>
      <c r="V9" t="n">
        <v>745778.03164093</v>
      </c>
      <c r="W9" t="n">
        <v>728760.281393231</v>
      </c>
      <c r="X9" t="n">
        <v>705359.953420903</v>
      </c>
      <c r="Y9" t="n">
        <v>689377.471910496</v>
      </c>
      <c r="Z9" t="n">
        <v>685690.746307373</v>
      </c>
      <c r="AA9" t="n">
        <v>681316.872359247</v>
      </c>
      <c r="AB9" t="n">
        <v>688942.640190276</v>
      </c>
      <c r="AC9" t="n">
        <v>733420.92806835</v>
      </c>
      <c r="AD9" t="n">
        <v>791585.484351554</v>
      </c>
      <c r="AE9" t="n">
        <v>816314.954909655</v>
      </c>
    </row>
    <row r="10">
      <c r="A10" t="s">
        <v>145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145</v>
      </c>
      <c r="B11" t="s">
        <v>290</v>
      </c>
      <c r="C11" t="s">
        <v>246</v>
      </c>
      <c r="D11" t="s">
        <v>291</v>
      </c>
      <c r="E11" t="s">
        <v>247</v>
      </c>
      <c r="F11" t="n">
        <v>187022.850531364</v>
      </c>
      <c r="G11" t="n">
        <v>192064.256449612</v>
      </c>
      <c r="H11" t="n">
        <v>202890.832073452</v>
      </c>
      <c r="I11" t="n">
        <v>209948.122092069</v>
      </c>
      <c r="J11" t="n">
        <v>212458.995592258</v>
      </c>
      <c r="K11" t="n">
        <v>221725.756668329</v>
      </c>
      <c r="L11" t="n">
        <v>233079.879168134</v>
      </c>
      <c r="M11" t="n">
        <v>243419.07959769</v>
      </c>
      <c r="N11" t="n">
        <v>249894.734626108</v>
      </c>
      <c r="O11" t="n">
        <v>250777.95011312</v>
      </c>
      <c r="P11" t="n">
        <v>255987.499793732</v>
      </c>
      <c r="Q11" t="n">
        <v>267854.074058827</v>
      </c>
      <c r="R11" t="n">
        <v>274009.271103465</v>
      </c>
      <c r="S11" t="n">
        <v>272182.377727562</v>
      </c>
      <c r="T11" t="n">
        <v>275955.725711958</v>
      </c>
      <c r="U11" t="n">
        <v>268044.414933012</v>
      </c>
      <c r="V11" t="n">
        <v>273149.823805199</v>
      </c>
      <c r="W11" t="n">
        <v>311943.179394262</v>
      </c>
      <c r="X11" t="n">
        <v>349949.026743519</v>
      </c>
      <c r="Y11" t="n">
        <v>380764.77736279</v>
      </c>
      <c r="Z11" t="n">
        <v>401617.279052734</v>
      </c>
      <c r="AA11" t="n">
        <v>458423.827138362</v>
      </c>
      <c r="AB11" t="n">
        <v>500561.800981602</v>
      </c>
      <c r="AC11" t="n">
        <v>531201.160571062</v>
      </c>
      <c r="AD11" t="n">
        <v>547611.146319912</v>
      </c>
      <c r="AE11" t="n">
        <v>567413.631737457</v>
      </c>
    </row>
    <row r="12">
      <c r="A12" t="s">
        <v>145</v>
      </c>
      <c r="B12" t="s">
        <v>292</v>
      </c>
      <c r="C12" t="s">
        <v>246</v>
      </c>
      <c r="D12" t="s">
        <v>293</v>
      </c>
      <c r="E12" t="s">
        <v>247</v>
      </c>
      <c r="F12" t="n">
        <v>1004286.67890292</v>
      </c>
      <c r="G12" t="n">
        <v>1015940.51472997</v>
      </c>
      <c r="H12" t="n">
        <v>1031921.77647479</v>
      </c>
      <c r="I12" t="n">
        <v>1039321.30479433</v>
      </c>
      <c r="J12" t="n">
        <v>1015168.19204658</v>
      </c>
      <c r="K12" t="n">
        <v>1011365.85265021</v>
      </c>
      <c r="L12" t="n">
        <v>1010619.83101225</v>
      </c>
      <c r="M12" t="n">
        <v>968245.120341307</v>
      </c>
      <c r="N12" t="n">
        <v>960276.530781879</v>
      </c>
      <c r="O12" t="n">
        <v>958959.015998803</v>
      </c>
      <c r="P12" t="n">
        <v>971771.217737074</v>
      </c>
      <c r="Q12" t="n">
        <v>1009432.43449216</v>
      </c>
      <c r="R12" t="n">
        <v>1038976.83424207</v>
      </c>
      <c r="S12" t="n">
        <v>1042918.88201509</v>
      </c>
      <c r="T12" t="n">
        <v>1010122.43076644</v>
      </c>
      <c r="U12" t="n">
        <v>979257.524515477</v>
      </c>
      <c r="V12" t="n">
        <v>963346.81771944</v>
      </c>
      <c r="W12" t="n">
        <v>964224.707734393</v>
      </c>
      <c r="X12" t="n">
        <v>968826.959596787</v>
      </c>
      <c r="Y12" t="n">
        <v>976792.769040107</v>
      </c>
      <c r="Z12" t="n">
        <v>994741.9090271</v>
      </c>
      <c r="AA12" t="n">
        <v>998135.417947702</v>
      </c>
      <c r="AB12" t="n">
        <v>1009562.17287474</v>
      </c>
      <c r="AC12" t="n">
        <v>1035753.9530314</v>
      </c>
      <c r="AD12" t="n">
        <v>1053357.28803322</v>
      </c>
      <c r="AE12" t="n">
        <v>1058777.51855647</v>
      </c>
    </row>
    <row r="13">
      <c r="A13" t="s">
        <v>145</v>
      </c>
      <c r="B13" t="s">
        <v>294</v>
      </c>
      <c r="C13" t="s">
        <v>246</v>
      </c>
      <c r="D13" t="s">
        <v>295</v>
      </c>
      <c r="E13" t="s">
        <v>247</v>
      </c>
      <c r="F13" t="n">
        <v>1615976.85588</v>
      </c>
      <c r="G13" t="n">
        <v>1600213.83587548</v>
      </c>
      <c r="H13" t="n">
        <v>1576919.11888513</v>
      </c>
      <c r="I13" t="n">
        <v>1537866.76124005</v>
      </c>
      <c r="J13" t="n">
        <v>1492836.87801477</v>
      </c>
      <c r="K13" t="n">
        <v>1464563.66593886</v>
      </c>
      <c r="L13" t="n">
        <v>1449924.32584787</v>
      </c>
      <c r="M13" t="n">
        <v>1381452.65672115</v>
      </c>
      <c r="N13" t="n">
        <v>1297790.48251817</v>
      </c>
      <c r="O13" t="n">
        <v>1248952.25371831</v>
      </c>
      <c r="P13" t="n">
        <v>1242805.16187695</v>
      </c>
      <c r="Q13" t="n">
        <v>1278093.7422182</v>
      </c>
      <c r="R13" t="n">
        <v>1345857.76638161</v>
      </c>
      <c r="S13" t="n">
        <v>1406763.74484034</v>
      </c>
      <c r="T13" t="n">
        <v>1386046.50611638</v>
      </c>
      <c r="U13" t="n">
        <v>1364307.69055829</v>
      </c>
      <c r="V13" t="n">
        <v>1348172.02828847</v>
      </c>
      <c r="W13" t="n">
        <v>1344951.10541458</v>
      </c>
      <c r="X13" t="n">
        <v>1313239.08488233</v>
      </c>
      <c r="Y13" t="n">
        <v>1319046.61881889</v>
      </c>
      <c r="Z13" t="n">
        <v>1332652.79388428</v>
      </c>
      <c r="AA13" t="n">
        <v>1338843.57684376</v>
      </c>
      <c r="AB13" t="n">
        <v>1402184.57506909</v>
      </c>
      <c r="AC13" t="n">
        <v>1434451.40948131</v>
      </c>
      <c r="AD13" t="n">
        <v>1476102.80695024</v>
      </c>
      <c r="AE13" t="n">
        <v>1477721.08234933</v>
      </c>
    </row>
    <row r="14">
      <c r="A14" t="s">
        <v>145</v>
      </c>
      <c r="B14" t="s">
        <v>296</v>
      </c>
      <c r="C14" t="s">
        <v>246</v>
      </c>
      <c r="D14" t="s">
        <v>297</v>
      </c>
      <c r="E14" t="s">
        <v>247</v>
      </c>
      <c r="F14" t="n">
        <v>1440816.5600949</v>
      </c>
      <c r="G14" t="n">
        <v>1519534.06480929</v>
      </c>
      <c r="H14" t="n">
        <v>1591753.9278391</v>
      </c>
      <c r="I14" t="n">
        <v>1679256.28836247</v>
      </c>
      <c r="J14" t="n">
        <v>1711161.18104828</v>
      </c>
      <c r="K14" t="n">
        <v>1817794.68965157</v>
      </c>
      <c r="L14" t="n">
        <v>1912993.40876227</v>
      </c>
      <c r="M14" t="n">
        <v>1857087.77179097</v>
      </c>
      <c r="N14" t="n">
        <v>1821630.73274158</v>
      </c>
      <c r="O14" t="n">
        <v>1887245.80203413</v>
      </c>
      <c r="P14" t="n">
        <v>1924911.30682848</v>
      </c>
      <c r="Q14" t="n">
        <v>2018981.61500883</v>
      </c>
      <c r="R14" t="n">
        <v>2089642.93860719</v>
      </c>
      <c r="S14" t="n">
        <v>2148528.66053351</v>
      </c>
      <c r="T14" t="n">
        <v>2035646.07800475</v>
      </c>
      <c r="U14" t="n">
        <v>1910576.69732186</v>
      </c>
      <c r="V14" t="n">
        <v>1848679.43223311</v>
      </c>
      <c r="W14" t="n">
        <v>1802996.09585823</v>
      </c>
      <c r="X14" t="n">
        <v>1714931.79621231</v>
      </c>
      <c r="Y14" t="n">
        <v>1685370.80588105</v>
      </c>
      <c r="Z14" t="n">
        <v>1745216.67098999</v>
      </c>
      <c r="AA14" t="n">
        <v>1747222.78067445</v>
      </c>
      <c r="AB14" t="n">
        <v>1767504.09129153</v>
      </c>
      <c r="AC14" t="n">
        <v>1880863.66729023</v>
      </c>
      <c r="AD14" t="n">
        <v>1926414.68019144</v>
      </c>
      <c r="AE14" t="n">
        <v>1965784.81547296</v>
      </c>
    </row>
    <row r="15">
      <c r="A15" t="s">
        <v>145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145</v>
      </c>
      <c r="B16" t="s">
        <v>300</v>
      </c>
      <c r="C16" t="s">
        <v>246</v>
      </c>
      <c r="D16" t="s">
        <v>301</v>
      </c>
      <c r="E16" t="s">
        <v>247</v>
      </c>
      <c r="F16" t="n">
        <v>770207.084125698</v>
      </c>
      <c r="G16" t="n">
        <v>835331.549076104</v>
      </c>
      <c r="H16" t="n">
        <v>902487.127560855</v>
      </c>
      <c r="I16" t="n">
        <v>941027.28991623</v>
      </c>
      <c r="J16" t="n">
        <v>964983.109882403</v>
      </c>
      <c r="K16" t="n">
        <v>1001597.92811833</v>
      </c>
      <c r="L16" t="n">
        <v>1030092.16149916</v>
      </c>
      <c r="M16" t="n">
        <v>999416.749535277</v>
      </c>
      <c r="N16" t="n">
        <v>979549.560613297</v>
      </c>
      <c r="O16" t="n">
        <v>981809.245980895</v>
      </c>
      <c r="P16" t="n">
        <v>991937.333161052</v>
      </c>
      <c r="Q16" t="n">
        <v>1018120.2606678</v>
      </c>
      <c r="R16" t="n">
        <v>1050780.63849462</v>
      </c>
      <c r="S16" t="n">
        <v>1036009.75452484</v>
      </c>
      <c r="T16" t="n">
        <v>968077.538112065</v>
      </c>
      <c r="U16" t="n">
        <v>917024.556346658</v>
      </c>
      <c r="V16" t="n">
        <v>900853.905668446</v>
      </c>
      <c r="W16" t="n">
        <v>876716.877481843</v>
      </c>
      <c r="X16" t="n">
        <v>851817.598470414</v>
      </c>
      <c r="Y16" t="n">
        <v>844254.629738121</v>
      </c>
      <c r="Z16" t="n">
        <v>857452.323913574</v>
      </c>
      <c r="AA16" t="n">
        <v>878893.96796435</v>
      </c>
      <c r="AB16" t="n">
        <v>931197.670067803</v>
      </c>
      <c r="AC16" t="n">
        <v>963211.27482824</v>
      </c>
      <c r="AD16" t="n">
        <v>961393.498761434</v>
      </c>
      <c r="AE16" t="n">
        <v>959067.849158695</v>
      </c>
    </row>
    <row r="17">
      <c r="A17" t="s">
        <v>145</v>
      </c>
      <c r="B17" t="s">
        <v>302</v>
      </c>
      <c r="C17" t="s">
        <v>246</v>
      </c>
      <c r="D17" t="s">
        <v>303</v>
      </c>
      <c r="E17" t="s">
        <v>247</v>
      </c>
      <c r="F17" t="n">
        <v>1232656.28793416</v>
      </c>
      <c r="G17" t="n">
        <v>1244383.17619998</v>
      </c>
      <c r="H17" t="n">
        <v>1265224.05157361</v>
      </c>
      <c r="I17" t="n">
        <v>1307708.35403233</v>
      </c>
      <c r="J17" t="n">
        <v>1299573.40225411</v>
      </c>
      <c r="K17" t="n">
        <v>1305276.38719105</v>
      </c>
      <c r="L17" t="n">
        <v>1301643.19079935</v>
      </c>
      <c r="M17" t="n">
        <v>1257318.58562332</v>
      </c>
      <c r="N17" t="n">
        <v>1227474.60820419</v>
      </c>
      <c r="O17" t="n">
        <v>1259395.75144683</v>
      </c>
      <c r="P17" t="n">
        <v>1341801.94260991</v>
      </c>
      <c r="Q17" t="n">
        <v>1368965.04717558</v>
      </c>
      <c r="R17" t="n">
        <v>1475369.93414275</v>
      </c>
      <c r="S17" t="n">
        <v>1577880.65308699</v>
      </c>
      <c r="T17" t="n">
        <v>1531682.09662351</v>
      </c>
      <c r="U17" t="n">
        <v>1438983.53387905</v>
      </c>
      <c r="V17" t="n">
        <v>1405672.27652232</v>
      </c>
      <c r="W17" t="n">
        <v>1402670.33264879</v>
      </c>
      <c r="X17" t="n">
        <v>1361135.61146954</v>
      </c>
      <c r="Y17" t="n">
        <v>1343012.57127806</v>
      </c>
      <c r="Z17" t="n">
        <v>1369664.70336914</v>
      </c>
      <c r="AA17" t="n">
        <v>1374621.74793467</v>
      </c>
      <c r="AB17" t="n">
        <v>1350356.20460132</v>
      </c>
      <c r="AC17" t="n">
        <v>1387067.95585387</v>
      </c>
      <c r="AD17" t="n">
        <v>1409722.1103505</v>
      </c>
      <c r="AE17" t="n">
        <v>1365168.01615741</v>
      </c>
    </row>
    <row r="18">
      <c r="A18" t="s">
        <v>145</v>
      </c>
      <c r="B18" t="s">
        <v>304</v>
      </c>
      <c r="C18" t="s">
        <v>246</v>
      </c>
      <c r="D18" t="s">
        <v>305</v>
      </c>
      <c r="E18" t="s">
        <v>247</v>
      </c>
      <c r="F18" t="n">
        <v>1832466.59948233</v>
      </c>
      <c r="G18" t="n">
        <v>1828674.76328637</v>
      </c>
      <c r="H18" t="n">
        <v>1885322.51902479</v>
      </c>
      <c r="I18" t="n">
        <v>1960870.14344495</v>
      </c>
      <c r="J18" t="n">
        <v>1978358.09479329</v>
      </c>
      <c r="K18" t="n">
        <v>1960019.50286449</v>
      </c>
      <c r="L18" t="n">
        <v>1977826.68524668</v>
      </c>
      <c r="M18" t="n">
        <v>1977988.25073853</v>
      </c>
      <c r="N18" t="n">
        <v>2032201.92994388</v>
      </c>
      <c r="O18" t="n">
        <v>2060531.6618288</v>
      </c>
      <c r="P18" t="n">
        <v>2195099.52287528</v>
      </c>
      <c r="Q18" t="n">
        <v>2291972.02866552</v>
      </c>
      <c r="R18" t="n">
        <v>2413753.9212118</v>
      </c>
      <c r="S18" t="n">
        <v>2507438.51105022</v>
      </c>
      <c r="T18" t="n">
        <v>2399669.5534371</v>
      </c>
      <c r="U18" t="n">
        <v>2255835.54219032</v>
      </c>
      <c r="V18" t="n">
        <v>2169437.41725654</v>
      </c>
      <c r="W18" t="n">
        <v>2133147.0226778</v>
      </c>
      <c r="X18" t="n">
        <v>2125028.09974488</v>
      </c>
      <c r="Y18" t="n">
        <v>2141743.93713741</v>
      </c>
      <c r="Z18" t="n">
        <v>2216017.04406738</v>
      </c>
      <c r="AA18" t="n">
        <v>2331291.23766749</v>
      </c>
      <c r="AB18" t="n">
        <v>2426285.29994485</v>
      </c>
      <c r="AC18" t="n">
        <v>2519870.72443264</v>
      </c>
      <c r="AD18" t="n">
        <v>2560488.74757356</v>
      </c>
      <c r="AE18" t="n">
        <v>2538800.14770393</v>
      </c>
    </row>
    <row r="19">
      <c r="A19" t="s">
        <v>145</v>
      </c>
      <c r="B19" t="s">
        <v>306</v>
      </c>
      <c r="C19" t="s">
        <v>246</v>
      </c>
      <c r="D19" t="s">
        <v>307</v>
      </c>
      <c r="E19" t="s">
        <v>247</v>
      </c>
      <c r="F19" t="n">
        <v>246900.490752679</v>
      </c>
      <c r="G19" t="n">
        <v>244291.066216709</v>
      </c>
      <c r="H19" t="n">
        <v>245393.531122023</v>
      </c>
      <c r="I19" t="n">
        <v>248808.168653817</v>
      </c>
      <c r="J19" t="n">
        <v>245166.844438349</v>
      </c>
      <c r="K19" t="n">
        <v>235046.074643916</v>
      </c>
      <c r="L19" t="n">
        <v>232685.942092523</v>
      </c>
      <c r="M19" t="n">
        <v>220998.649494963</v>
      </c>
      <c r="N19" t="n">
        <v>221924.366905671</v>
      </c>
      <c r="O19" t="n">
        <v>220012.889278919</v>
      </c>
      <c r="P19" t="n">
        <v>231183.979950167</v>
      </c>
      <c r="Q19" t="n">
        <v>241425.978970197</v>
      </c>
      <c r="R19" t="n">
        <v>252111.720264319</v>
      </c>
      <c r="S19" t="n">
        <v>252190.849888941</v>
      </c>
      <c r="T19" t="n">
        <v>246416.229904324</v>
      </c>
      <c r="U19" t="n">
        <v>244081.064264031</v>
      </c>
      <c r="V19" t="n">
        <v>250004.173000005</v>
      </c>
      <c r="W19" t="n">
        <v>246556.797439402</v>
      </c>
      <c r="X19" t="n">
        <v>248327.439390562</v>
      </c>
      <c r="Y19" t="n">
        <v>251333.681996885</v>
      </c>
      <c r="Z19" t="n">
        <v>263432.056427002</v>
      </c>
      <c r="AA19" t="n">
        <v>269532.10538726</v>
      </c>
      <c r="AB19" t="n">
        <v>263760.827616417</v>
      </c>
      <c r="AC19" t="n">
        <v>256787.024946247</v>
      </c>
      <c r="AD19" t="n">
        <v>254057.184093388</v>
      </c>
      <c r="AE19" t="n">
        <v>247319.042377179</v>
      </c>
    </row>
    <row r="20">
      <c r="A20" t="s">
        <v>145</v>
      </c>
      <c r="B20" t="s">
        <v>308</v>
      </c>
      <c r="C20" t="s">
        <v>246</v>
      </c>
      <c r="D20" t="s">
        <v>309</v>
      </c>
      <c r="E20" t="s">
        <v>247</v>
      </c>
      <c r="F20" t="n">
        <v>2317448.19902885</v>
      </c>
      <c r="G20" t="n">
        <v>2427788.44048406</v>
      </c>
      <c r="H20" t="n">
        <v>2523190.44882095</v>
      </c>
      <c r="I20" t="n">
        <v>2580742.61240189</v>
      </c>
      <c r="J20" t="n">
        <v>2620405.11946859</v>
      </c>
      <c r="K20" t="n">
        <v>2593019.28363248</v>
      </c>
      <c r="L20" t="n">
        <v>2567317.40991792</v>
      </c>
      <c r="M20" t="n">
        <v>2516929.00525154</v>
      </c>
      <c r="N20" t="n">
        <v>2462302.4675048</v>
      </c>
      <c r="O20" t="n">
        <v>2360120.4576572</v>
      </c>
      <c r="P20" t="n">
        <v>2269889.39938007</v>
      </c>
      <c r="Q20" t="n">
        <v>2178042.23214233</v>
      </c>
      <c r="R20" t="n">
        <v>2116291.30985102</v>
      </c>
      <c r="S20" t="n">
        <v>2106604.57712931</v>
      </c>
      <c r="T20" t="n">
        <v>2092048.32694494</v>
      </c>
      <c r="U20" t="n">
        <v>2081976.29315651</v>
      </c>
      <c r="V20" t="n">
        <v>2078628.86120499</v>
      </c>
      <c r="W20" t="n">
        <v>2099140.29670072</v>
      </c>
      <c r="X20" t="n">
        <v>2122617.8738089</v>
      </c>
      <c r="Y20" t="n">
        <v>2121333.60833596</v>
      </c>
      <c r="Z20" t="n">
        <v>2145316.40625</v>
      </c>
      <c r="AA20" t="n">
        <v>2157366.8481836</v>
      </c>
      <c r="AB20" t="n">
        <v>2148822.50827629</v>
      </c>
      <c r="AC20" t="n">
        <v>2163691.38252155</v>
      </c>
      <c r="AD20" t="n">
        <v>2124693.15463482</v>
      </c>
      <c r="AE20" t="n">
        <v>2081517.94605631</v>
      </c>
    </row>
    <row r="21">
      <c r="A21" t="s">
        <v>145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145</v>
      </c>
      <c r="B22" t="s">
        <v>312</v>
      </c>
      <c r="C22" t="s">
        <v>246</v>
      </c>
      <c r="D22" t="s">
        <v>313</v>
      </c>
      <c r="E22" t="s">
        <v>247</v>
      </c>
      <c r="F22" t="n">
        <v>341941.729673829</v>
      </c>
      <c r="G22" t="n">
        <v>313071.300459276</v>
      </c>
      <c r="H22" t="n">
        <v>288417.298616382</v>
      </c>
      <c r="I22" t="n">
        <v>265604.647142856</v>
      </c>
      <c r="J22" t="n">
        <v>243444.337259967</v>
      </c>
      <c r="K22" t="n">
        <v>220441.510559677</v>
      </c>
      <c r="L22" t="n">
        <v>204159.800705054</v>
      </c>
      <c r="M22" t="n">
        <v>193069.380398822</v>
      </c>
      <c r="N22" t="n">
        <v>180017.115837269</v>
      </c>
      <c r="O22" t="n">
        <v>165319.120397473</v>
      </c>
      <c r="P22" t="n">
        <v>152588.33087997</v>
      </c>
      <c r="Q22" t="n">
        <v>142500.956467139</v>
      </c>
      <c r="R22" t="n">
        <v>132356.227939808</v>
      </c>
      <c r="S22" t="n">
        <v>126034.966882436</v>
      </c>
      <c r="T22" t="n">
        <v>126139.653340965</v>
      </c>
      <c r="U22" t="n">
        <v>129196.361093985</v>
      </c>
      <c r="V22" t="n">
        <v>140080.660954898</v>
      </c>
      <c r="W22" t="n">
        <v>151238.660772523</v>
      </c>
      <c r="X22" t="n">
        <v>171127.584584187</v>
      </c>
      <c r="Y22" t="n">
        <v>184939.182295906</v>
      </c>
      <c r="Z22" t="n">
        <v>198080.734074116</v>
      </c>
      <c r="AA22" t="n">
        <v>210644.432420362</v>
      </c>
      <c r="AB22" t="n">
        <v>217382.992481862</v>
      </c>
      <c r="AC22" t="n">
        <v>224347.372845166</v>
      </c>
      <c r="AD22" t="n">
        <v>235681.39728936</v>
      </c>
      <c r="AE22" t="n">
        <v>254021.945858667</v>
      </c>
    </row>
    <row r="23">
      <c r="A23" t="s">
        <v>145</v>
      </c>
      <c r="B23" t="s">
        <v>314</v>
      </c>
      <c r="C23" t="s">
        <v>246</v>
      </c>
      <c r="D23" t="s">
        <v>315</v>
      </c>
      <c r="E23" t="s">
        <v>247</v>
      </c>
      <c r="F23" t="n">
        <v>942652.313217574</v>
      </c>
      <c r="G23" t="n">
        <v>953682.992775329</v>
      </c>
      <c r="H23" t="n">
        <v>950345.739372078</v>
      </c>
      <c r="I23" t="n">
        <v>938082.895756965</v>
      </c>
      <c r="J23" t="n">
        <v>933243.002088913</v>
      </c>
      <c r="K23" t="n">
        <v>947921.883239055</v>
      </c>
      <c r="L23" t="n">
        <v>935972.294354076</v>
      </c>
      <c r="M23" t="n">
        <v>908833.437337437</v>
      </c>
      <c r="N23" t="n">
        <v>854113.905752384</v>
      </c>
      <c r="O23" t="n">
        <v>809631.761548682</v>
      </c>
      <c r="P23" t="n">
        <v>769872.590060946</v>
      </c>
      <c r="Q23" t="n">
        <v>741880.133085533</v>
      </c>
      <c r="R23" t="n">
        <v>773588.328797729</v>
      </c>
      <c r="S23" t="n">
        <v>776210.526942524</v>
      </c>
      <c r="T23" t="n">
        <v>756422.188322884</v>
      </c>
      <c r="U23" t="n">
        <v>769163.160399653</v>
      </c>
      <c r="V23" t="n">
        <v>792079.536264764</v>
      </c>
      <c r="W23" t="n">
        <v>812204.022594506</v>
      </c>
      <c r="X23" t="n">
        <v>852059.997259671</v>
      </c>
      <c r="Y23" t="n">
        <v>890406.003055255</v>
      </c>
      <c r="Z23" t="n">
        <v>915442.169189453</v>
      </c>
      <c r="AA23" t="n">
        <v>921775.88341002</v>
      </c>
      <c r="AB23" t="n">
        <v>959163.240928058</v>
      </c>
      <c r="AC23" t="n">
        <v>974453.084908491</v>
      </c>
      <c r="AD23" t="n">
        <v>994655.66716114</v>
      </c>
      <c r="AE23" t="n">
        <v>1031884.76834757</v>
      </c>
    </row>
    <row r="24">
      <c r="A24" t="s">
        <v>145</v>
      </c>
      <c r="B24" t="s">
        <v>316</v>
      </c>
      <c r="C24" t="s">
        <v>246</v>
      </c>
      <c r="D24" t="s">
        <v>317</v>
      </c>
      <c r="E24" t="s">
        <v>247</v>
      </c>
      <c r="F24" t="n">
        <v>1526760.33009502</v>
      </c>
      <c r="G24" t="n">
        <v>1576654.68567758</v>
      </c>
      <c r="H24" t="n">
        <v>1621780.79581554</v>
      </c>
      <c r="I24" t="n">
        <v>1623120.66638539</v>
      </c>
      <c r="J24" t="n">
        <v>1634008.83478881</v>
      </c>
      <c r="K24" t="n">
        <v>1688837.7543791</v>
      </c>
      <c r="L24" t="n">
        <v>1686465.48968969</v>
      </c>
      <c r="M24" t="n">
        <v>1664390.37514141</v>
      </c>
      <c r="N24" t="n">
        <v>1632002.37109454</v>
      </c>
      <c r="O24" t="n">
        <v>1640980.55654026</v>
      </c>
      <c r="P24" t="n">
        <v>1659534.83762786</v>
      </c>
      <c r="Q24" t="n">
        <v>1698231.64121717</v>
      </c>
      <c r="R24" t="n">
        <v>1731740.31919445</v>
      </c>
      <c r="S24" t="n">
        <v>1762272.59157644</v>
      </c>
      <c r="T24" t="n">
        <v>1761054.96094957</v>
      </c>
      <c r="U24" t="n">
        <v>1761740.2806102</v>
      </c>
      <c r="V24" t="n">
        <v>1756236.69711544</v>
      </c>
      <c r="W24" t="n">
        <v>1771735.1923622</v>
      </c>
      <c r="X24" t="n">
        <v>1797379.27553943</v>
      </c>
      <c r="Y24" t="n">
        <v>1840527.22856184</v>
      </c>
      <c r="Z24" t="n">
        <v>1885546.66137695</v>
      </c>
      <c r="AA24" t="n">
        <v>1900726.00147293</v>
      </c>
      <c r="AB24" t="n">
        <v>1917137.27760137</v>
      </c>
      <c r="AC24" t="n">
        <v>1899895.5925309</v>
      </c>
      <c r="AD24" t="n">
        <v>1932845.36764864</v>
      </c>
      <c r="AE24" t="n">
        <v>1936907.12378469</v>
      </c>
    </row>
    <row r="25">
      <c r="A25" t="s">
        <v>145</v>
      </c>
      <c r="B25" t="s">
        <v>318</v>
      </c>
      <c r="C25" t="s">
        <v>246</v>
      </c>
      <c r="D25" t="s">
        <v>319</v>
      </c>
      <c r="E25" t="s">
        <v>247</v>
      </c>
      <c r="F25" t="n">
        <v>120722.472785441</v>
      </c>
      <c r="G25" t="n">
        <v>147702.358212725</v>
      </c>
      <c r="H25" t="n">
        <v>166615.601270714</v>
      </c>
      <c r="I25" t="n">
        <v>160784.892330796</v>
      </c>
      <c r="J25" t="n">
        <v>170499.273070628</v>
      </c>
      <c r="K25" t="n">
        <v>187842.367751895</v>
      </c>
      <c r="L25" t="n">
        <v>191300.64703364</v>
      </c>
      <c r="M25" t="n">
        <v>183978.483543272</v>
      </c>
      <c r="N25" t="n">
        <v>181047.245105266</v>
      </c>
      <c r="O25" t="n">
        <v>184259.059270454</v>
      </c>
      <c r="P25" t="n">
        <v>194342.272940674</v>
      </c>
      <c r="Q25" t="n">
        <v>196105.307914681</v>
      </c>
      <c r="R25" t="n">
        <v>196125.575217423</v>
      </c>
      <c r="S25" t="n">
        <v>210719.682363954</v>
      </c>
      <c r="T25" t="n">
        <v>213725.819526852</v>
      </c>
      <c r="U25" t="n">
        <v>196140.265460735</v>
      </c>
      <c r="V25" t="n">
        <v>179798.277866398</v>
      </c>
      <c r="W25" t="n">
        <v>167001.058849911</v>
      </c>
      <c r="X25" t="n">
        <v>158161.579628185</v>
      </c>
      <c r="Y25" t="n">
        <v>161838.825277643</v>
      </c>
      <c r="Z25" t="n">
        <v>155431.060791016</v>
      </c>
      <c r="AA25" t="n">
        <v>144562.604553929</v>
      </c>
      <c r="AB25" t="n">
        <v>137396.492323972</v>
      </c>
      <c r="AC25" t="n">
        <v>124835.87589892</v>
      </c>
      <c r="AD25" t="n">
        <v>134507.41510095</v>
      </c>
      <c r="AE25" t="n">
        <v>130063.538266791</v>
      </c>
    </row>
    <row r="26">
      <c r="A26" t="s">
        <v>145</v>
      </c>
      <c r="B26" t="s">
        <v>320</v>
      </c>
      <c r="C26" t="s">
        <v>246</v>
      </c>
      <c r="D26" t="s">
        <v>321</v>
      </c>
      <c r="E26" t="s">
        <v>247</v>
      </c>
      <c r="F26" t="n">
        <v>630676.069357516</v>
      </c>
      <c r="G26" t="n">
        <v>639285.938187892</v>
      </c>
      <c r="H26" t="n">
        <v>663976.793891443</v>
      </c>
      <c r="I26" t="n">
        <v>662166.674729943</v>
      </c>
      <c r="J26" t="n">
        <v>655468.123352305</v>
      </c>
      <c r="K26" t="n">
        <v>651422.8475963</v>
      </c>
      <c r="L26" t="n">
        <v>630866.154920921</v>
      </c>
      <c r="M26" t="n">
        <v>614928.300099285</v>
      </c>
      <c r="N26" t="n">
        <v>588809.619754058</v>
      </c>
      <c r="O26" t="n">
        <v>568703.964136107</v>
      </c>
      <c r="P26" t="n">
        <v>554681.389354735</v>
      </c>
      <c r="Q26" t="n">
        <v>558658.418835369</v>
      </c>
      <c r="R26" t="n">
        <v>568612.123556993</v>
      </c>
      <c r="S26" t="n">
        <v>580082.016922833</v>
      </c>
      <c r="T26" t="n">
        <v>581459.955971616</v>
      </c>
      <c r="U26" t="n">
        <v>584381.734893336</v>
      </c>
      <c r="V26" t="n">
        <v>582508.434654622</v>
      </c>
      <c r="W26" t="n">
        <v>585714.410424463</v>
      </c>
      <c r="X26" t="n">
        <v>588169.86218459</v>
      </c>
      <c r="Y26" t="n">
        <v>592062.120148793</v>
      </c>
      <c r="Z26" t="n">
        <v>601538.818359375</v>
      </c>
      <c r="AA26" t="n">
        <v>600050.061577876</v>
      </c>
      <c r="AB26" t="n">
        <v>604486.774698631</v>
      </c>
      <c r="AC26" t="n">
        <v>591432.221400597</v>
      </c>
      <c r="AD26" t="n">
        <v>582082.162378891</v>
      </c>
      <c r="AE26" t="n">
        <v>576984.914907573</v>
      </c>
    </row>
    <row r="27">
      <c r="A27" t="s">
        <v>145</v>
      </c>
      <c r="B27" t="s">
        <v>322</v>
      </c>
      <c r="C27" t="s">
        <v>246</v>
      </c>
      <c r="D27" t="s">
        <v>323</v>
      </c>
      <c r="E27" t="s">
        <v>247</v>
      </c>
      <c r="F27" t="n">
        <v>775361.787952065</v>
      </c>
      <c r="G27" t="n">
        <v>789666.38927696</v>
      </c>
      <c r="H27" t="n">
        <v>791188.400653378</v>
      </c>
      <c r="I27" t="n">
        <v>800169.099324651</v>
      </c>
      <c r="J27" t="n">
        <v>808041.438365878</v>
      </c>
      <c r="K27" t="n">
        <v>849572.539030903</v>
      </c>
      <c r="L27" t="n">
        <v>864298.687735126</v>
      </c>
      <c r="M27" t="n">
        <v>865483.591498849</v>
      </c>
      <c r="N27" t="n">
        <v>862145.506235212</v>
      </c>
      <c r="O27" t="n">
        <v>888017.533133702</v>
      </c>
      <c r="P27" t="n">
        <v>910511.175332451</v>
      </c>
      <c r="Q27" t="n">
        <v>943467.914467125</v>
      </c>
      <c r="R27" t="n">
        <v>967002.620420034</v>
      </c>
      <c r="S27" t="n">
        <v>971470.892289652</v>
      </c>
      <c r="T27" t="n">
        <v>965869.185451104</v>
      </c>
      <c r="U27" t="n">
        <v>981218.280256124</v>
      </c>
      <c r="V27" t="n">
        <v>993929.984594421</v>
      </c>
      <c r="W27" t="n">
        <v>1019019.72308783</v>
      </c>
      <c r="X27" t="n">
        <v>1051047.83372666</v>
      </c>
      <c r="Y27" t="n">
        <v>1086626.2831354</v>
      </c>
      <c r="Z27" t="n">
        <v>1128576.78222656</v>
      </c>
      <c r="AA27" t="n">
        <v>1156113.33534113</v>
      </c>
      <c r="AB27" t="n">
        <v>1175254.01057876</v>
      </c>
      <c r="AC27" t="n">
        <v>1183627.49523138</v>
      </c>
      <c r="AD27" t="n">
        <v>1216255.7901688</v>
      </c>
      <c r="AE27" t="n">
        <v>1229858.67061033</v>
      </c>
    </row>
    <row r="28">
      <c r="A28" t="s">
        <v>145</v>
      </c>
      <c r="B28" t="s">
        <v>324</v>
      </c>
      <c r="C28" t="s">
        <v>246</v>
      </c>
      <c r="D28" t="s">
        <v>325</v>
      </c>
      <c r="E28" t="s">
        <v>247</v>
      </c>
      <c r="F28" t="n">
        <v>1105298.5723127</v>
      </c>
      <c r="G28" t="n">
        <v>1115887.2076551</v>
      </c>
      <c r="H28" t="n">
        <v>1150616.18345901</v>
      </c>
      <c r="I28" t="n">
        <v>1137270.99505089</v>
      </c>
      <c r="J28" t="n">
        <v>1133942.11999616</v>
      </c>
      <c r="K28" t="n">
        <v>1124719.49825047</v>
      </c>
      <c r="L28" t="n">
        <v>1092177.09535038</v>
      </c>
      <c r="M28" t="n">
        <v>1038793.34592549</v>
      </c>
      <c r="N28" t="n">
        <v>1023407.2295704</v>
      </c>
      <c r="O28" t="n">
        <v>1004688.61235828</v>
      </c>
      <c r="P28" t="n">
        <v>977697.967960641</v>
      </c>
      <c r="Q28" t="n">
        <v>945512.262789315</v>
      </c>
      <c r="R28" t="n">
        <v>947381.506969471</v>
      </c>
      <c r="S28" t="n">
        <v>940940.387417623</v>
      </c>
      <c r="T28" t="n">
        <v>936164.342787186</v>
      </c>
      <c r="U28" t="n">
        <v>909245.207738912</v>
      </c>
      <c r="V28" t="n">
        <v>875265.976683091</v>
      </c>
      <c r="W28" t="n">
        <v>895668.077855386</v>
      </c>
      <c r="X28" t="n">
        <v>893618.064367245</v>
      </c>
      <c r="Y28" t="n">
        <v>910612.168120838</v>
      </c>
      <c r="Z28" t="n">
        <v>899474.042892456</v>
      </c>
      <c r="AA28" t="n">
        <v>900267.202343671</v>
      </c>
      <c r="AB28" t="n">
        <v>918454.838790826</v>
      </c>
      <c r="AC28" t="n">
        <v>960577.462132798</v>
      </c>
      <c r="AD28" t="n">
        <v>992379.362034234</v>
      </c>
      <c r="AE28" t="n">
        <v>1027163.2762517</v>
      </c>
    </row>
    <row r="29">
      <c r="A29" t="s">
        <v>145</v>
      </c>
      <c r="B29" t="s">
        <v>326</v>
      </c>
      <c r="C29" t="s">
        <v>246</v>
      </c>
      <c r="D29" t="s">
        <v>327</v>
      </c>
      <c r="E29" t="s">
        <v>247</v>
      </c>
      <c r="F29" t="n">
        <v>564860.137048728</v>
      </c>
      <c r="G29" t="n">
        <v>593559.073508312</v>
      </c>
      <c r="H29" t="n">
        <v>649574.633274009</v>
      </c>
      <c r="I29" t="n">
        <v>650499.029788918</v>
      </c>
      <c r="J29" t="n">
        <v>645230.831235722</v>
      </c>
      <c r="K29" t="n">
        <v>650621.462742597</v>
      </c>
      <c r="L29" t="n">
        <v>629407.863377255</v>
      </c>
      <c r="M29" t="n">
        <v>598441.323359322</v>
      </c>
      <c r="N29" t="n">
        <v>585029.119558944</v>
      </c>
      <c r="O29" t="n">
        <v>570783.380925029</v>
      </c>
      <c r="P29" t="n">
        <v>561789.932145575</v>
      </c>
      <c r="Q29" t="n">
        <v>547328.913872968</v>
      </c>
      <c r="R29" t="n">
        <v>544472.981022896</v>
      </c>
      <c r="S29" t="n">
        <v>539648.40994208</v>
      </c>
      <c r="T29" t="n">
        <v>527402.914499587</v>
      </c>
      <c r="U29" t="n">
        <v>514430.125671044</v>
      </c>
      <c r="V29" t="n">
        <v>498685.943615874</v>
      </c>
      <c r="W29" t="n">
        <v>511860.561312799</v>
      </c>
      <c r="X29" t="n">
        <v>517750.310121643</v>
      </c>
      <c r="Y29" t="n">
        <v>531151.537771217</v>
      </c>
      <c r="Z29" t="n">
        <v>527506.210327148</v>
      </c>
      <c r="AA29" t="n">
        <v>527604.314666318</v>
      </c>
      <c r="AB29" t="n">
        <v>532845.787786471</v>
      </c>
      <c r="AC29" t="n">
        <v>560740.508538543</v>
      </c>
      <c r="AD29" t="n">
        <v>593516.511309122</v>
      </c>
      <c r="AE29" t="n">
        <v>623233.545607629</v>
      </c>
    </row>
    <row r="30">
      <c r="A30" t="s">
        <v>145</v>
      </c>
      <c r="B30" t="s">
        <v>328</v>
      </c>
      <c r="C30" t="s">
        <v>246</v>
      </c>
      <c r="D30" t="s">
        <v>329</v>
      </c>
      <c r="E30" t="s">
        <v>247</v>
      </c>
      <c r="F30" t="n">
        <v>91239.661496744</v>
      </c>
      <c r="G30" t="n">
        <v>89237.3794749542</v>
      </c>
      <c r="H30" t="n">
        <v>83732.7246156737</v>
      </c>
      <c r="I30" t="n">
        <v>82361.5379251362</v>
      </c>
      <c r="J30" t="n">
        <v>80805.1367502188</v>
      </c>
      <c r="K30" t="n">
        <v>77929.5296747828</v>
      </c>
      <c r="L30" t="n">
        <v>81514.6658958777</v>
      </c>
      <c r="M30" t="n">
        <v>89553.0596294383</v>
      </c>
      <c r="N30" t="n">
        <v>105250.343545994</v>
      </c>
      <c r="O30" t="n">
        <v>119931.632269244</v>
      </c>
      <c r="P30" t="n">
        <v>117571.169908371</v>
      </c>
      <c r="Q30" t="n">
        <v>114555.033512323</v>
      </c>
      <c r="R30" t="n">
        <v>109755.80450768</v>
      </c>
      <c r="S30" t="n">
        <v>113135.462791246</v>
      </c>
      <c r="T30" t="n">
        <v>121712.116111877</v>
      </c>
      <c r="U30" t="n">
        <v>115472.813517595</v>
      </c>
      <c r="V30" t="n">
        <v>111579.380138362</v>
      </c>
      <c r="W30" t="n">
        <v>111320.731573843</v>
      </c>
      <c r="X30" t="n">
        <v>110824.026198358</v>
      </c>
      <c r="Y30" t="n">
        <v>109561.43598835</v>
      </c>
      <c r="Z30" t="n">
        <v>108040.939331055</v>
      </c>
      <c r="AA30" t="n">
        <v>115417.640779549</v>
      </c>
      <c r="AB30" t="n">
        <v>127156.742616489</v>
      </c>
      <c r="AC30" t="n">
        <v>135580.245870931</v>
      </c>
      <c r="AD30" t="n">
        <v>134299.999216589</v>
      </c>
      <c r="AE30" t="n">
        <v>131763.739661418</v>
      </c>
    </row>
    <row r="31">
      <c r="A31" t="s">
        <v>145</v>
      </c>
      <c r="B31" t="s">
        <v>330</v>
      </c>
      <c r="C31" t="s">
        <v>246</v>
      </c>
      <c r="D31" t="s">
        <v>331</v>
      </c>
      <c r="E31" t="s">
        <v>247</v>
      </c>
      <c r="F31" t="n">
        <v>32443.5749693835</v>
      </c>
      <c r="G31" t="n">
        <v>33147.5799942804</v>
      </c>
      <c r="H31" t="n">
        <v>38715.2328493296</v>
      </c>
      <c r="I31" t="n">
        <v>39862.0352787901</v>
      </c>
      <c r="J31" t="n">
        <v>38420.1475006603</v>
      </c>
      <c r="K31" t="n">
        <v>38110.6082305839</v>
      </c>
      <c r="L31" t="n">
        <v>36297.9344355678</v>
      </c>
      <c r="M31" t="n">
        <v>33278.4013275806</v>
      </c>
      <c r="N31" t="n">
        <v>31627.3561661743</v>
      </c>
      <c r="O31" t="n">
        <v>30005.638518188</v>
      </c>
      <c r="P31" t="n">
        <v>28547.3024397494</v>
      </c>
      <c r="Q31" t="n">
        <v>27801.9758158793</v>
      </c>
      <c r="R31" t="n">
        <v>30001.9491200848</v>
      </c>
      <c r="S31" t="n">
        <v>37088.1043086405</v>
      </c>
      <c r="T31" t="n">
        <v>41976.399084891</v>
      </c>
      <c r="U31" t="n">
        <v>42031.7133562872</v>
      </c>
      <c r="V31" t="n">
        <v>38869.0685354246</v>
      </c>
      <c r="W31" t="n">
        <v>40202.6641866682</v>
      </c>
      <c r="X31" t="n">
        <v>41674.5348802661</v>
      </c>
      <c r="Y31" t="n">
        <v>42102.2089987121</v>
      </c>
      <c r="Z31" t="n">
        <v>40865.5281066895</v>
      </c>
      <c r="AA31" t="n">
        <v>41489.0900736157</v>
      </c>
      <c r="AB31" t="n">
        <v>44791.1303253745</v>
      </c>
      <c r="AC31" t="n">
        <v>46775.4020618262</v>
      </c>
      <c r="AD31" t="n">
        <v>47247.0747417804</v>
      </c>
      <c r="AE31" t="n">
        <v>56677.162459964</v>
      </c>
    </row>
    <row r="32">
      <c r="A32" t="s">
        <v>145</v>
      </c>
      <c r="B32" t="s">
        <v>332</v>
      </c>
      <c r="C32" t="s">
        <v>246</v>
      </c>
      <c r="D32" t="s">
        <v>333</v>
      </c>
      <c r="E32" t="s">
        <v>247</v>
      </c>
      <c r="F32" t="n">
        <v>401512.631243997</v>
      </c>
      <c r="G32" t="n">
        <v>382551.671429128</v>
      </c>
      <c r="H32" t="n">
        <v>358325.267383831</v>
      </c>
      <c r="I32" t="n">
        <v>343420.564203646</v>
      </c>
      <c r="J32" t="n">
        <v>345906.997047034</v>
      </c>
      <c r="K32" t="n">
        <v>334841.377469559</v>
      </c>
      <c r="L32" t="n">
        <v>321000.159445765</v>
      </c>
      <c r="M32" t="n">
        <v>294677.089695106</v>
      </c>
      <c r="N32" t="n">
        <v>280424.215678132</v>
      </c>
      <c r="O32" t="n">
        <v>264729.492624921</v>
      </c>
      <c r="P32" t="n">
        <v>251281.956630902</v>
      </c>
      <c r="Q32" t="n">
        <v>234955.156597884</v>
      </c>
      <c r="R32" t="n">
        <v>228456.5520963</v>
      </c>
      <c r="S32" t="n">
        <v>220777.298867938</v>
      </c>
      <c r="T32" t="n">
        <v>218348.202358327</v>
      </c>
      <c r="U32" t="n">
        <v>213443.114441446</v>
      </c>
      <c r="V32" t="n">
        <v>205385.914465819</v>
      </c>
      <c r="W32" t="n">
        <v>212049.061339382</v>
      </c>
      <c r="X32" t="n">
        <v>205269.622811975</v>
      </c>
      <c r="Y32" t="n">
        <v>211080.918187029</v>
      </c>
      <c r="Z32" t="n">
        <v>206112.350463867</v>
      </c>
      <c r="AA32" t="n">
        <v>199486.139192773</v>
      </c>
      <c r="AB32" t="n">
        <v>198262.152926987</v>
      </c>
      <c r="AC32" t="n">
        <v>203765.67668273</v>
      </c>
      <c r="AD32" t="n">
        <v>205232.315204979</v>
      </c>
      <c r="AE32" t="n">
        <v>204929.724079459</v>
      </c>
    </row>
    <row r="33">
      <c r="A33" t="s">
        <v>145</v>
      </c>
      <c r="B33" t="s">
        <v>334</v>
      </c>
      <c r="C33" t="s">
        <v>246</v>
      </c>
      <c r="D33" t="s">
        <v>335</v>
      </c>
      <c r="E33" t="s">
        <v>247</v>
      </c>
      <c r="F33" t="n">
        <v>15242.5675538478</v>
      </c>
      <c r="G33" t="n">
        <v>17391.503248421</v>
      </c>
      <c r="H33" t="n">
        <v>20268.3253361659</v>
      </c>
      <c r="I33" t="n">
        <v>21127.8278543952</v>
      </c>
      <c r="J33" t="n">
        <v>23579.0074625234</v>
      </c>
      <c r="K33" t="n">
        <v>23216.5201329522</v>
      </c>
      <c r="L33" t="n">
        <v>23956.4721959173</v>
      </c>
      <c r="M33" t="n">
        <v>22843.471914038</v>
      </c>
      <c r="N33" t="n">
        <v>21076.1946211583</v>
      </c>
      <c r="O33" t="n">
        <v>19238.4680209015</v>
      </c>
      <c r="P33" t="n">
        <v>18507.6068360439</v>
      </c>
      <c r="Q33" t="n">
        <v>20871.1829902603</v>
      </c>
      <c r="R33" t="n">
        <v>34694.2202225117</v>
      </c>
      <c r="S33" t="n">
        <v>30291.1115077193</v>
      </c>
      <c r="T33" t="n">
        <v>26724.7107325046</v>
      </c>
      <c r="U33" t="n">
        <v>23867.4407525401</v>
      </c>
      <c r="V33" t="n">
        <v>20745.6699276116</v>
      </c>
      <c r="W33" t="n">
        <v>20235.0594426945</v>
      </c>
      <c r="X33" t="n">
        <v>18099.5703550032</v>
      </c>
      <c r="Y33" t="n">
        <v>16716.0671755303</v>
      </c>
      <c r="Z33" t="n">
        <v>16949.0146636963</v>
      </c>
      <c r="AA33" t="n">
        <v>16270.0176314145</v>
      </c>
      <c r="AB33" t="n">
        <v>15399.0251355055</v>
      </c>
      <c r="AC33" t="n">
        <v>13715.6289787678</v>
      </c>
      <c r="AD33" t="n">
        <v>12083.4615617648</v>
      </c>
      <c r="AE33" t="n">
        <v>10559.1044432236</v>
      </c>
    </row>
    <row r="34">
      <c r="A34" t="s">
        <v>145</v>
      </c>
      <c r="B34" t="s">
        <v>336</v>
      </c>
      <c r="C34" t="s">
        <v>246</v>
      </c>
      <c r="D34" t="s">
        <v>337</v>
      </c>
      <c r="E34" t="s">
        <v>247</v>
      </c>
      <c r="F34" t="n">
        <v>277060.051019233</v>
      </c>
      <c r="G34" t="n">
        <v>297206.758189102</v>
      </c>
      <c r="H34" t="n">
        <v>314618.317009871</v>
      </c>
      <c r="I34" t="n">
        <v>322876.549332813</v>
      </c>
      <c r="J34" t="n">
        <v>340400.125171097</v>
      </c>
      <c r="K34" t="n">
        <v>360772.548759501</v>
      </c>
      <c r="L34" t="n">
        <v>379637.954972232</v>
      </c>
      <c r="M34" t="n">
        <v>385389.784353942</v>
      </c>
      <c r="N34" t="n">
        <v>376017.451559186</v>
      </c>
      <c r="O34" t="n">
        <v>376600.052226672</v>
      </c>
      <c r="P34" t="n">
        <v>372968.716221919</v>
      </c>
      <c r="Q34" t="n">
        <v>417843.906930446</v>
      </c>
      <c r="R34" t="n">
        <v>469382.374468881</v>
      </c>
      <c r="S34" t="n">
        <v>482362.206202602</v>
      </c>
      <c r="T34" t="n">
        <v>470298.292608371</v>
      </c>
      <c r="U34" t="n">
        <v>461557.66453667</v>
      </c>
      <c r="V34" t="n">
        <v>454260.315392516</v>
      </c>
      <c r="W34" t="n">
        <v>463840.764933661</v>
      </c>
      <c r="X34" t="n">
        <v>446156.009496</v>
      </c>
      <c r="Y34" t="n">
        <v>452055.792437048</v>
      </c>
      <c r="Z34" t="n">
        <v>458295.120239258</v>
      </c>
      <c r="AA34" t="n">
        <v>444117.204760987</v>
      </c>
      <c r="AB34" t="n">
        <v>437053.785689266</v>
      </c>
      <c r="AC34" t="n">
        <v>428689.971912184</v>
      </c>
      <c r="AD34" t="n">
        <v>415505.228046237</v>
      </c>
      <c r="AE34" t="n">
        <v>395585.848753294</v>
      </c>
    </row>
    <row r="35">
      <c r="A35" t="s">
        <v>145</v>
      </c>
      <c r="B35" t="s">
        <v>338</v>
      </c>
      <c r="C35" t="s">
        <v>246</v>
      </c>
      <c r="D35" t="s">
        <v>339</v>
      </c>
      <c r="E35" t="s">
        <v>247</v>
      </c>
      <c r="F35" t="n">
        <v>274200.112827779</v>
      </c>
      <c r="G35" t="n">
        <v>269131.858748683</v>
      </c>
      <c r="H35" t="n">
        <v>269093.366545175</v>
      </c>
      <c r="I35" t="n">
        <v>272525.713006558</v>
      </c>
      <c r="J35" t="n">
        <v>283813.33188991</v>
      </c>
      <c r="K35" t="n">
        <v>295446.380148441</v>
      </c>
      <c r="L35" t="n">
        <v>314095.209202575</v>
      </c>
      <c r="M35" t="n">
        <v>328595.773661499</v>
      </c>
      <c r="N35" t="n">
        <v>341411.635317679</v>
      </c>
      <c r="O35" t="n">
        <v>345059.720185359</v>
      </c>
      <c r="P35" t="n">
        <v>341935.935550231</v>
      </c>
      <c r="Q35" t="n">
        <v>356304.208255742</v>
      </c>
      <c r="R35" t="n">
        <v>350699.537553238</v>
      </c>
      <c r="S35" t="n">
        <v>344310.275958196</v>
      </c>
      <c r="T35" t="n">
        <v>351811.390268302</v>
      </c>
      <c r="U35" t="n">
        <v>345350.664248387</v>
      </c>
      <c r="V35" t="n">
        <v>338069.937326083</v>
      </c>
      <c r="W35" t="n">
        <v>339707.750425708</v>
      </c>
      <c r="X35" t="n">
        <v>333770.772108304</v>
      </c>
      <c r="Y35" t="n">
        <v>327442.158057613</v>
      </c>
      <c r="Z35" t="n">
        <v>323069.557189941</v>
      </c>
      <c r="AA35" t="n">
        <v>321849.330200653</v>
      </c>
      <c r="AB35" t="n">
        <v>324427.206442924</v>
      </c>
      <c r="AC35" t="n">
        <v>323596.314058948</v>
      </c>
      <c r="AD35" t="n">
        <v>325864.030620189</v>
      </c>
      <c r="AE35" t="n">
        <v>326066.718292625</v>
      </c>
    </row>
    <row r="36">
      <c r="A36" t="s">
        <v>145</v>
      </c>
      <c r="B36" t="s">
        <v>340</v>
      </c>
      <c r="C36" t="s">
        <v>246</v>
      </c>
      <c r="D36" t="s">
        <v>341</v>
      </c>
      <c r="E36" t="s">
        <v>247</v>
      </c>
      <c r="F36" t="n">
        <v>69744.3074504382</v>
      </c>
      <c r="G36" t="n">
        <v>84627.1477239085</v>
      </c>
      <c r="H36" t="n">
        <v>100959.060077023</v>
      </c>
      <c r="I36" t="n">
        <v>111976.934840289</v>
      </c>
      <c r="J36" t="n">
        <v>129377.962610786</v>
      </c>
      <c r="K36" t="n">
        <v>136226.783304419</v>
      </c>
      <c r="L36" t="n">
        <v>150705.560974595</v>
      </c>
      <c r="M36" t="n">
        <v>164808.421581857</v>
      </c>
      <c r="N36" t="n">
        <v>177771.275256642</v>
      </c>
      <c r="O36" t="n">
        <v>181916.622231617</v>
      </c>
      <c r="P36" t="n">
        <v>186663.992567837</v>
      </c>
      <c r="Q36" t="n">
        <v>196099.643974777</v>
      </c>
      <c r="R36" t="n">
        <v>192839.764525251</v>
      </c>
      <c r="S36" t="n">
        <v>183799.695300247</v>
      </c>
      <c r="T36" t="n">
        <v>181187.468538207</v>
      </c>
      <c r="U36" t="n">
        <v>176777.606771525</v>
      </c>
      <c r="V36" t="n">
        <v>171625.04344832</v>
      </c>
      <c r="W36" t="n">
        <v>172952.980794763</v>
      </c>
      <c r="X36" t="n">
        <v>170327.0619015</v>
      </c>
      <c r="Y36" t="n">
        <v>168604.530180744</v>
      </c>
      <c r="Z36" t="n">
        <v>161470.024108887</v>
      </c>
      <c r="AA36" t="n">
        <v>157669.954399762</v>
      </c>
      <c r="AB36" t="n">
        <v>154018.366640564</v>
      </c>
      <c r="AC36" t="n">
        <v>145806.966524676</v>
      </c>
      <c r="AD36" t="n">
        <v>147314.915149304</v>
      </c>
      <c r="AE36" t="n">
        <v>143883.935382598</v>
      </c>
    </row>
    <row r="37">
      <c r="A37" t="s">
        <v>145</v>
      </c>
      <c r="B37" t="s">
        <v>342</v>
      </c>
      <c r="C37" t="s">
        <v>246</v>
      </c>
      <c r="D37" t="s">
        <v>343</v>
      </c>
      <c r="E37" t="s">
        <v>247</v>
      </c>
      <c r="F37" t="n">
        <v>98793.6926649943</v>
      </c>
      <c r="G37" t="n">
        <v>91123.4099627227</v>
      </c>
      <c r="H37" t="n">
        <v>84662.8991298742</v>
      </c>
      <c r="I37" t="n">
        <v>82875.2808325688</v>
      </c>
      <c r="J37" t="n">
        <v>82218.7818936753</v>
      </c>
      <c r="K37" t="n">
        <v>84524.0599786184</v>
      </c>
      <c r="L37" t="n">
        <v>86388.9737966634</v>
      </c>
      <c r="M37" t="n">
        <v>83917.0850141492</v>
      </c>
      <c r="N37" t="n">
        <v>80905.527008926</v>
      </c>
      <c r="O37" t="n">
        <v>76460.0908563297</v>
      </c>
      <c r="P37" t="n">
        <v>72584.678924972</v>
      </c>
      <c r="Q37" t="n">
        <v>76781.8498795271</v>
      </c>
      <c r="R37" t="n">
        <v>79288.2287054288</v>
      </c>
      <c r="S37" t="n">
        <v>82622.1807979055</v>
      </c>
      <c r="T37" t="n">
        <v>93829.5125276149</v>
      </c>
      <c r="U37" t="n">
        <v>92171.7064264595</v>
      </c>
      <c r="V37" t="n">
        <v>91795.3065587286</v>
      </c>
      <c r="W37" t="n">
        <v>95920.8065197785</v>
      </c>
      <c r="X37" t="n">
        <v>95520.8216227851</v>
      </c>
      <c r="Y37" t="n">
        <v>92334.889052196</v>
      </c>
      <c r="Z37" t="n">
        <v>90274.6887207031</v>
      </c>
      <c r="AA37" t="n">
        <v>91606.6112635022</v>
      </c>
      <c r="AB37" t="n">
        <v>95577.4686070016</v>
      </c>
      <c r="AC37" t="n">
        <v>92158.1477898149</v>
      </c>
      <c r="AD37" t="n">
        <v>90678.1515210348</v>
      </c>
      <c r="AE37" t="n">
        <v>93192.3301582036</v>
      </c>
    </row>
    <row r="38">
      <c r="A38" t="s">
        <v>145</v>
      </c>
      <c r="B38" t="s">
        <v>344</v>
      </c>
      <c r="C38" t="s">
        <v>246</v>
      </c>
      <c r="D38" t="s">
        <v>345</v>
      </c>
      <c r="E38" t="s">
        <v>247</v>
      </c>
      <c r="F38" t="n">
        <v>105662.112712347</v>
      </c>
      <c r="G38" t="n">
        <v>93381.3010620524</v>
      </c>
      <c r="H38" t="n">
        <v>83471.4073382776</v>
      </c>
      <c r="I38" t="n">
        <v>77673.4973337005</v>
      </c>
      <c r="J38" t="n">
        <v>72216.5873854488</v>
      </c>
      <c r="K38" t="n">
        <v>74695.5368654037</v>
      </c>
      <c r="L38" t="n">
        <v>77000.6744313163</v>
      </c>
      <c r="M38" t="n">
        <v>79870.2670654929</v>
      </c>
      <c r="N38" t="n">
        <v>82734.8330521116</v>
      </c>
      <c r="O38" t="n">
        <v>86683.0070974127</v>
      </c>
      <c r="P38" t="n">
        <v>82687.2640574224</v>
      </c>
      <c r="Q38" t="n">
        <v>83422.714401438</v>
      </c>
      <c r="R38" t="n">
        <v>78571.5443225584</v>
      </c>
      <c r="S38" t="n">
        <v>77888.3998600431</v>
      </c>
      <c r="T38" t="n">
        <v>76794.4092024809</v>
      </c>
      <c r="U38" t="n">
        <v>76401.351050402</v>
      </c>
      <c r="V38" t="n">
        <v>74649.5873190345</v>
      </c>
      <c r="W38" t="n">
        <v>70833.9631111665</v>
      </c>
      <c r="X38" t="n">
        <v>67922.8885840185</v>
      </c>
      <c r="Y38" t="n">
        <v>66502.7388246732</v>
      </c>
      <c r="Z38" t="n">
        <v>71324.8443603516</v>
      </c>
      <c r="AA38" t="n">
        <v>72572.7645373889</v>
      </c>
      <c r="AB38" t="n">
        <v>74831.371195359</v>
      </c>
      <c r="AC38" t="n">
        <v>85631.1997444573</v>
      </c>
      <c r="AD38" t="n">
        <v>87870.9639498508</v>
      </c>
      <c r="AE38" t="n">
        <v>88990.4527518227</v>
      </c>
    </row>
    <row r="39">
      <c r="A39" t="s">
        <v>145</v>
      </c>
      <c r="B39" t="s">
        <v>346</v>
      </c>
      <c r="C39" t="s">
        <v>246</v>
      </c>
      <c r="D39" t="s">
        <v>347</v>
      </c>
      <c r="E39" t="s">
        <v>247</v>
      </c>
      <c r="F39" t="n">
        <v>175422.956028314</v>
      </c>
      <c r="G39" t="n">
        <v>173534.474197897</v>
      </c>
      <c r="H39" t="n">
        <v>170032.782198719</v>
      </c>
      <c r="I39" t="n">
        <v>171795.240184302</v>
      </c>
      <c r="J39" t="n">
        <v>168927.887730742</v>
      </c>
      <c r="K39" t="n">
        <v>168857.027531231</v>
      </c>
      <c r="L39" t="n">
        <v>172558.070382802</v>
      </c>
      <c r="M39" t="n">
        <v>174297.495178145</v>
      </c>
      <c r="N39" t="n">
        <v>177981.14678938</v>
      </c>
      <c r="O39" t="n">
        <v>178373.074743248</v>
      </c>
      <c r="P39" t="n">
        <v>175603.183452082</v>
      </c>
      <c r="Q39" t="n">
        <v>173220.552971124</v>
      </c>
      <c r="R39" t="n">
        <v>168093.241157288</v>
      </c>
      <c r="S39" t="n">
        <v>163639.751220979</v>
      </c>
      <c r="T39" t="n">
        <v>165269.852762868</v>
      </c>
      <c r="U39" t="n">
        <v>164021.517328741</v>
      </c>
      <c r="V39" t="n">
        <v>161386.77507457</v>
      </c>
      <c r="W39" t="n">
        <v>161459.221357216</v>
      </c>
      <c r="X39" t="n">
        <v>163837.08039388</v>
      </c>
      <c r="Y39" t="n">
        <v>172642.64411555</v>
      </c>
      <c r="Z39" t="n">
        <v>177465.873718262</v>
      </c>
      <c r="AA39" t="n">
        <v>181098.649760179</v>
      </c>
      <c r="AB39" t="n">
        <v>184284.418755952</v>
      </c>
      <c r="AC39" t="n">
        <v>183665.879031636</v>
      </c>
      <c r="AD39" t="n">
        <v>180897.747879597</v>
      </c>
      <c r="AE39" t="n">
        <v>177885.058585175</v>
      </c>
    </row>
    <row r="40">
      <c r="A40" t="s">
        <v>145</v>
      </c>
      <c r="B40" t="s">
        <v>348</v>
      </c>
      <c r="C40" t="s">
        <v>246</v>
      </c>
      <c r="D40" t="s">
        <v>349</v>
      </c>
      <c r="E40" t="s">
        <v>247</v>
      </c>
      <c r="F40" t="n">
        <v>514548.355789379</v>
      </c>
      <c r="G40" t="n">
        <v>533557.234591587</v>
      </c>
      <c r="H40" t="n">
        <v>527457.883601528</v>
      </c>
      <c r="I40" t="n">
        <v>511992.922288775</v>
      </c>
      <c r="J40" t="n">
        <v>516846.279850106</v>
      </c>
      <c r="K40" t="n">
        <v>507200.980697086</v>
      </c>
      <c r="L40" t="n">
        <v>499533.913273719</v>
      </c>
      <c r="M40" t="n">
        <v>486080.958357235</v>
      </c>
      <c r="N40" t="n">
        <v>465283.960762042</v>
      </c>
      <c r="O40" t="n">
        <v>438839.646689347</v>
      </c>
      <c r="P40" t="n">
        <v>452836.694821071</v>
      </c>
      <c r="Q40" t="n">
        <v>446256.680992614</v>
      </c>
      <c r="R40" t="n">
        <v>434977.025249847</v>
      </c>
      <c r="S40" t="n">
        <v>428093.201067453</v>
      </c>
      <c r="T40" t="n">
        <v>419052.303776792</v>
      </c>
      <c r="U40" t="n">
        <v>418683.321309656</v>
      </c>
      <c r="V40" t="n">
        <v>401275.650408245</v>
      </c>
      <c r="W40" t="n">
        <v>386633.56568131</v>
      </c>
      <c r="X40" t="n">
        <v>380481.188164254</v>
      </c>
      <c r="Y40" t="n">
        <v>404282.643047153</v>
      </c>
      <c r="Z40" t="n">
        <v>425384.399414062</v>
      </c>
      <c r="AA40" t="n">
        <v>423848.662155037</v>
      </c>
      <c r="AB40" t="n">
        <v>421257.409905614</v>
      </c>
      <c r="AC40" t="n">
        <v>445603.247042309</v>
      </c>
      <c r="AD40" t="n">
        <v>493511.287313214</v>
      </c>
      <c r="AE40" t="n">
        <v>542310.264755757</v>
      </c>
    </row>
    <row r="41">
      <c r="A41" t="s">
        <v>145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145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145</v>
      </c>
      <c r="B43" t="s">
        <v>354</v>
      </c>
      <c r="C43" t="s">
        <v>246</v>
      </c>
      <c r="D43" t="s">
        <v>355</v>
      </c>
      <c r="E43" t="s">
        <v>247</v>
      </c>
      <c r="F43" t="n">
        <v>1342911.97075392</v>
      </c>
      <c r="G43" t="n">
        <v>1330197.64166428</v>
      </c>
      <c r="H43" t="n">
        <v>1398916.73778673</v>
      </c>
      <c r="I43" t="n">
        <v>1401188.52281607</v>
      </c>
      <c r="J43" t="n">
        <v>1353439.0520375</v>
      </c>
      <c r="K43" t="n">
        <v>1318220.99596408</v>
      </c>
      <c r="L43" t="n">
        <v>1323577.32692848</v>
      </c>
      <c r="M43" t="n">
        <v>1412950.45753973</v>
      </c>
      <c r="N43" t="n">
        <v>1518230.95694495</v>
      </c>
      <c r="O43" t="n">
        <v>1639730.40321077</v>
      </c>
      <c r="P43" t="n">
        <v>1802348.64943391</v>
      </c>
      <c r="Q43" t="n">
        <v>2101451.45846035</v>
      </c>
      <c r="R43" t="n">
        <v>2257842.84092178</v>
      </c>
      <c r="S43" t="n">
        <v>2282070.76704159</v>
      </c>
      <c r="T43" t="n">
        <v>2234877.07567657</v>
      </c>
      <c r="U43" t="n">
        <v>2188347.99850863</v>
      </c>
      <c r="V43" t="n">
        <v>2165203.11645044</v>
      </c>
      <c r="W43" t="n">
        <v>2163476.63381237</v>
      </c>
      <c r="X43" t="n">
        <v>2176274.51972649</v>
      </c>
      <c r="Y43" t="n">
        <v>2157970.68891087</v>
      </c>
      <c r="Z43" t="n">
        <v>2179257.73620606</v>
      </c>
      <c r="AA43" t="n">
        <v>2199462.97894187</v>
      </c>
      <c r="AB43" t="n">
        <v>2257390.97150966</v>
      </c>
      <c r="AC43" t="n">
        <v>2302668.92468166</v>
      </c>
      <c r="AD43" t="n">
        <v>2373207.39203937</v>
      </c>
      <c r="AE43" t="n">
        <v>2387106.57651446</v>
      </c>
    </row>
    <row r="44">
      <c r="A44" t="s">
        <v>145</v>
      </c>
      <c r="B44" t="s">
        <v>356</v>
      </c>
      <c r="C44" t="s">
        <v>246</v>
      </c>
      <c r="D44" t="s">
        <v>357</v>
      </c>
      <c r="E44" t="s">
        <v>247</v>
      </c>
      <c r="F44" t="n">
        <v>23277842.7245362</v>
      </c>
      <c r="G44" t="n">
        <v>23480346.4805357</v>
      </c>
      <c r="H44" t="n">
        <v>23861009.248521</v>
      </c>
      <c r="I44" t="n">
        <v>24005804.2709014</v>
      </c>
      <c r="J44" t="n">
        <v>23860448.0986995</v>
      </c>
      <c r="K44" t="n">
        <v>23836233.108553</v>
      </c>
      <c r="L44" t="n">
        <v>23828714.8790663</v>
      </c>
      <c r="M44" t="n">
        <v>23371196.8704217</v>
      </c>
      <c r="N44" t="n">
        <v>23064411.5146486</v>
      </c>
      <c r="O44" t="n">
        <v>23024525.1971869</v>
      </c>
      <c r="P44" t="n">
        <v>23390187.0112601</v>
      </c>
      <c r="Q44" t="n">
        <v>23957656.5873736</v>
      </c>
      <c r="R44" t="n">
        <v>24613234.1462374</v>
      </c>
      <c r="S44" t="n">
        <v>24972477.7255584</v>
      </c>
      <c r="T44" t="n">
        <v>24343416.9680518</v>
      </c>
      <c r="U44" t="n">
        <v>23662403.7626911</v>
      </c>
      <c r="V44" t="n">
        <v>23305882.9190665</v>
      </c>
      <c r="W44" t="n">
        <v>23276932.2929117</v>
      </c>
      <c r="X44" t="n">
        <v>23185843.1722842</v>
      </c>
      <c r="Y44" t="n">
        <v>23279892.1228395</v>
      </c>
      <c r="Z44" t="n">
        <v>23623411.1841321</v>
      </c>
      <c r="AA44" t="n">
        <v>23831669.4204979</v>
      </c>
      <c r="AB44" t="n">
        <v>24200255.4852022</v>
      </c>
      <c r="AC44" t="n">
        <v>24668780.9212415</v>
      </c>
      <c r="AD44" t="n">
        <v>24965522.8840128</v>
      </c>
      <c r="AE44" t="n">
        <v>24895232.4083604</v>
      </c>
    </row>
    <row r="45">
      <c r="A45" t="s">
        <v>145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145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145</v>
      </c>
      <c r="B47" t="s">
        <v>362</v>
      </c>
      <c r="C47" t="s">
        <v>246</v>
      </c>
      <c r="D47" t="s">
        <v>363</v>
      </c>
      <c r="E47" t="s">
        <v>247</v>
      </c>
      <c r="F47" t="n">
        <v>959394.750268472</v>
      </c>
      <c r="G47" t="n">
        <v>969784.983881119</v>
      </c>
      <c r="H47" t="n">
        <v>975886.974726654</v>
      </c>
      <c r="I47" t="n">
        <v>943047.943014718</v>
      </c>
      <c r="J47" t="n">
        <v>949749.561287069</v>
      </c>
      <c r="K47" t="n">
        <v>959987.271071956</v>
      </c>
      <c r="L47" t="n">
        <v>936449.928193048</v>
      </c>
      <c r="M47" t="n">
        <v>917646.564804572</v>
      </c>
      <c r="N47" t="n">
        <v>886022.784944682</v>
      </c>
      <c r="O47" t="n">
        <v>843174.172237857</v>
      </c>
      <c r="P47" t="n">
        <v>799288.736778934</v>
      </c>
      <c r="Q47" t="n">
        <v>763849.438730038</v>
      </c>
      <c r="R47" t="n">
        <v>723590.567805348</v>
      </c>
      <c r="S47" t="n">
        <v>690257.746982049</v>
      </c>
      <c r="T47" t="n">
        <v>673037.43146417</v>
      </c>
      <c r="U47" t="n">
        <v>656012.21433654</v>
      </c>
      <c r="V47" t="n">
        <v>631215.872413591</v>
      </c>
      <c r="W47" t="n">
        <v>603994.920437586</v>
      </c>
      <c r="X47" t="n">
        <v>586289.989884089</v>
      </c>
      <c r="Y47" t="n">
        <v>590530.525547254</v>
      </c>
      <c r="Z47" t="n">
        <v>601555.557250977</v>
      </c>
      <c r="AA47" t="n">
        <v>613020.943719645</v>
      </c>
      <c r="AB47" t="n">
        <v>623482.855199276</v>
      </c>
      <c r="AC47" t="n">
        <v>641574.852813294</v>
      </c>
      <c r="AD47" t="n">
        <v>656955.641703505</v>
      </c>
      <c r="AE47" t="n">
        <v>666953.123317724</v>
      </c>
    </row>
    <row r="48">
      <c r="A48" t="s">
        <v>145</v>
      </c>
      <c r="B48" t="s">
        <v>364</v>
      </c>
      <c r="C48" t="s">
        <v>246</v>
      </c>
      <c r="D48" t="s">
        <v>365</v>
      </c>
      <c r="E48" t="s">
        <v>247</v>
      </c>
      <c r="F48" t="n">
        <v>2533705.92037521</v>
      </c>
      <c r="G48" t="n">
        <v>2687516.94993049</v>
      </c>
      <c r="H48" t="n">
        <v>2812370.37294027</v>
      </c>
      <c r="I48" t="n">
        <v>2869412.78837226</v>
      </c>
      <c r="J48" t="n">
        <v>2993366.55434851</v>
      </c>
      <c r="K48" t="n">
        <v>3089155.89780671</v>
      </c>
      <c r="L48" t="n">
        <v>3135170.9116875</v>
      </c>
      <c r="M48" t="n">
        <v>3162663.15561463</v>
      </c>
      <c r="N48" t="n">
        <v>3129977.49578715</v>
      </c>
      <c r="O48" t="n">
        <v>3098856.13657482</v>
      </c>
      <c r="P48" t="n">
        <v>3089264.20167893</v>
      </c>
      <c r="Q48" t="n">
        <v>3066119.56660361</v>
      </c>
      <c r="R48" t="n">
        <v>3023744.64146356</v>
      </c>
      <c r="S48" t="n">
        <v>2957100.19805872</v>
      </c>
      <c r="T48" t="n">
        <v>2907374.75837534</v>
      </c>
      <c r="U48" t="n">
        <v>2892695.40811043</v>
      </c>
      <c r="V48" t="n">
        <v>2868770.60247133</v>
      </c>
      <c r="W48" t="n">
        <v>2824752.75507701</v>
      </c>
      <c r="X48" t="n">
        <v>2806270.84055898</v>
      </c>
      <c r="Y48" t="n">
        <v>2829929.10970228</v>
      </c>
      <c r="Z48" t="n">
        <v>2833524.95193481</v>
      </c>
      <c r="AA48" t="n">
        <v>2835224.00896609</v>
      </c>
      <c r="AB48" t="n">
        <v>2851696.11096686</v>
      </c>
      <c r="AC48" t="n">
        <v>2865552.37366664</v>
      </c>
      <c r="AD48" t="n">
        <v>2902184.94657393</v>
      </c>
      <c r="AE48" t="n">
        <v>2936983.12990694</v>
      </c>
    </row>
    <row r="49">
      <c r="A49" t="s">
        <v>145</v>
      </c>
      <c r="B49" t="s">
        <v>366</v>
      </c>
      <c r="C49" t="s">
        <v>246</v>
      </c>
      <c r="D49" t="s">
        <v>367</v>
      </c>
      <c r="E49" t="s">
        <v>247</v>
      </c>
      <c r="F49" t="n">
        <v>481829.213392099</v>
      </c>
      <c r="G49" t="n">
        <v>477636.859882983</v>
      </c>
      <c r="H49" t="n">
        <v>479013.51186121</v>
      </c>
      <c r="I49" t="n">
        <v>481305.500720729</v>
      </c>
      <c r="J49" t="n">
        <v>487841.737255264</v>
      </c>
      <c r="K49" t="n">
        <v>487934.206377928</v>
      </c>
      <c r="L49" t="n">
        <v>481935.188111126</v>
      </c>
      <c r="M49" t="n">
        <v>466468.546599193</v>
      </c>
      <c r="N49" t="n">
        <v>441281.796321737</v>
      </c>
      <c r="O49" t="n">
        <v>416132.421695865</v>
      </c>
      <c r="P49" t="n">
        <v>392917.320638334</v>
      </c>
      <c r="Q49" t="n">
        <v>370578.593553793</v>
      </c>
      <c r="R49" t="n">
        <v>352123.166734185</v>
      </c>
      <c r="S49" t="n">
        <v>335946.482746549</v>
      </c>
      <c r="T49" t="n">
        <v>325780.742729986</v>
      </c>
      <c r="U49" t="n">
        <v>321081.943068713</v>
      </c>
      <c r="V49" t="n">
        <v>313245.141009431</v>
      </c>
      <c r="W49" t="n">
        <v>306635.35866798</v>
      </c>
      <c r="X49" t="n">
        <v>304881.839188764</v>
      </c>
      <c r="Y49" t="n">
        <v>306037.964681728</v>
      </c>
      <c r="Z49" t="n">
        <v>301135.223388672</v>
      </c>
      <c r="AA49" t="n">
        <v>290751.649123686</v>
      </c>
      <c r="AB49" t="n">
        <v>278523.669081577</v>
      </c>
      <c r="AC49" t="n">
        <v>264090.701968668</v>
      </c>
      <c r="AD49" t="n">
        <v>256743.047471487</v>
      </c>
      <c r="AE49" t="n">
        <v>252558.113916945</v>
      </c>
    </row>
    <row r="50">
      <c r="A50" t="s">
        <v>145</v>
      </c>
      <c r="B50" t="s">
        <v>368</v>
      </c>
      <c r="C50" t="s">
        <v>246</v>
      </c>
      <c r="D50" t="s">
        <v>369</v>
      </c>
      <c r="E50" t="s">
        <v>247</v>
      </c>
      <c r="F50" t="n">
        <v>926676.450202238</v>
      </c>
      <c r="G50" t="n">
        <v>1077219.53591642</v>
      </c>
      <c r="H50" t="n">
        <v>1198603.31325522</v>
      </c>
      <c r="I50" t="n">
        <v>1300872.60543528</v>
      </c>
      <c r="J50" t="n">
        <v>1417807.46469419</v>
      </c>
      <c r="K50" t="n">
        <v>1506750.5514425</v>
      </c>
      <c r="L50" t="n">
        <v>1593663.13171952</v>
      </c>
      <c r="M50" t="n">
        <v>1664264.53609631</v>
      </c>
      <c r="N50" t="n">
        <v>1697633.6538463</v>
      </c>
      <c r="O50" t="n">
        <v>1748576.13828346</v>
      </c>
      <c r="P50" t="n">
        <v>1822553.62445886</v>
      </c>
      <c r="Q50" t="n">
        <v>1873626.69950517</v>
      </c>
      <c r="R50" t="n">
        <v>1906085.79788382</v>
      </c>
      <c r="S50" t="n">
        <v>1895949.82760841</v>
      </c>
      <c r="T50" t="n">
        <v>1877073.8213962</v>
      </c>
      <c r="U50" t="n">
        <v>1892697.75211617</v>
      </c>
      <c r="V50" t="n">
        <v>1910779.43857748</v>
      </c>
      <c r="W50" t="n">
        <v>1907546.76948917</v>
      </c>
      <c r="X50" t="n">
        <v>1914624.38612118</v>
      </c>
      <c r="Y50" t="n">
        <v>1933021.02159751</v>
      </c>
      <c r="Z50" t="n">
        <v>1930834.17129517</v>
      </c>
      <c r="AA50" t="n">
        <v>1931451.41612276</v>
      </c>
      <c r="AB50" t="n">
        <v>1948287.48839723</v>
      </c>
      <c r="AC50" t="n">
        <v>1953075.69463114</v>
      </c>
      <c r="AD50" t="n">
        <v>1977879.50759427</v>
      </c>
      <c r="AE50" t="n">
        <v>2005260.87300343</v>
      </c>
    </row>
    <row r="51">
      <c r="A51" t="s">
        <v>145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145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145</v>
      </c>
      <c r="B53" t="s">
        <v>374</v>
      </c>
      <c r="C53" t="s">
        <v>246</v>
      </c>
      <c r="D53" t="s">
        <v>375</v>
      </c>
      <c r="E53" t="s">
        <v>247</v>
      </c>
      <c r="F53" t="n">
        <v>604281.90517578</v>
      </c>
      <c r="G53" t="n">
        <v>670720.076255963</v>
      </c>
      <c r="H53" t="n">
        <v>731938.121516673</v>
      </c>
      <c r="I53" t="n">
        <v>773412.862519035</v>
      </c>
      <c r="J53" t="n">
        <v>805651.530514172</v>
      </c>
      <c r="K53" t="n">
        <v>844423.910151804</v>
      </c>
      <c r="L53" t="n">
        <v>906776.662429366</v>
      </c>
      <c r="M53" t="n">
        <v>943396.602527351</v>
      </c>
      <c r="N53" t="n">
        <v>1019100.05934636</v>
      </c>
      <c r="O53" t="n">
        <v>1124264.13918478</v>
      </c>
      <c r="P53" t="n">
        <v>1253909.83490192</v>
      </c>
      <c r="Q53" t="n">
        <v>1331160.65506175</v>
      </c>
      <c r="R53" t="n">
        <v>1371432.07992809</v>
      </c>
      <c r="S53" t="n">
        <v>1429763.60412438</v>
      </c>
      <c r="T53" t="n">
        <v>1429926.72512364</v>
      </c>
      <c r="U53" t="n">
        <v>1440651.04100181</v>
      </c>
      <c r="V53" t="n">
        <v>1448589.81038687</v>
      </c>
      <c r="W53" t="n">
        <v>1474929.15300648</v>
      </c>
      <c r="X53" t="n">
        <v>1486965.61587997</v>
      </c>
      <c r="Y53" t="n">
        <v>1501625.55243104</v>
      </c>
      <c r="Z53" t="n">
        <v>1499134.15527344</v>
      </c>
      <c r="AA53" t="n">
        <v>1454390.26172168</v>
      </c>
      <c r="AB53" t="n">
        <v>1404684.38330215</v>
      </c>
      <c r="AC53" t="n">
        <v>1378664.19470771</v>
      </c>
      <c r="AD53" t="n">
        <v>1340885.79140382</v>
      </c>
      <c r="AE53" t="n">
        <v>1231423.87457601</v>
      </c>
    </row>
    <row r="54">
      <c r="A54" t="s">
        <v>145</v>
      </c>
      <c r="B54" t="s">
        <v>376</v>
      </c>
      <c r="C54" t="s">
        <v>246</v>
      </c>
      <c r="D54" t="s">
        <v>377</v>
      </c>
      <c r="E54" t="s">
        <v>247</v>
      </c>
      <c r="F54" t="n">
        <v>780376.109256201</v>
      </c>
      <c r="G54" t="n">
        <v>861075.155853219</v>
      </c>
      <c r="H54" t="n">
        <v>934655.498754972</v>
      </c>
      <c r="I54" t="n">
        <v>981584.557821746</v>
      </c>
      <c r="J54" t="n">
        <v>1029711.31156056</v>
      </c>
      <c r="K54" t="n">
        <v>1083755.15180711</v>
      </c>
      <c r="L54" t="n">
        <v>1146057.88771878</v>
      </c>
      <c r="M54" t="n">
        <v>1173136.72372976</v>
      </c>
      <c r="N54" t="n">
        <v>1246002.50204547</v>
      </c>
      <c r="O54" t="n">
        <v>1360731.24580264</v>
      </c>
      <c r="P54" t="n">
        <v>1501453.52874686</v>
      </c>
      <c r="Q54" t="n">
        <v>1579598.04761918</v>
      </c>
      <c r="R54" t="n">
        <v>1638892.26111799</v>
      </c>
      <c r="S54" t="n">
        <v>1712160.12861839</v>
      </c>
      <c r="T54" t="n">
        <v>1712747.37542969</v>
      </c>
      <c r="U54" t="n">
        <v>1739676.61846325</v>
      </c>
      <c r="V54" t="n">
        <v>1758386.35078917</v>
      </c>
      <c r="W54" t="n">
        <v>1796211.48125629</v>
      </c>
      <c r="X54" t="n">
        <v>1829559.6970818</v>
      </c>
      <c r="Y54" t="n">
        <v>1851845.94655251</v>
      </c>
      <c r="Z54" t="n">
        <v>1849617.00820923</v>
      </c>
      <c r="AA54" t="n">
        <v>1798788.01118447</v>
      </c>
      <c r="AB54" t="n">
        <v>1748483.68818174</v>
      </c>
      <c r="AC54" t="n">
        <v>1716153.68466809</v>
      </c>
      <c r="AD54" t="n">
        <v>1671230.68854901</v>
      </c>
      <c r="AE54" t="n">
        <v>1579792.87310686</v>
      </c>
    </row>
    <row r="55">
      <c r="A55" t="s">
        <v>145</v>
      </c>
      <c r="B55" t="s">
        <v>378</v>
      </c>
      <c r="C55" t="s">
        <v>246</v>
      </c>
      <c r="D55" t="s">
        <v>379</v>
      </c>
      <c r="E55" t="s">
        <v>247</v>
      </c>
      <c r="F55" t="n">
        <v>176094.204080421</v>
      </c>
      <c r="G55" t="n">
        <v>190355.079597256</v>
      </c>
      <c r="H55" t="n">
        <v>202717.377238299</v>
      </c>
      <c r="I55" t="n">
        <v>208171.695302711</v>
      </c>
      <c r="J55" t="n">
        <v>224059.781046388</v>
      </c>
      <c r="K55" t="n">
        <v>239331.241655309</v>
      </c>
      <c r="L55" t="n">
        <v>239281.225289413</v>
      </c>
      <c r="M55" t="n">
        <v>229740.121202411</v>
      </c>
      <c r="N55" t="n">
        <v>226902.442699102</v>
      </c>
      <c r="O55" t="n">
        <v>236467.106617855</v>
      </c>
      <c r="P55" t="n">
        <v>247543.693844939</v>
      </c>
      <c r="Q55" t="n">
        <v>248437.392557426</v>
      </c>
      <c r="R55" t="n">
        <v>267460.181189893</v>
      </c>
      <c r="S55" t="n">
        <v>282396.524494016</v>
      </c>
      <c r="T55" t="n">
        <v>282820.650306055</v>
      </c>
      <c r="U55" t="n">
        <v>299025.577461443</v>
      </c>
      <c r="V55" t="n">
        <v>309796.540402306</v>
      </c>
      <c r="W55" t="n">
        <v>321282.328249807</v>
      </c>
      <c r="X55" t="n">
        <v>342594.081201828</v>
      </c>
      <c r="Y55" t="n">
        <v>350220.394121466</v>
      </c>
      <c r="Z55" t="n">
        <v>350482.852935791</v>
      </c>
      <c r="AA55" t="n">
        <v>344397.749462794</v>
      </c>
      <c r="AB55" t="n">
        <v>343799.304879588</v>
      </c>
      <c r="AC55" t="n">
        <v>337489.489960378</v>
      </c>
      <c r="AD55" t="n">
        <v>330344.897145193</v>
      </c>
      <c r="AE55" t="n">
        <v>348368.998530852</v>
      </c>
    </row>
    <row r="56">
      <c r="A56" t="s">
        <v>145</v>
      </c>
      <c r="B56" t="s">
        <v>380</v>
      </c>
      <c r="C56" t="s">
        <v>246</v>
      </c>
      <c r="D56" t="s">
        <v>381</v>
      </c>
      <c r="E56" t="s">
        <v>247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e">
        <v>#NUM!</v>
      </c>
    </row>
    <row r="57">
      <c r="A57" t="s">
        <v>145</v>
      </c>
      <c r="B57" t="s">
        <v>382</v>
      </c>
      <c r="C57" t="s">
        <v>246</v>
      </c>
      <c r="D57" t="s">
        <v>383</v>
      </c>
      <c r="E57" t="s">
        <v>247</v>
      </c>
      <c r="F57" t="n">
        <v>26315770.2527141</v>
      </c>
      <c r="G57" t="n">
        <v>26695330.124447</v>
      </c>
      <c r="H57" t="n">
        <v>27198094.2885743</v>
      </c>
      <c r="I57" t="n">
        <v>27386757.4622079</v>
      </c>
      <c r="J57" t="n">
        <v>27378935.6795264</v>
      </c>
      <c r="K57" t="n">
        <v>27447792.641401</v>
      </c>
      <c r="L57" t="n">
        <v>27481437.7672816</v>
      </c>
      <c r="M57" t="n">
        <v>27043127.0765976</v>
      </c>
      <c r="N57" t="n">
        <v>26683204.5725302</v>
      </c>
      <c r="O57" t="n">
        <v>26584207.3671153</v>
      </c>
      <c r="P57" t="n">
        <v>26950532.3057048</v>
      </c>
      <c r="Q57" t="n">
        <v>27478973.5595379</v>
      </c>
      <c r="R57" t="n">
        <v>28069232.8935251</v>
      </c>
      <c r="S57" t="n">
        <v>28348177.2916711</v>
      </c>
      <c r="T57" t="n">
        <v>27662924.2868587</v>
      </c>
      <c r="U57" t="n">
        <v>26974658.0213194</v>
      </c>
      <c r="V57" t="n">
        <v>26578638.8243907</v>
      </c>
      <c r="W57" t="n">
        <v>26488279.9161615</v>
      </c>
      <c r="X57" t="n">
        <v>26371998.0452035</v>
      </c>
      <c r="Y57" t="n">
        <v>26513856.2712763</v>
      </c>
      <c r="Z57" t="n">
        <v>26882320.535481</v>
      </c>
      <c r="AA57" t="n">
        <v>27090742.091619</v>
      </c>
      <c r="AB57" t="n">
        <v>27472178.8693962</v>
      </c>
      <c r="AC57" t="n">
        <v>27975892.888886</v>
      </c>
      <c r="AD57" t="n">
        <v>28356849.8174297</v>
      </c>
      <c r="AE57" t="n">
        <v>28375224.2043362</v>
      </c>
    </row>
    <row r="58">
      <c r="A58" t="s">
        <v>145</v>
      </c>
      <c r="B58" t="s">
        <v>384</v>
      </c>
      <c r="C58" t="s">
        <v>246</v>
      </c>
      <c r="D58" t="s">
        <v>385</v>
      </c>
      <c r="E58" t="s">
        <v>247</v>
      </c>
      <c r="F58" t="n">
        <v>26315770.2527141</v>
      </c>
      <c r="G58" t="n">
        <v>26695330.124447</v>
      </c>
      <c r="H58" t="n">
        <v>27198094.2885743</v>
      </c>
      <c r="I58" t="n">
        <v>27386757.4622079</v>
      </c>
      <c r="J58" t="n">
        <v>27378935.6795264</v>
      </c>
      <c r="K58" t="n">
        <v>27447792.641401</v>
      </c>
      <c r="L58" t="n">
        <v>27481437.7672816</v>
      </c>
      <c r="M58" t="n">
        <v>27043127.0765976</v>
      </c>
      <c r="N58" t="n">
        <v>26683204.5725302</v>
      </c>
      <c r="O58" t="n">
        <v>26584207.3671153</v>
      </c>
      <c r="P58" t="n">
        <v>26950532.3057048</v>
      </c>
      <c r="Q58" t="n">
        <v>27478973.5595379</v>
      </c>
      <c r="R58" t="n">
        <v>28069232.8935251</v>
      </c>
      <c r="S58" t="n">
        <v>28348177.2916711</v>
      </c>
      <c r="T58" t="n">
        <v>27662924.2868587</v>
      </c>
      <c r="U58" t="n">
        <v>26974658.0213194</v>
      </c>
      <c r="V58" t="n">
        <v>26578638.8243907</v>
      </c>
      <c r="W58" t="n">
        <v>26488279.9161615</v>
      </c>
      <c r="X58" t="n">
        <v>26371998.0452035</v>
      </c>
      <c r="Y58" t="n">
        <v>26513856.2712763</v>
      </c>
      <c r="Z58" t="n">
        <v>26882320.535481</v>
      </c>
      <c r="AA58" t="n">
        <v>27090742.091619</v>
      </c>
      <c r="AB58" t="n">
        <v>27472178.8693962</v>
      </c>
      <c r="AC58" t="n">
        <v>27975892.888886</v>
      </c>
      <c r="AD58" t="n">
        <v>28356849.8174297</v>
      </c>
      <c r="AE58" t="n">
        <v>28375224.2043362</v>
      </c>
    </row>
    <row r="59">
      <c r="A59" t="s">
        <v>145</v>
      </c>
      <c r="B59" t="s">
        <v>386</v>
      </c>
      <c r="C59" t="s">
        <v>246</v>
      </c>
      <c r="D59" t="s">
        <v>387</v>
      </c>
      <c r="E59" t="s">
        <v>247</v>
      </c>
      <c r="F59" t="e">
        <v>#NUM!</v>
      </c>
      <c r="G59" t="e">
        <v>#NUM!</v>
      </c>
      <c r="H59" t="e">
        <v>#NUM!</v>
      </c>
      <c r="I59" t="e">
        <v>#NUM!</v>
      </c>
      <c r="J59" t="e">
        <v>#NUM!</v>
      </c>
      <c r="K59" t="e">
        <v>#NUM!</v>
      </c>
      <c r="L59" t="e">
        <v>#NUM!</v>
      </c>
      <c r="M59" t="e">
        <v>#NUM!</v>
      </c>
      <c r="N59" t="e">
        <v>#NUM!</v>
      </c>
      <c r="O59" t="e">
        <v>#NUM!</v>
      </c>
      <c r="P59" t="e">
        <v>#NUM!</v>
      </c>
      <c r="Q59" t="e">
        <v>#NUM!</v>
      </c>
      <c r="R59" t="e">
        <v>#NUM!</v>
      </c>
      <c r="S59" t="e">
        <v>#NUM!</v>
      </c>
      <c r="T59" t="e">
        <v>#NUM!</v>
      </c>
      <c r="U59" t="e">
        <v>#NUM!</v>
      </c>
      <c r="V59" t="e">
        <v>#NUM!</v>
      </c>
      <c r="W59" t="e">
        <v>#NUM!</v>
      </c>
      <c r="X59" t="e">
        <v>#NUM!</v>
      </c>
      <c r="Y59" t="e">
        <v>#NUM!</v>
      </c>
      <c r="Z59" t="e">
        <v>#NUM!</v>
      </c>
      <c r="AA59" t="e">
        <v>#NUM!</v>
      </c>
      <c r="AB59" t="e">
        <v>#NUM!</v>
      </c>
      <c r="AC59" t="e">
        <v>#NUM!</v>
      </c>
      <c r="AD59" t="e">
        <v>#NUM!</v>
      </c>
      <c r="AE59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146</v>
      </c>
      <c r="B2" t="s">
        <v>196</v>
      </c>
      <c r="C2" t="s">
        <v>246</v>
      </c>
      <c r="D2" t="s">
        <v>198</v>
      </c>
      <c r="E2" t="s">
        <v>247</v>
      </c>
      <c r="F2" t="n">
        <v>1043134.72640927</v>
      </c>
      <c r="G2" t="n">
        <v>1043491.43663359</v>
      </c>
      <c r="H2" t="n">
        <v>1048931.08493923</v>
      </c>
      <c r="I2" t="n">
        <v>1073222.65889777</v>
      </c>
      <c r="J2" t="n">
        <v>1064542.08244381</v>
      </c>
      <c r="K2" t="n">
        <v>1025445.9818551</v>
      </c>
      <c r="L2" t="n">
        <v>991126.627242981</v>
      </c>
      <c r="M2" t="n">
        <v>956351.879280403</v>
      </c>
      <c r="N2" t="n">
        <v>930020.844371521</v>
      </c>
      <c r="O2" t="n">
        <v>909046.602463673</v>
      </c>
      <c r="P2" t="n">
        <v>885848.307260782</v>
      </c>
      <c r="Q2" t="n">
        <v>847020.299016567</v>
      </c>
      <c r="R2" t="n">
        <v>807657.764816607</v>
      </c>
      <c r="S2" t="n">
        <v>769612.346645408</v>
      </c>
      <c r="T2" t="n">
        <v>730275.0346913</v>
      </c>
      <c r="U2" t="n">
        <v>690250.57028205</v>
      </c>
      <c r="V2" t="n">
        <v>649195.917086378</v>
      </c>
      <c r="W2" t="n">
        <v>619929.129812229</v>
      </c>
      <c r="X2" t="n">
        <v>602061.681245172</v>
      </c>
      <c r="Y2" t="n">
        <v>577249.04591387</v>
      </c>
      <c r="Z2" t="n">
        <v>568159.694133676</v>
      </c>
      <c r="AA2" t="n">
        <v>546997.455943843</v>
      </c>
      <c r="AB2" t="n">
        <v>555717.533404975</v>
      </c>
      <c r="AC2" t="n">
        <v>542691.49058204</v>
      </c>
      <c r="AD2" t="n">
        <v>518690.170974236</v>
      </c>
      <c r="AE2" t="n">
        <v>496531.575075575</v>
      </c>
    </row>
    <row r="3">
      <c r="A3" t="s">
        <v>146</v>
      </c>
      <c r="B3" t="s">
        <v>274</v>
      </c>
      <c r="C3" t="s">
        <v>246</v>
      </c>
      <c r="D3" t="s">
        <v>275</v>
      </c>
      <c r="E3" t="s">
        <v>247</v>
      </c>
      <c r="F3" t="n">
        <v>77221.3335858882</v>
      </c>
      <c r="G3" t="n">
        <v>75140.7165010311</v>
      </c>
      <c r="H3" t="n">
        <v>73424.4715530619</v>
      </c>
      <c r="I3" t="n">
        <v>72144.0553106213</v>
      </c>
      <c r="J3" t="n">
        <v>70082.0882324915</v>
      </c>
      <c r="K3" t="n">
        <v>68374.4244288019</v>
      </c>
      <c r="L3" t="n">
        <v>66592.3357166249</v>
      </c>
      <c r="M3" t="n">
        <v>66037.3173674714</v>
      </c>
      <c r="N3" t="n">
        <v>64708.028902428</v>
      </c>
      <c r="O3" t="n">
        <v>63488.3010451327</v>
      </c>
      <c r="P3" t="n">
        <v>62641.8337439596</v>
      </c>
      <c r="Q3" t="n">
        <v>62283.3901289641</v>
      </c>
      <c r="R3" t="n">
        <v>62074.1378934507</v>
      </c>
      <c r="S3" t="n">
        <v>61863.4752035254</v>
      </c>
      <c r="T3" t="n">
        <v>61519.1518243164</v>
      </c>
      <c r="U3" t="n">
        <v>60704.3540114051</v>
      </c>
      <c r="V3" t="n">
        <v>60072.0193286264</v>
      </c>
      <c r="W3" t="n">
        <v>59370.2940789439</v>
      </c>
      <c r="X3" t="n">
        <v>60696.5166773283</v>
      </c>
      <c r="Y3" t="n">
        <v>62303.1669548268</v>
      </c>
      <c r="Z3" t="n">
        <v>64242.3191070557</v>
      </c>
      <c r="AA3" t="n">
        <v>66013.4219371088</v>
      </c>
      <c r="AB3" t="n">
        <v>69496.6194190234</v>
      </c>
      <c r="AC3" t="n">
        <v>69883.4178857261</v>
      </c>
      <c r="AD3" t="n">
        <v>69269.3842526048</v>
      </c>
      <c r="AE3" t="n">
        <v>67977.8771439953</v>
      </c>
    </row>
    <row r="4">
      <c r="A4" t="s">
        <v>146</v>
      </c>
      <c r="B4" t="s">
        <v>276</v>
      </c>
      <c r="C4" t="s">
        <v>246</v>
      </c>
      <c r="D4" t="s">
        <v>277</v>
      </c>
      <c r="E4" t="s">
        <v>247</v>
      </c>
      <c r="F4" t="n">
        <v>4996685.70243206</v>
      </c>
      <c r="G4" t="n">
        <v>4955023.6151645</v>
      </c>
      <c r="H4" t="n">
        <v>4934266.2350943</v>
      </c>
      <c r="I4" t="n">
        <v>4960313.68165479</v>
      </c>
      <c r="J4" t="n">
        <v>4917726.22086188</v>
      </c>
      <c r="K4" t="n">
        <v>4921700.09271024</v>
      </c>
      <c r="L4" t="n">
        <v>4933400.6823417</v>
      </c>
      <c r="M4" t="n">
        <v>4901146.78799564</v>
      </c>
      <c r="N4" t="n">
        <v>4882397.16608268</v>
      </c>
      <c r="O4" t="n">
        <v>4847460.35646006</v>
      </c>
      <c r="P4" t="n">
        <v>4860940.69682093</v>
      </c>
      <c r="Q4" t="n">
        <v>4862955.51646954</v>
      </c>
      <c r="R4" t="n">
        <v>4893702.02180052</v>
      </c>
      <c r="S4" t="n">
        <v>4911257.60734077</v>
      </c>
      <c r="T4" t="n">
        <v>4851740.05311701</v>
      </c>
      <c r="U4" t="n">
        <v>4765828.9600884</v>
      </c>
      <c r="V4" t="n">
        <v>4712778.69723912</v>
      </c>
      <c r="W4" t="n">
        <v>4671504.03068718</v>
      </c>
      <c r="X4" t="n">
        <v>4613081.51054241</v>
      </c>
      <c r="Y4" t="n">
        <v>4535426.91075664</v>
      </c>
      <c r="Z4" t="n">
        <v>4480110.10837555</v>
      </c>
      <c r="AA4" t="n">
        <v>4475623.91015069</v>
      </c>
      <c r="AB4" t="n">
        <v>4458471.44719455</v>
      </c>
      <c r="AC4" t="n">
        <v>4455269.59588026</v>
      </c>
      <c r="AD4" t="n">
        <v>4418564.62407533</v>
      </c>
      <c r="AE4" t="n">
        <v>4356184.32393285</v>
      </c>
    </row>
    <row r="5">
      <c r="A5" t="s">
        <v>146</v>
      </c>
      <c r="B5" t="s">
        <v>278</v>
      </c>
      <c r="C5" t="s">
        <v>246</v>
      </c>
      <c r="D5" t="s">
        <v>279</v>
      </c>
      <c r="E5" t="s">
        <v>247</v>
      </c>
      <c r="F5" t="n">
        <v>481933.727814994</v>
      </c>
      <c r="G5" t="n">
        <v>496457.894250866</v>
      </c>
      <c r="H5" t="n">
        <v>513348.223426986</v>
      </c>
      <c r="I5" t="n">
        <v>534015.451231545</v>
      </c>
      <c r="J5" t="n">
        <v>544866.950562909</v>
      </c>
      <c r="K5" t="n">
        <v>558785.856622654</v>
      </c>
      <c r="L5" t="n">
        <v>568833.087475896</v>
      </c>
      <c r="M5" t="n">
        <v>576173.854152508</v>
      </c>
      <c r="N5" t="n">
        <v>575193.766616975</v>
      </c>
      <c r="O5" t="n">
        <v>571309.324245919</v>
      </c>
      <c r="P5" t="n">
        <v>571864.114355016</v>
      </c>
      <c r="Q5" t="n">
        <v>573814.261237859</v>
      </c>
      <c r="R5" t="n">
        <v>576550.217931478</v>
      </c>
      <c r="S5" t="n">
        <v>572180.745347352</v>
      </c>
      <c r="T5" t="n">
        <v>569251.541447382</v>
      </c>
      <c r="U5" t="n">
        <v>563558.174200799</v>
      </c>
      <c r="V5" t="n">
        <v>567702.264966954</v>
      </c>
      <c r="W5" t="n">
        <v>568557.109950124</v>
      </c>
      <c r="X5" t="n">
        <v>565719.572578285</v>
      </c>
      <c r="Y5" t="n">
        <v>562491.13323429</v>
      </c>
      <c r="Z5" t="n">
        <v>558835.399389267</v>
      </c>
      <c r="AA5" t="n">
        <v>563978.514329259</v>
      </c>
      <c r="AB5" t="n">
        <v>573052.803963234</v>
      </c>
      <c r="AC5" t="n">
        <v>581504.71178691</v>
      </c>
      <c r="AD5" t="n">
        <v>581737.650557184</v>
      </c>
      <c r="AE5" t="n">
        <v>576379.662912891</v>
      </c>
    </row>
    <row r="6">
      <c r="A6" t="s">
        <v>146</v>
      </c>
      <c r="B6" t="s">
        <v>280</v>
      </c>
      <c r="C6" t="s">
        <v>246</v>
      </c>
      <c r="D6" t="s">
        <v>281</v>
      </c>
      <c r="E6" t="s">
        <v>247</v>
      </c>
      <c r="F6" t="n">
        <v>154186.131420124</v>
      </c>
      <c r="G6" t="n">
        <v>147496.044019643</v>
      </c>
      <c r="H6" t="n">
        <v>141518.354610535</v>
      </c>
      <c r="I6" t="n">
        <v>136408.058867198</v>
      </c>
      <c r="J6" t="n">
        <v>130911.290315652</v>
      </c>
      <c r="K6" t="n">
        <v>126153.87901061</v>
      </c>
      <c r="L6" t="n">
        <v>121880.836706322</v>
      </c>
      <c r="M6" t="n">
        <v>117374.225631886</v>
      </c>
      <c r="N6" t="n">
        <v>112348.548123217</v>
      </c>
      <c r="O6" t="n">
        <v>107497.467036281</v>
      </c>
      <c r="P6" t="n">
        <v>103457.480099216</v>
      </c>
      <c r="Q6" t="n">
        <v>99489.4008320635</v>
      </c>
      <c r="R6" t="n">
        <v>96651.9256154101</v>
      </c>
      <c r="S6" t="n">
        <v>94135.6565830783</v>
      </c>
      <c r="T6" t="n">
        <v>90621.9340926603</v>
      </c>
      <c r="U6" t="n">
        <v>87589.6347902542</v>
      </c>
      <c r="V6" t="n">
        <v>85597.8365313498</v>
      </c>
      <c r="W6" t="n">
        <v>82985.1731972751</v>
      </c>
      <c r="X6" t="n">
        <v>80496.4675685611</v>
      </c>
      <c r="Y6" t="n">
        <v>77242.5865102804</v>
      </c>
      <c r="Z6" t="n">
        <v>73917.8122282028</v>
      </c>
      <c r="AA6" t="n">
        <v>70825.02794273</v>
      </c>
      <c r="AB6" t="n">
        <v>67728.2442033641</v>
      </c>
      <c r="AC6" t="n">
        <v>64785.8836696766</v>
      </c>
      <c r="AD6" t="n">
        <v>62379.6304391785</v>
      </c>
      <c r="AE6" t="n">
        <v>59735.8157633598</v>
      </c>
    </row>
    <row r="7">
      <c r="A7" t="s">
        <v>146</v>
      </c>
      <c r="B7" t="s">
        <v>282</v>
      </c>
      <c r="C7" t="s">
        <v>246</v>
      </c>
      <c r="D7" t="s">
        <v>283</v>
      </c>
      <c r="E7" t="s">
        <v>247</v>
      </c>
      <c r="F7" t="n">
        <v>318079.299742308</v>
      </c>
      <c r="G7" t="n">
        <v>317620.839254539</v>
      </c>
      <c r="H7" t="n">
        <v>317297.635013981</v>
      </c>
      <c r="I7" t="n">
        <v>318678.35465475</v>
      </c>
      <c r="J7" t="n">
        <v>314532.489217667</v>
      </c>
      <c r="K7" t="n">
        <v>313096.034980014</v>
      </c>
      <c r="L7" t="n">
        <v>311253.474248095</v>
      </c>
      <c r="M7" t="n">
        <v>308419.349928784</v>
      </c>
      <c r="N7" t="n">
        <v>305048.789432209</v>
      </c>
      <c r="O7" t="n">
        <v>299994.213620976</v>
      </c>
      <c r="P7" t="n">
        <v>301157.419133093</v>
      </c>
      <c r="Q7" t="n">
        <v>304331.194444125</v>
      </c>
      <c r="R7" t="n">
        <v>310574.102576119</v>
      </c>
      <c r="S7" t="n">
        <v>311507.173130379</v>
      </c>
      <c r="T7" t="n">
        <v>307707.366772358</v>
      </c>
      <c r="U7" t="n">
        <v>304375.443933691</v>
      </c>
      <c r="V7" t="n">
        <v>301675.394234581</v>
      </c>
      <c r="W7" t="n">
        <v>298024.164665357</v>
      </c>
      <c r="X7" t="n">
        <v>297732.214974789</v>
      </c>
      <c r="Y7" t="n">
        <v>295742.754792403</v>
      </c>
      <c r="Z7" t="n">
        <v>295645.60508728</v>
      </c>
      <c r="AA7" t="n">
        <v>298553.951836278</v>
      </c>
      <c r="AB7" t="n">
        <v>298758.132436241</v>
      </c>
      <c r="AC7" t="n">
        <v>299417.599035627</v>
      </c>
      <c r="AD7" t="n">
        <v>297047.804545146</v>
      </c>
      <c r="AE7" t="n">
        <v>295906.344506943</v>
      </c>
    </row>
    <row r="8">
      <c r="A8" t="s">
        <v>146</v>
      </c>
      <c r="B8" t="s">
        <v>284</v>
      </c>
      <c r="C8" t="s">
        <v>246</v>
      </c>
      <c r="D8" t="s">
        <v>285</v>
      </c>
      <c r="E8" t="s">
        <v>247</v>
      </c>
      <c r="F8" t="n">
        <v>176836.225125267</v>
      </c>
      <c r="G8" t="n">
        <v>178660.698810134</v>
      </c>
      <c r="H8" t="n">
        <v>177746.935392055</v>
      </c>
      <c r="I8" t="n">
        <v>178431.595130982</v>
      </c>
      <c r="J8" t="n">
        <v>175930.077804967</v>
      </c>
      <c r="K8" t="n">
        <v>172430.891120896</v>
      </c>
      <c r="L8" t="n">
        <v>168571.187014842</v>
      </c>
      <c r="M8" t="n">
        <v>166152.920718127</v>
      </c>
      <c r="N8" t="n">
        <v>163661.772748378</v>
      </c>
      <c r="O8" t="n">
        <v>161394.817517581</v>
      </c>
      <c r="P8" t="n">
        <v>158803.003229416</v>
      </c>
      <c r="Q8" t="n">
        <v>157661.71410273</v>
      </c>
      <c r="R8" t="n">
        <v>155695.640015118</v>
      </c>
      <c r="S8" t="n">
        <v>155132.566029484</v>
      </c>
      <c r="T8" t="n">
        <v>153584.254642544</v>
      </c>
      <c r="U8" t="n">
        <v>150231.216607343</v>
      </c>
      <c r="V8" t="n">
        <v>145700.012132226</v>
      </c>
      <c r="W8" t="n">
        <v>142158.798033175</v>
      </c>
      <c r="X8" t="n">
        <v>139216.084069334</v>
      </c>
      <c r="Y8" t="n">
        <v>136112.587810513</v>
      </c>
      <c r="Z8" t="n">
        <v>134021.61026001</v>
      </c>
      <c r="AA8" t="n">
        <v>131640.807234678</v>
      </c>
      <c r="AB8" t="n">
        <v>129572.749237078</v>
      </c>
      <c r="AC8" t="n">
        <v>127097.538089011</v>
      </c>
      <c r="AD8" t="n">
        <v>123921.914929898</v>
      </c>
      <c r="AE8" t="n">
        <v>121798.792548036</v>
      </c>
    </row>
    <row r="9">
      <c r="A9" t="s">
        <v>146</v>
      </c>
      <c r="B9" t="s">
        <v>286</v>
      </c>
      <c r="C9" t="s">
        <v>246</v>
      </c>
      <c r="D9" t="s">
        <v>287</v>
      </c>
      <c r="E9" t="s">
        <v>247</v>
      </c>
      <c r="F9" t="n">
        <v>604218.798527419</v>
      </c>
      <c r="G9" t="n">
        <v>602017.739486062</v>
      </c>
      <c r="H9" t="n">
        <v>602804.308306309</v>
      </c>
      <c r="I9" t="n">
        <v>608069.010496166</v>
      </c>
      <c r="J9" t="n">
        <v>604391.099966205</v>
      </c>
      <c r="K9" t="n">
        <v>601212.372431927</v>
      </c>
      <c r="L9" t="n">
        <v>600832.638820278</v>
      </c>
      <c r="M9" t="n">
        <v>596694.650912388</v>
      </c>
      <c r="N9" t="n">
        <v>593125.3110072</v>
      </c>
      <c r="O9" t="n">
        <v>584723.819139749</v>
      </c>
      <c r="P9" t="n">
        <v>583535.695579606</v>
      </c>
      <c r="Q9" t="n">
        <v>577219.432095023</v>
      </c>
      <c r="R9" t="n">
        <v>574820.985628291</v>
      </c>
      <c r="S9" t="n">
        <v>579087.397891457</v>
      </c>
      <c r="T9" t="n">
        <v>572522.166204884</v>
      </c>
      <c r="U9" t="n">
        <v>565543.268950569</v>
      </c>
      <c r="V9" t="n">
        <v>558790.443554846</v>
      </c>
      <c r="W9" t="n">
        <v>547653.062215188</v>
      </c>
      <c r="X9" t="n">
        <v>533830.608707905</v>
      </c>
      <c r="Y9" t="n">
        <v>519165.853396465</v>
      </c>
      <c r="Z9" t="n">
        <v>505176.491260529</v>
      </c>
      <c r="AA9" t="n">
        <v>491913.124065561</v>
      </c>
      <c r="AB9" t="n">
        <v>478371.530360591</v>
      </c>
      <c r="AC9" t="n">
        <v>470410.121886666</v>
      </c>
      <c r="AD9" t="n">
        <v>464649.668738551</v>
      </c>
      <c r="AE9" t="n">
        <v>455838.453959735</v>
      </c>
    </row>
    <row r="10">
      <c r="A10" t="s">
        <v>146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146</v>
      </c>
      <c r="B11" t="s">
        <v>290</v>
      </c>
      <c r="C11" t="s">
        <v>246</v>
      </c>
      <c r="D11" t="s">
        <v>291</v>
      </c>
      <c r="E11" t="s">
        <v>247</v>
      </c>
      <c r="F11" t="n">
        <v>153416.89573236</v>
      </c>
      <c r="G11" t="n">
        <v>157621.002433638</v>
      </c>
      <c r="H11" t="n">
        <v>163767.262395755</v>
      </c>
      <c r="I11" t="n">
        <v>170513.30911255</v>
      </c>
      <c r="J11" t="n">
        <v>174772.430667937</v>
      </c>
      <c r="K11" t="n">
        <v>180748.54574698</v>
      </c>
      <c r="L11" t="n">
        <v>188022.584373118</v>
      </c>
      <c r="M11" t="n">
        <v>195451.746958797</v>
      </c>
      <c r="N11" t="n">
        <v>202364.857021376</v>
      </c>
      <c r="O11" t="n">
        <v>206394.086893582</v>
      </c>
      <c r="P11" t="n">
        <v>210227.043754581</v>
      </c>
      <c r="Q11" t="n">
        <v>214396.458133541</v>
      </c>
      <c r="R11" t="n">
        <v>218115.708046551</v>
      </c>
      <c r="S11" t="n">
        <v>220881.807511019</v>
      </c>
      <c r="T11" t="n">
        <v>223844.414901535</v>
      </c>
      <c r="U11" t="n">
        <v>223676.019930087</v>
      </c>
      <c r="V11" t="n">
        <v>226970.549255154</v>
      </c>
      <c r="W11" t="n">
        <v>239349.07214872</v>
      </c>
      <c r="X11" t="n">
        <v>249860.444633799</v>
      </c>
      <c r="Y11" t="n">
        <v>254806.980685034</v>
      </c>
      <c r="Z11" t="n">
        <v>256675.193786621</v>
      </c>
      <c r="AA11" t="n">
        <v>266834.269900134</v>
      </c>
      <c r="AB11" t="n">
        <v>272657.920547065</v>
      </c>
      <c r="AC11" t="n">
        <v>277919.012711131</v>
      </c>
      <c r="AD11" t="n">
        <v>280519.885057537</v>
      </c>
      <c r="AE11" t="n">
        <v>282632.562032165</v>
      </c>
    </row>
    <row r="12">
      <c r="A12" t="s">
        <v>146</v>
      </c>
      <c r="B12" t="s">
        <v>292</v>
      </c>
      <c r="C12" t="s">
        <v>246</v>
      </c>
      <c r="D12" t="s">
        <v>293</v>
      </c>
      <c r="E12" t="s">
        <v>247</v>
      </c>
      <c r="F12" t="n">
        <v>476304.270051682</v>
      </c>
      <c r="G12" t="n">
        <v>469940.01759826</v>
      </c>
      <c r="H12" t="n">
        <v>465160.577876096</v>
      </c>
      <c r="I12" t="n">
        <v>463211.018439822</v>
      </c>
      <c r="J12" t="n">
        <v>453625.318590472</v>
      </c>
      <c r="K12" t="n">
        <v>447657.458344609</v>
      </c>
      <c r="L12" t="n">
        <v>444810.069906084</v>
      </c>
      <c r="M12" t="n">
        <v>436755.689499146</v>
      </c>
      <c r="N12" t="n">
        <v>437091.632408926</v>
      </c>
      <c r="O12" t="n">
        <v>436584.20641486</v>
      </c>
      <c r="P12" t="n">
        <v>439817.053983287</v>
      </c>
      <c r="Q12" t="n">
        <v>445176.095923596</v>
      </c>
      <c r="R12" t="n">
        <v>448038.678012843</v>
      </c>
      <c r="S12" t="n">
        <v>446863.291658565</v>
      </c>
      <c r="T12" t="n">
        <v>439296.177518132</v>
      </c>
      <c r="U12" t="n">
        <v>427051.574282233</v>
      </c>
      <c r="V12" t="n">
        <v>415733.17421978</v>
      </c>
      <c r="W12" t="n">
        <v>404986.648429624</v>
      </c>
      <c r="X12" t="n">
        <v>394814.106098678</v>
      </c>
      <c r="Y12" t="n">
        <v>383431.869289569</v>
      </c>
      <c r="Z12" t="n">
        <v>374250.727176666</v>
      </c>
      <c r="AA12" t="n">
        <v>366658.28299098</v>
      </c>
      <c r="AB12" t="n">
        <v>359846.762309135</v>
      </c>
      <c r="AC12" t="n">
        <v>356190.138294302</v>
      </c>
      <c r="AD12" t="n">
        <v>349555.356993913</v>
      </c>
      <c r="AE12" t="n">
        <v>342942.059288994</v>
      </c>
    </row>
    <row r="13">
      <c r="A13" t="s">
        <v>146</v>
      </c>
      <c r="B13" t="s">
        <v>294</v>
      </c>
      <c r="C13" t="s">
        <v>246</v>
      </c>
      <c r="D13" t="s">
        <v>295</v>
      </c>
      <c r="E13" t="s">
        <v>247</v>
      </c>
      <c r="F13" t="n">
        <v>1034976.93747378</v>
      </c>
      <c r="G13" t="n">
        <v>1014030.14171554</v>
      </c>
      <c r="H13" t="n">
        <v>993733.800166703</v>
      </c>
      <c r="I13" t="n">
        <v>975512.014031277</v>
      </c>
      <c r="J13" t="n">
        <v>949937.549670427</v>
      </c>
      <c r="K13" t="n">
        <v>934698.805593194</v>
      </c>
      <c r="L13" t="n">
        <v>923243.248727806</v>
      </c>
      <c r="M13" t="n">
        <v>903243.277133894</v>
      </c>
      <c r="N13" t="n">
        <v>881759.443602331</v>
      </c>
      <c r="O13" t="n">
        <v>863170.493970528</v>
      </c>
      <c r="P13" t="n">
        <v>854026.497337309</v>
      </c>
      <c r="Q13" t="n">
        <v>848870.330038471</v>
      </c>
      <c r="R13" t="n">
        <v>855718.607347585</v>
      </c>
      <c r="S13" t="n">
        <v>859727.774816285</v>
      </c>
      <c r="T13" t="n">
        <v>852385.381012169</v>
      </c>
      <c r="U13" t="n">
        <v>839885.075917287</v>
      </c>
      <c r="V13" t="n">
        <v>832423.456269394</v>
      </c>
      <c r="W13" t="n">
        <v>825716.466625706</v>
      </c>
      <c r="X13" t="n">
        <v>811680.475629505</v>
      </c>
      <c r="Y13" t="n">
        <v>797556.676081198</v>
      </c>
      <c r="Z13" t="n">
        <v>785614.569425583</v>
      </c>
      <c r="AA13" t="n">
        <v>779282.959255017</v>
      </c>
      <c r="AB13" t="n">
        <v>781688.21229202</v>
      </c>
      <c r="AC13" t="n">
        <v>780308.701528758</v>
      </c>
      <c r="AD13" t="n">
        <v>775823.817475431</v>
      </c>
      <c r="AE13" t="n">
        <v>764365.029333703</v>
      </c>
    </row>
    <row r="14">
      <c r="A14" t="s">
        <v>146</v>
      </c>
      <c r="B14" t="s">
        <v>296</v>
      </c>
      <c r="C14" t="s">
        <v>246</v>
      </c>
      <c r="D14" t="s">
        <v>297</v>
      </c>
      <c r="E14" t="s">
        <v>247</v>
      </c>
      <c r="F14" t="n">
        <v>426814.389075184</v>
      </c>
      <c r="G14" t="n">
        <v>418946.74075456</v>
      </c>
      <c r="H14" t="n">
        <v>414353.590252176</v>
      </c>
      <c r="I14" t="n">
        <v>419983.78224807</v>
      </c>
      <c r="J14" t="n">
        <v>419114.175363069</v>
      </c>
      <c r="K14" t="n">
        <v>431871.94961464</v>
      </c>
      <c r="L14" t="n">
        <v>442787.124526776</v>
      </c>
      <c r="M14" t="n">
        <v>438550.411115928</v>
      </c>
      <c r="N14" t="n">
        <v>437514.410982251</v>
      </c>
      <c r="O14" t="n">
        <v>440013.97583794</v>
      </c>
      <c r="P14" t="n">
        <v>444658.989189779</v>
      </c>
      <c r="Q14" t="n">
        <v>449165.09357008</v>
      </c>
      <c r="R14" t="n">
        <v>452809.823215542</v>
      </c>
      <c r="S14" t="n">
        <v>461915.500104495</v>
      </c>
      <c r="T14" t="n">
        <v>454836.338830084</v>
      </c>
      <c r="U14" t="n">
        <v>448609.52026969</v>
      </c>
      <c r="V14" t="n">
        <v>446399.085498611</v>
      </c>
      <c r="W14" t="n">
        <v>444952.369123179</v>
      </c>
      <c r="X14" t="n">
        <v>435952.619138719</v>
      </c>
      <c r="Y14" t="n">
        <v>425647.7896247</v>
      </c>
      <c r="Z14" t="n">
        <v>418300.185322761</v>
      </c>
      <c r="AA14" t="n">
        <v>415837.652010421</v>
      </c>
      <c r="AB14" t="n">
        <v>409087.373752936</v>
      </c>
      <c r="AC14" t="n">
        <v>409451.831258896</v>
      </c>
      <c r="AD14" t="n">
        <v>405077.530263753</v>
      </c>
      <c r="AE14" t="n">
        <v>397714.247350725</v>
      </c>
    </row>
    <row r="15">
      <c r="A15" t="s">
        <v>146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146</v>
      </c>
      <c r="B16" t="s">
        <v>300</v>
      </c>
      <c r="C16" t="s">
        <v>246</v>
      </c>
      <c r="D16" t="s">
        <v>301</v>
      </c>
      <c r="E16" t="s">
        <v>247</v>
      </c>
      <c r="F16" t="n">
        <v>261129.739455359</v>
      </c>
      <c r="G16" t="n">
        <v>255335.885149476</v>
      </c>
      <c r="H16" t="n">
        <v>252474.371274882</v>
      </c>
      <c r="I16" t="n">
        <v>253277.110617606</v>
      </c>
      <c r="J16" t="n">
        <v>252568.826430143</v>
      </c>
      <c r="K16" t="n">
        <v>258398.696639678</v>
      </c>
      <c r="L16" t="n">
        <v>262330.553099247</v>
      </c>
      <c r="M16" t="n">
        <v>262021.931317766</v>
      </c>
      <c r="N16" t="n">
        <v>264759.971223174</v>
      </c>
      <c r="O16" t="n">
        <v>266636.293382189</v>
      </c>
      <c r="P16" t="n">
        <v>269001.013323304</v>
      </c>
      <c r="Q16" t="n">
        <v>269062.073223119</v>
      </c>
      <c r="R16" t="n">
        <v>271111.217413487</v>
      </c>
      <c r="S16" t="n">
        <v>270639.197740335</v>
      </c>
      <c r="T16" t="n">
        <v>264621.063811032</v>
      </c>
      <c r="U16" t="n">
        <v>259554.796131498</v>
      </c>
      <c r="V16" t="n">
        <v>256786.141046355</v>
      </c>
      <c r="W16" t="n">
        <v>253948.434588265</v>
      </c>
      <c r="X16" t="n">
        <v>249170.235458016</v>
      </c>
      <c r="Y16" t="n">
        <v>242116.643917243</v>
      </c>
      <c r="Z16" t="n">
        <v>234685.801506043</v>
      </c>
      <c r="AA16" t="n">
        <v>231741.590394363</v>
      </c>
      <c r="AB16" t="n">
        <v>228434.939099181</v>
      </c>
      <c r="AC16" t="n">
        <v>224386.735546257</v>
      </c>
      <c r="AD16" t="n">
        <v>218175.599692118</v>
      </c>
      <c r="AE16" t="n">
        <v>210903.658638565</v>
      </c>
    </row>
    <row r="17">
      <c r="A17" t="s">
        <v>146</v>
      </c>
      <c r="B17" t="s">
        <v>302</v>
      </c>
      <c r="C17" t="s">
        <v>246</v>
      </c>
      <c r="D17" t="s">
        <v>303</v>
      </c>
      <c r="E17" t="s">
        <v>247</v>
      </c>
      <c r="F17" t="n">
        <v>216064.517545588</v>
      </c>
      <c r="G17" t="n">
        <v>215427.16834961</v>
      </c>
      <c r="H17" t="n">
        <v>216065.362695003</v>
      </c>
      <c r="I17" t="n">
        <v>222362.49512802</v>
      </c>
      <c r="J17" t="n">
        <v>224427.033830564</v>
      </c>
      <c r="K17" t="n">
        <v>230128.938512078</v>
      </c>
      <c r="L17" t="n">
        <v>235053.470379478</v>
      </c>
      <c r="M17" t="n">
        <v>237646.163665037</v>
      </c>
      <c r="N17" t="n">
        <v>241442.960651262</v>
      </c>
      <c r="O17" t="n">
        <v>246573.16619964</v>
      </c>
      <c r="P17" t="n">
        <v>254558.897316116</v>
      </c>
      <c r="Q17" t="n">
        <v>255982.604114614</v>
      </c>
      <c r="R17" t="n">
        <v>264513.642577042</v>
      </c>
      <c r="S17" t="n">
        <v>272385.142327594</v>
      </c>
      <c r="T17" t="n">
        <v>270172.186629153</v>
      </c>
      <c r="U17" t="n">
        <v>262322.173113996</v>
      </c>
      <c r="V17" t="n">
        <v>258296.281797119</v>
      </c>
      <c r="W17" t="n">
        <v>257177.269293796</v>
      </c>
      <c r="X17" t="n">
        <v>253456.645604431</v>
      </c>
      <c r="Y17" t="n">
        <v>247703.157743741</v>
      </c>
      <c r="Z17" t="n">
        <v>246316.306114197</v>
      </c>
      <c r="AA17" t="n">
        <v>245834.489812853</v>
      </c>
      <c r="AB17" t="n">
        <v>240704.824270001</v>
      </c>
      <c r="AC17" t="n">
        <v>239023.843584133</v>
      </c>
      <c r="AD17" t="n">
        <v>235594.123848526</v>
      </c>
      <c r="AE17" t="n">
        <v>228569.116489031</v>
      </c>
    </row>
    <row r="18">
      <c r="A18" t="s">
        <v>146</v>
      </c>
      <c r="B18" t="s">
        <v>304</v>
      </c>
      <c r="C18" t="s">
        <v>246</v>
      </c>
      <c r="D18" t="s">
        <v>305</v>
      </c>
      <c r="E18" t="s">
        <v>247</v>
      </c>
      <c r="F18" t="n">
        <v>586509.931471752</v>
      </c>
      <c r="G18" t="n">
        <v>575182.563543117</v>
      </c>
      <c r="H18" t="n">
        <v>570345.884821194</v>
      </c>
      <c r="I18" t="n">
        <v>574033.735594346</v>
      </c>
      <c r="J18" t="n">
        <v>568365.413464459</v>
      </c>
      <c r="K18" t="n">
        <v>565730.628880584</v>
      </c>
      <c r="L18" t="n">
        <v>566664.462047709</v>
      </c>
      <c r="M18" t="n">
        <v>565953.014163465</v>
      </c>
      <c r="N18" t="n">
        <v>571782.862565048</v>
      </c>
      <c r="O18" t="n">
        <v>569070.534509252</v>
      </c>
      <c r="P18" t="n">
        <v>576405.813025522</v>
      </c>
      <c r="Q18" t="n">
        <v>574704.682291433</v>
      </c>
      <c r="R18" t="n">
        <v>576658.425300394</v>
      </c>
      <c r="S18" t="n">
        <v>576273.167903909</v>
      </c>
      <c r="T18" t="n">
        <v>564199.159329116</v>
      </c>
      <c r="U18" t="n">
        <v>546449.025433058</v>
      </c>
      <c r="V18" t="n">
        <v>531396.560630522</v>
      </c>
      <c r="W18" t="n">
        <v>522987.723057455</v>
      </c>
      <c r="X18" t="n">
        <v>519557.429985935</v>
      </c>
      <c r="Y18" t="n">
        <v>514010.381247251</v>
      </c>
      <c r="Z18" t="n">
        <v>517970.68977356</v>
      </c>
      <c r="AA18" t="n">
        <v>534331.979774162</v>
      </c>
      <c r="AB18" t="n">
        <v>542192.22049886</v>
      </c>
      <c r="AC18" t="n">
        <v>550061.007321277</v>
      </c>
      <c r="AD18" t="n">
        <v>550878.64204322</v>
      </c>
      <c r="AE18" t="n">
        <v>547905.067997577</v>
      </c>
    </row>
    <row r="19">
      <c r="A19" t="s">
        <v>146</v>
      </c>
      <c r="B19" t="s">
        <v>306</v>
      </c>
      <c r="C19" t="s">
        <v>246</v>
      </c>
      <c r="D19" t="s">
        <v>307</v>
      </c>
      <c r="E19" t="s">
        <v>247</v>
      </c>
      <c r="F19" t="n">
        <v>94980.0292843466</v>
      </c>
      <c r="G19" t="n">
        <v>95192.4339523043</v>
      </c>
      <c r="H19" t="n">
        <v>95328.0777344684</v>
      </c>
      <c r="I19" t="n">
        <v>96670.3377108449</v>
      </c>
      <c r="J19" t="n">
        <v>95898.6491017769</v>
      </c>
      <c r="K19" t="n">
        <v>94168.6290279802</v>
      </c>
      <c r="L19" t="n">
        <v>93956.1451763063</v>
      </c>
      <c r="M19" t="n">
        <v>91963.7348571203</v>
      </c>
      <c r="N19" t="n">
        <v>92181.1410552362</v>
      </c>
      <c r="O19" t="n">
        <v>90584.6726584463</v>
      </c>
      <c r="P19" t="n">
        <v>90838.949220614</v>
      </c>
      <c r="Q19" t="n">
        <v>91225.0864434437</v>
      </c>
      <c r="R19" t="n">
        <v>91460.8805180248</v>
      </c>
      <c r="S19" t="n">
        <v>89883.0768022516</v>
      </c>
      <c r="T19" t="n">
        <v>87951.4096745934</v>
      </c>
      <c r="U19" t="n">
        <v>86162.2134807554</v>
      </c>
      <c r="V19" t="n">
        <v>84797.2813037319</v>
      </c>
      <c r="W19" t="n">
        <v>82854.6303422326</v>
      </c>
      <c r="X19" t="n">
        <v>81534.5638907218</v>
      </c>
      <c r="Y19" t="n">
        <v>79358.7816987145</v>
      </c>
      <c r="Z19" t="n">
        <v>78699.7170448303</v>
      </c>
      <c r="AA19" t="n">
        <v>78191.2606042575</v>
      </c>
      <c r="AB19" t="n">
        <v>76230.7049394373</v>
      </c>
      <c r="AC19" t="n">
        <v>74395.3465566305</v>
      </c>
      <c r="AD19" t="n">
        <v>72881.7515524246</v>
      </c>
      <c r="AE19" t="n">
        <v>71243.0197729673</v>
      </c>
    </row>
    <row r="20">
      <c r="A20" t="s">
        <v>146</v>
      </c>
      <c r="B20" t="s">
        <v>308</v>
      </c>
      <c r="C20" t="s">
        <v>246</v>
      </c>
      <c r="D20" t="s">
        <v>309</v>
      </c>
      <c r="E20" t="s">
        <v>247</v>
      </c>
      <c r="F20" t="n">
        <v>2390699.27287142</v>
      </c>
      <c r="G20" t="n">
        <v>2490739.13188246</v>
      </c>
      <c r="H20" t="n">
        <v>2571088.74288296</v>
      </c>
      <c r="I20" t="n">
        <v>2647994.03474754</v>
      </c>
      <c r="J20" t="n">
        <v>2719966.97919049</v>
      </c>
      <c r="K20" t="n">
        <v>2777963.62015474</v>
      </c>
      <c r="L20" t="n">
        <v>2827345.41624385</v>
      </c>
      <c r="M20" t="n">
        <v>2859167.86297738</v>
      </c>
      <c r="N20" t="n">
        <v>2884708.42971468</v>
      </c>
      <c r="O20" t="n">
        <v>2888992.1669819</v>
      </c>
      <c r="P20" t="n">
        <v>2898331.74307884</v>
      </c>
      <c r="Q20" t="n">
        <v>2897378.87644255</v>
      </c>
      <c r="R20" t="n">
        <v>2897740.05003611</v>
      </c>
      <c r="S20" t="n">
        <v>2896570.98284527</v>
      </c>
      <c r="T20" t="n">
        <v>2891310.92109851</v>
      </c>
      <c r="U20" t="n">
        <v>2881903.1787049</v>
      </c>
      <c r="V20" t="n">
        <v>2866867.84243239</v>
      </c>
      <c r="W20" t="n">
        <v>2852394.97193773</v>
      </c>
      <c r="X20" t="n">
        <v>2835429.08347245</v>
      </c>
      <c r="Y20" t="n">
        <v>2821811.50777542</v>
      </c>
      <c r="Z20" t="n">
        <v>2812786.23199463</v>
      </c>
      <c r="AA20" t="n">
        <v>2809441.15100542</v>
      </c>
      <c r="AB20" t="n">
        <v>2805890.37762867</v>
      </c>
      <c r="AC20" t="n">
        <v>2808819.98824361</v>
      </c>
      <c r="AD20" t="n">
        <v>2796881.29314296</v>
      </c>
      <c r="AE20" t="n">
        <v>2781152.66327847</v>
      </c>
    </row>
    <row r="21">
      <c r="A21" t="s">
        <v>146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146</v>
      </c>
      <c r="B22" t="s">
        <v>312</v>
      </c>
      <c r="C22" t="s">
        <v>246</v>
      </c>
      <c r="D22" t="s">
        <v>313</v>
      </c>
      <c r="E22" t="s">
        <v>247</v>
      </c>
      <c r="F22" t="n">
        <v>1545190.59711345</v>
      </c>
      <c r="G22" t="n">
        <v>1620487.37684123</v>
      </c>
      <c r="H22" t="n">
        <v>1687376.32863933</v>
      </c>
      <c r="I22" t="n">
        <v>1757987.03236555</v>
      </c>
      <c r="J22" t="n">
        <v>1823819.43338105</v>
      </c>
      <c r="K22" t="n">
        <v>1875551.96788015</v>
      </c>
      <c r="L22" t="n">
        <v>1921290.4830701</v>
      </c>
      <c r="M22" t="n">
        <v>1962099.87499844</v>
      </c>
      <c r="N22" t="n">
        <v>1993767.56207091</v>
      </c>
      <c r="O22" t="n">
        <v>2007701.1541652</v>
      </c>
      <c r="P22" t="n">
        <v>2013582.56349151</v>
      </c>
      <c r="Q22" t="n">
        <v>2012876.21232085</v>
      </c>
      <c r="R22" t="n">
        <v>2003916.89281678</v>
      </c>
      <c r="S22" t="n">
        <v>1995057.48369171</v>
      </c>
      <c r="T22" t="n">
        <v>1991196.53896236</v>
      </c>
      <c r="U22" t="n">
        <v>1985067.36720395</v>
      </c>
      <c r="V22" t="n">
        <v>1983296.13153852</v>
      </c>
      <c r="W22" t="n">
        <v>1985037.99294759</v>
      </c>
      <c r="X22" t="n">
        <v>1996991.9853148</v>
      </c>
      <c r="Y22" t="n">
        <v>2004432.84187447</v>
      </c>
      <c r="Z22" t="n">
        <v>2014291.33570194</v>
      </c>
      <c r="AA22" t="n">
        <v>2036563.46396219</v>
      </c>
      <c r="AB22" t="n">
        <v>2054265.72223633</v>
      </c>
      <c r="AC22" t="n">
        <v>2072956.75227242</v>
      </c>
      <c r="AD22" t="n">
        <v>2088763.76944051</v>
      </c>
      <c r="AE22" t="n">
        <v>2114211.26757964</v>
      </c>
    </row>
    <row r="23">
      <c r="A23" t="s">
        <v>146</v>
      </c>
      <c r="B23" t="s">
        <v>314</v>
      </c>
      <c r="C23" t="s">
        <v>246</v>
      </c>
      <c r="D23" t="s">
        <v>315</v>
      </c>
      <c r="E23" t="s">
        <v>247</v>
      </c>
      <c r="F23" t="n">
        <v>797592.978254509</v>
      </c>
      <c r="G23" t="n">
        <v>796128.061667318</v>
      </c>
      <c r="H23" t="n">
        <v>791566.349523509</v>
      </c>
      <c r="I23" t="n">
        <v>787198.159244336</v>
      </c>
      <c r="J23" t="n">
        <v>775946.654343201</v>
      </c>
      <c r="K23" t="n">
        <v>767463.3862082</v>
      </c>
      <c r="L23" t="n">
        <v>753904.736896664</v>
      </c>
      <c r="M23" t="n">
        <v>741274.062255168</v>
      </c>
      <c r="N23" t="n">
        <v>720882.967225321</v>
      </c>
      <c r="O23" t="n">
        <v>701098.764674801</v>
      </c>
      <c r="P23" t="n">
        <v>683211.496773776</v>
      </c>
      <c r="Q23" t="n">
        <v>666037.8384067</v>
      </c>
      <c r="R23" t="n">
        <v>661421.553651538</v>
      </c>
      <c r="S23" t="n">
        <v>642810.716010959</v>
      </c>
      <c r="T23" t="n">
        <v>624028.451262838</v>
      </c>
      <c r="U23" t="n">
        <v>606606.448029534</v>
      </c>
      <c r="V23" t="n">
        <v>588275.855285413</v>
      </c>
      <c r="W23" t="n">
        <v>569128.323975759</v>
      </c>
      <c r="X23" t="n">
        <v>558176.904894044</v>
      </c>
      <c r="Y23" t="n">
        <v>543807.339991082</v>
      </c>
      <c r="Z23" t="n">
        <v>531193.058013916</v>
      </c>
      <c r="AA23" t="n">
        <v>521840.016989233</v>
      </c>
      <c r="AB23" t="n">
        <v>519896.173436604</v>
      </c>
      <c r="AC23" t="n">
        <v>515306.415500823</v>
      </c>
      <c r="AD23" t="n">
        <v>508607.110018605</v>
      </c>
      <c r="AE23" t="n">
        <v>505271.420576941</v>
      </c>
    </row>
    <row r="24">
      <c r="A24" t="s">
        <v>146</v>
      </c>
      <c r="B24" t="s">
        <v>316</v>
      </c>
      <c r="C24" t="s">
        <v>246</v>
      </c>
      <c r="D24" t="s">
        <v>317</v>
      </c>
      <c r="E24" t="s">
        <v>247</v>
      </c>
      <c r="F24" t="n">
        <v>3348908.71665345</v>
      </c>
      <c r="G24" t="n">
        <v>3362787.11542648</v>
      </c>
      <c r="H24" t="n">
        <v>3391644.23993793</v>
      </c>
      <c r="I24" t="n">
        <v>3416057.14017701</v>
      </c>
      <c r="J24" t="n">
        <v>3418694.15024472</v>
      </c>
      <c r="K24" t="n">
        <v>3472620.60798225</v>
      </c>
      <c r="L24" t="n">
        <v>3458911.75813119</v>
      </c>
      <c r="M24" t="n">
        <v>3434130.45297896</v>
      </c>
      <c r="N24" t="n">
        <v>3395806.85111257</v>
      </c>
      <c r="O24" t="n">
        <v>3371553.99005288</v>
      </c>
      <c r="P24" t="n">
        <v>3346495.90089999</v>
      </c>
      <c r="Q24" t="n">
        <v>3354060.52166387</v>
      </c>
      <c r="R24" t="n">
        <v>3335926.8746501</v>
      </c>
      <c r="S24" t="n">
        <v>3298453.54987929</v>
      </c>
      <c r="T24" t="n">
        <v>3268031.03664043</v>
      </c>
      <c r="U24" t="n">
        <v>3210088.91389989</v>
      </c>
      <c r="V24" t="n">
        <v>3176871.60838193</v>
      </c>
      <c r="W24" t="n">
        <v>3154037.3648981</v>
      </c>
      <c r="X24" t="n">
        <v>3161657.45304003</v>
      </c>
      <c r="Y24" t="n">
        <v>3160072.3375175</v>
      </c>
      <c r="Z24" t="n">
        <v>3192869.90690231</v>
      </c>
      <c r="AA24" t="n">
        <v>3240591.0364293</v>
      </c>
      <c r="AB24" t="n">
        <v>3280388.24670755</v>
      </c>
      <c r="AC24" t="n">
        <v>3291217.69514794</v>
      </c>
      <c r="AD24" t="n">
        <v>3291497.80048169</v>
      </c>
      <c r="AE24" t="n">
        <v>3281683.07153634</v>
      </c>
    </row>
    <row r="25">
      <c r="A25" t="s">
        <v>146</v>
      </c>
      <c r="B25" t="s">
        <v>318</v>
      </c>
      <c r="C25" t="s">
        <v>246</v>
      </c>
      <c r="D25" t="s">
        <v>319</v>
      </c>
      <c r="E25" t="s">
        <v>247</v>
      </c>
      <c r="F25" t="n">
        <v>47928.5878513955</v>
      </c>
      <c r="G25" t="n">
        <v>51773.9794292767</v>
      </c>
      <c r="H25" t="n">
        <v>56487.6098691935</v>
      </c>
      <c r="I25" t="n">
        <v>56491.2934214235</v>
      </c>
      <c r="J25" t="n">
        <v>59365.1805649801</v>
      </c>
      <c r="K25" t="n">
        <v>65429.4818211827</v>
      </c>
      <c r="L25" t="n">
        <v>70164.487357367</v>
      </c>
      <c r="M25" t="n">
        <v>72529.3898480051</v>
      </c>
      <c r="N25" t="n">
        <v>75443.9102589398</v>
      </c>
      <c r="O25" t="n">
        <v>80064.0323993314</v>
      </c>
      <c r="P25" t="n">
        <v>84046.2062980192</v>
      </c>
      <c r="Q25" t="n">
        <v>87321.187489142</v>
      </c>
      <c r="R25" t="n">
        <v>86066.8146270446</v>
      </c>
      <c r="S25" t="n">
        <v>86403.8583233374</v>
      </c>
      <c r="T25" t="n">
        <v>83354.7313271946</v>
      </c>
      <c r="U25" t="n">
        <v>77971.014936993</v>
      </c>
      <c r="V25" t="n">
        <v>72546.2089177855</v>
      </c>
      <c r="W25" t="n">
        <v>67477.8747708283</v>
      </c>
      <c r="X25" t="n">
        <v>62967.1688930535</v>
      </c>
      <c r="Y25" t="n">
        <v>58881.6893635725</v>
      </c>
      <c r="Z25" t="n">
        <v>55088.7560844421</v>
      </c>
      <c r="AA25" t="n">
        <v>51511.0985508748</v>
      </c>
      <c r="AB25" t="n">
        <v>48250.7680807523</v>
      </c>
      <c r="AC25" t="n">
        <v>45145.6095452666</v>
      </c>
      <c r="AD25" t="n">
        <v>43114.75292716</v>
      </c>
      <c r="AE25" t="n">
        <v>40699.9977869018</v>
      </c>
    </row>
    <row r="26">
      <c r="A26" t="s">
        <v>146</v>
      </c>
      <c r="B26" t="s">
        <v>320</v>
      </c>
      <c r="C26" t="s">
        <v>246</v>
      </c>
      <c r="D26" t="s">
        <v>321</v>
      </c>
      <c r="E26" t="s">
        <v>247</v>
      </c>
      <c r="F26" t="n">
        <v>1697550.0957679</v>
      </c>
      <c r="G26" t="n">
        <v>1725039.96011619</v>
      </c>
      <c r="H26" t="n">
        <v>1771189.65892175</v>
      </c>
      <c r="I26" t="n">
        <v>1797170.87258977</v>
      </c>
      <c r="J26" t="n">
        <v>1801422.05555914</v>
      </c>
      <c r="K26" t="n">
        <v>1813721.57171248</v>
      </c>
      <c r="L26" t="n">
        <v>1792445.5863636</v>
      </c>
      <c r="M26" t="n">
        <v>1774369.49444655</v>
      </c>
      <c r="N26" t="n">
        <v>1743879.52276125</v>
      </c>
      <c r="O26" t="n">
        <v>1712253.76753234</v>
      </c>
      <c r="P26" t="n">
        <v>1684875.44873523</v>
      </c>
      <c r="Q26" t="n">
        <v>1678779.27040997</v>
      </c>
      <c r="R26" t="n">
        <v>1667324.09335964</v>
      </c>
      <c r="S26" t="n">
        <v>1651019.00172519</v>
      </c>
      <c r="T26" t="n">
        <v>1637478.61543353</v>
      </c>
      <c r="U26" t="n">
        <v>1605302.99377045</v>
      </c>
      <c r="V26" t="n">
        <v>1581915.66271043</v>
      </c>
      <c r="W26" t="n">
        <v>1561852.92104122</v>
      </c>
      <c r="X26" t="n">
        <v>1552519.00558488</v>
      </c>
      <c r="Y26" t="n">
        <v>1538670.88426701</v>
      </c>
      <c r="Z26" t="n">
        <v>1540847.25189209</v>
      </c>
      <c r="AA26" t="n">
        <v>1546179.25398758</v>
      </c>
      <c r="AB26" t="n">
        <v>1554629.21885187</v>
      </c>
      <c r="AC26" t="n">
        <v>1542085.57642414</v>
      </c>
      <c r="AD26" t="n">
        <v>1520217.14461649</v>
      </c>
      <c r="AE26" t="n">
        <v>1501844.18140846</v>
      </c>
    </row>
    <row r="27">
      <c r="A27" t="s">
        <v>146</v>
      </c>
      <c r="B27" t="s">
        <v>322</v>
      </c>
      <c r="C27" t="s">
        <v>246</v>
      </c>
      <c r="D27" t="s">
        <v>323</v>
      </c>
      <c r="E27" t="s">
        <v>247</v>
      </c>
      <c r="F27" t="n">
        <v>1604692.88916366</v>
      </c>
      <c r="G27" t="n">
        <v>1586271.29134467</v>
      </c>
      <c r="H27" t="n">
        <v>1563005.1633183</v>
      </c>
      <c r="I27" t="n">
        <v>1561132.00110251</v>
      </c>
      <c r="J27" t="n">
        <v>1556528.51260544</v>
      </c>
      <c r="K27" t="n">
        <v>1592178.04716057</v>
      </c>
      <c r="L27" t="n">
        <v>1595093.895668</v>
      </c>
      <c r="M27" t="n">
        <v>1586030.13577481</v>
      </c>
      <c r="N27" t="n">
        <v>1575337.94467401</v>
      </c>
      <c r="O27" t="n">
        <v>1578170.87107264</v>
      </c>
      <c r="P27" t="n">
        <v>1576612.99825001</v>
      </c>
      <c r="Q27" t="n">
        <v>1587054.11099856</v>
      </c>
      <c r="R27" t="n">
        <v>1581702.11538751</v>
      </c>
      <c r="S27" t="n">
        <v>1560124.72778701</v>
      </c>
      <c r="T27" t="n">
        <v>1546335.44306096</v>
      </c>
      <c r="U27" t="n">
        <v>1526106.50224245</v>
      </c>
      <c r="V27" t="n">
        <v>1521883.52443912</v>
      </c>
      <c r="W27" t="n">
        <v>1524367.88930519</v>
      </c>
      <c r="X27" t="n">
        <v>1545994.9884629</v>
      </c>
      <c r="Y27" t="n">
        <v>1562455.45085926</v>
      </c>
      <c r="Z27" t="n">
        <v>1596933.89892578</v>
      </c>
      <c r="AA27" t="n">
        <v>1642900.68389084</v>
      </c>
      <c r="AB27" t="n">
        <v>1677372.51124972</v>
      </c>
      <c r="AC27" t="n">
        <v>1703723.18098194</v>
      </c>
      <c r="AD27" t="n">
        <v>1727780.03090787</v>
      </c>
      <c r="AE27" t="n">
        <v>1738606.75120645</v>
      </c>
    </row>
    <row r="28">
      <c r="A28" t="s">
        <v>146</v>
      </c>
      <c r="B28" t="s">
        <v>324</v>
      </c>
      <c r="C28" t="s">
        <v>246</v>
      </c>
      <c r="D28" t="s">
        <v>325</v>
      </c>
      <c r="E28" t="s">
        <v>247</v>
      </c>
      <c r="F28" t="n">
        <v>3016069.53744284</v>
      </c>
      <c r="G28" t="n">
        <v>3117707.78853031</v>
      </c>
      <c r="H28" t="n">
        <v>3209223.12777345</v>
      </c>
      <c r="I28" t="n">
        <v>3267311.16623231</v>
      </c>
      <c r="J28" t="n">
        <v>3325801.85522391</v>
      </c>
      <c r="K28" t="n">
        <v>3365394.72320284</v>
      </c>
      <c r="L28" t="n">
        <v>3399360.26908517</v>
      </c>
      <c r="M28" t="n">
        <v>3424737.99197121</v>
      </c>
      <c r="N28" t="n">
        <v>3462295.52285955</v>
      </c>
      <c r="O28" t="n">
        <v>3480879.91086707</v>
      </c>
      <c r="P28" t="n">
        <v>3471752.9678168</v>
      </c>
      <c r="Q28" t="n">
        <v>3463406.42848662</v>
      </c>
      <c r="R28" t="n">
        <v>3466775.2028041</v>
      </c>
      <c r="S28" t="n">
        <v>3463742.20903869</v>
      </c>
      <c r="T28" t="n">
        <v>3470284.08664661</v>
      </c>
      <c r="U28" t="n">
        <v>3462930.60596775</v>
      </c>
      <c r="V28" t="n">
        <v>3458296.81932532</v>
      </c>
      <c r="W28" t="n">
        <v>3462798.31208338</v>
      </c>
      <c r="X28" t="n">
        <v>3465242.15670649</v>
      </c>
      <c r="Y28" t="n">
        <v>3467370.73953438</v>
      </c>
      <c r="Z28" t="n">
        <v>3471082.91244507</v>
      </c>
      <c r="AA28" t="n">
        <v>3488658.03031982</v>
      </c>
      <c r="AB28" t="n">
        <v>3513821.92355804</v>
      </c>
      <c r="AC28" t="n">
        <v>3554700.48195755</v>
      </c>
      <c r="AD28" t="n">
        <v>3583167.69663358</v>
      </c>
      <c r="AE28" t="n">
        <v>3620495.19905856</v>
      </c>
    </row>
    <row r="29">
      <c r="A29" t="s">
        <v>146</v>
      </c>
      <c r="B29" t="s">
        <v>326</v>
      </c>
      <c r="C29" t="s">
        <v>246</v>
      </c>
      <c r="D29" t="s">
        <v>327</v>
      </c>
      <c r="E29" t="s">
        <v>247</v>
      </c>
      <c r="F29" t="n">
        <v>1888987.5350875</v>
      </c>
      <c r="G29" t="n">
        <v>1919479.85011166</v>
      </c>
      <c r="H29" t="n">
        <v>1958980.20683473</v>
      </c>
      <c r="I29" t="n">
        <v>1963192.80122138</v>
      </c>
      <c r="J29" t="n">
        <v>1960168.3418589</v>
      </c>
      <c r="K29" t="n">
        <v>1958781.50877769</v>
      </c>
      <c r="L29" t="n">
        <v>1947619.47056666</v>
      </c>
      <c r="M29" t="n">
        <v>1939264.91167601</v>
      </c>
      <c r="N29" t="n">
        <v>1937987.64654001</v>
      </c>
      <c r="O29" t="n">
        <v>1930557.55858034</v>
      </c>
      <c r="P29" t="n">
        <v>1916496.92295669</v>
      </c>
      <c r="Q29" t="n">
        <v>1899560.53122412</v>
      </c>
      <c r="R29" t="n">
        <v>1880496.9389278</v>
      </c>
      <c r="S29" t="n">
        <v>1863192.69243601</v>
      </c>
      <c r="T29" t="n">
        <v>1845419.76718143</v>
      </c>
      <c r="U29" t="n">
        <v>1829555.77389666</v>
      </c>
      <c r="V29" t="n">
        <v>1819242.45666698</v>
      </c>
      <c r="W29" t="n">
        <v>1809597.84770401</v>
      </c>
      <c r="X29" t="n">
        <v>1807323.78631861</v>
      </c>
      <c r="Y29" t="n">
        <v>1798559.01891524</v>
      </c>
      <c r="Z29" t="n">
        <v>1793473.13690186</v>
      </c>
      <c r="AA29" t="n">
        <v>1797187.7922331</v>
      </c>
      <c r="AB29" t="n">
        <v>1800212.80237807</v>
      </c>
      <c r="AC29" t="n">
        <v>1813731.18685222</v>
      </c>
      <c r="AD29" t="n">
        <v>1830178.0047017</v>
      </c>
      <c r="AE29" t="n">
        <v>1848888.96380698</v>
      </c>
    </row>
    <row r="30">
      <c r="A30" t="s">
        <v>146</v>
      </c>
      <c r="B30" t="s">
        <v>328</v>
      </c>
      <c r="C30" t="s">
        <v>246</v>
      </c>
      <c r="D30" t="s">
        <v>329</v>
      </c>
      <c r="E30" t="s">
        <v>247</v>
      </c>
      <c r="F30" t="n">
        <v>182885.675189248</v>
      </c>
      <c r="G30" t="n">
        <v>193977.72947626</v>
      </c>
      <c r="H30" t="n">
        <v>198141.927231916</v>
      </c>
      <c r="I30" t="n">
        <v>205452.482591479</v>
      </c>
      <c r="J30" t="n">
        <v>209728.84645816</v>
      </c>
      <c r="K30" t="n">
        <v>212750.36116515</v>
      </c>
      <c r="L30" t="n">
        <v>218843.18969921</v>
      </c>
      <c r="M30" t="n">
        <v>228829.689350502</v>
      </c>
      <c r="N30" t="n">
        <v>239153.18317901</v>
      </c>
      <c r="O30" t="n">
        <v>245884.588878028</v>
      </c>
      <c r="P30" t="n">
        <v>242773.576969038</v>
      </c>
      <c r="Q30" t="n">
        <v>239844.473115927</v>
      </c>
      <c r="R30" t="n">
        <v>235523.892548399</v>
      </c>
      <c r="S30" t="n">
        <v>234483.813534979</v>
      </c>
      <c r="T30" t="n">
        <v>235959.363909361</v>
      </c>
      <c r="U30" t="n">
        <v>232607.1490066</v>
      </c>
      <c r="V30" t="n">
        <v>230506.242852401</v>
      </c>
      <c r="W30" t="n">
        <v>227798.693086273</v>
      </c>
      <c r="X30" t="n">
        <v>226060.14402664</v>
      </c>
      <c r="Y30" t="n">
        <v>223392.608242987</v>
      </c>
      <c r="Z30" t="n">
        <v>221741.752624512</v>
      </c>
      <c r="AA30" t="n">
        <v>223855.136205916</v>
      </c>
      <c r="AB30" t="n">
        <v>227437.290372013</v>
      </c>
      <c r="AC30" t="n">
        <v>230229.407629564</v>
      </c>
      <c r="AD30" t="n">
        <v>229609.490177604</v>
      </c>
      <c r="AE30" t="n">
        <v>228586.465667805</v>
      </c>
    </row>
    <row r="31">
      <c r="A31" t="s">
        <v>146</v>
      </c>
      <c r="B31" t="s">
        <v>330</v>
      </c>
      <c r="C31" t="s">
        <v>246</v>
      </c>
      <c r="D31" t="s">
        <v>331</v>
      </c>
      <c r="E31" t="s">
        <v>247</v>
      </c>
      <c r="F31" t="n">
        <v>113444.244671519</v>
      </c>
      <c r="G31" t="n">
        <v>115352.116254766</v>
      </c>
      <c r="H31" t="n">
        <v>121638.599518809</v>
      </c>
      <c r="I31" t="n">
        <v>123996.999474394</v>
      </c>
      <c r="J31" t="n">
        <v>123284.153032595</v>
      </c>
      <c r="K31" t="n">
        <v>123585.757771262</v>
      </c>
      <c r="L31" t="n">
        <v>123171.688493957</v>
      </c>
      <c r="M31" t="n">
        <v>122324.66500263</v>
      </c>
      <c r="N31" t="n">
        <v>122633.211623323</v>
      </c>
      <c r="O31" t="n">
        <v>123002.841356847</v>
      </c>
      <c r="P31" t="n">
        <v>122991.851018612</v>
      </c>
      <c r="Q31" t="n">
        <v>123783.528821082</v>
      </c>
      <c r="R31" t="n">
        <v>126084.98302188</v>
      </c>
      <c r="S31" t="n">
        <v>134850.464955266</v>
      </c>
      <c r="T31" t="n">
        <v>142300.542828912</v>
      </c>
      <c r="U31" t="n">
        <v>144477.647649973</v>
      </c>
      <c r="V31" t="n">
        <v>143681.147259695</v>
      </c>
      <c r="W31" t="n">
        <v>145056.246706367</v>
      </c>
      <c r="X31" t="n">
        <v>147906.73187428</v>
      </c>
      <c r="Y31" t="n">
        <v>148916.398282128</v>
      </c>
      <c r="Z31" t="n">
        <v>149582.302093506</v>
      </c>
      <c r="AA31" t="n">
        <v>152577.539942412</v>
      </c>
      <c r="AB31" t="n">
        <v>158092.255302031</v>
      </c>
      <c r="AC31" t="n">
        <v>162403.150964374</v>
      </c>
      <c r="AD31" t="n">
        <v>164781.723635368</v>
      </c>
      <c r="AE31" t="n">
        <v>176292.195431178</v>
      </c>
    </row>
    <row r="32">
      <c r="A32" t="s">
        <v>146</v>
      </c>
      <c r="B32" t="s">
        <v>332</v>
      </c>
      <c r="C32" t="s">
        <v>246</v>
      </c>
      <c r="D32" t="s">
        <v>333</v>
      </c>
      <c r="E32" t="s">
        <v>247</v>
      </c>
      <c r="F32" t="n">
        <v>787691.297247281</v>
      </c>
      <c r="G32" t="n">
        <v>836605.707048155</v>
      </c>
      <c r="H32" t="n">
        <v>866561.660772571</v>
      </c>
      <c r="I32" t="n">
        <v>901836.291770209</v>
      </c>
      <c r="J32" t="n">
        <v>946834.268178193</v>
      </c>
      <c r="K32" t="n">
        <v>976801.040266212</v>
      </c>
      <c r="L32" t="n">
        <v>1005805.94693283</v>
      </c>
      <c r="M32" t="n">
        <v>1024087.21465039</v>
      </c>
      <c r="N32" t="n">
        <v>1050092.43214338</v>
      </c>
      <c r="O32" t="n">
        <v>1068421.02678839</v>
      </c>
      <c r="P32" t="n">
        <v>1075374.3910505</v>
      </c>
      <c r="Q32" t="n">
        <v>1079662.80176431</v>
      </c>
      <c r="R32" t="n">
        <v>1084855.58653021</v>
      </c>
      <c r="S32" t="n">
        <v>1094129.70027419</v>
      </c>
      <c r="T32" t="n">
        <v>1111672.59483883</v>
      </c>
      <c r="U32" t="n">
        <v>1123570.04573759</v>
      </c>
      <c r="V32" t="n">
        <v>1135328.94956888</v>
      </c>
      <c r="W32" t="n">
        <v>1150861.96765054</v>
      </c>
      <c r="X32" t="n">
        <v>1157212.58738051</v>
      </c>
      <c r="Y32" t="n">
        <v>1172243.49415777</v>
      </c>
      <c r="Z32" t="n">
        <v>1182384.91821289</v>
      </c>
      <c r="AA32" t="n">
        <v>1192042.35433133</v>
      </c>
      <c r="AB32" t="n">
        <v>1206635.71589816</v>
      </c>
      <c r="AC32" t="n">
        <v>1230290.74533042</v>
      </c>
      <c r="AD32" t="n">
        <v>1244406.39491512</v>
      </c>
      <c r="AE32" t="n">
        <v>1256456.32570711</v>
      </c>
    </row>
    <row r="33">
      <c r="A33" t="s">
        <v>146</v>
      </c>
      <c r="B33" t="s">
        <v>334</v>
      </c>
      <c r="C33" t="s">
        <v>246</v>
      </c>
      <c r="D33" t="s">
        <v>335</v>
      </c>
      <c r="E33" t="s">
        <v>247</v>
      </c>
      <c r="F33" t="n">
        <v>45782.9770603999</v>
      </c>
      <c r="G33" t="n">
        <v>54640.9556660083</v>
      </c>
      <c r="H33" t="n">
        <v>66340.5527350408</v>
      </c>
      <c r="I33" t="n">
        <v>75002.5359159238</v>
      </c>
      <c r="J33" t="n">
        <v>87723.2110183415</v>
      </c>
      <c r="K33" t="n">
        <v>95186.52260233</v>
      </c>
      <c r="L33" t="n">
        <v>105421.022679747</v>
      </c>
      <c r="M33" t="n">
        <v>111671.213386721</v>
      </c>
      <c r="N33" t="n">
        <v>113693.349733472</v>
      </c>
      <c r="O33" t="n">
        <v>114168.092813957</v>
      </c>
      <c r="P33" t="n">
        <v>115138.745523644</v>
      </c>
      <c r="Q33" t="n">
        <v>121596.505520077</v>
      </c>
      <c r="R33" t="n">
        <v>141073.24766584</v>
      </c>
      <c r="S33" t="n">
        <v>138126.462734588</v>
      </c>
      <c r="T33" t="n">
        <v>135690.921912787</v>
      </c>
      <c r="U33" t="n">
        <v>133254.230829979</v>
      </c>
      <c r="V33" t="n">
        <v>129878.279849803</v>
      </c>
      <c r="W33" t="n">
        <v>129670.234196278</v>
      </c>
      <c r="X33" t="n">
        <v>126861.457150945</v>
      </c>
      <c r="Y33" t="n">
        <v>124287.019062379</v>
      </c>
      <c r="Z33" t="n">
        <v>123900.802612305</v>
      </c>
      <c r="AA33" t="n">
        <v>122995.207607056</v>
      </c>
      <c r="AB33" t="n">
        <v>121537.091689672</v>
      </c>
      <c r="AC33" t="n">
        <v>118247.274391867</v>
      </c>
      <c r="AD33" t="n">
        <v>114455.84794801</v>
      </c>
      <c r="AE33" t="n">
        <v>110596.123708513</v>
      </c>
    </row>
    <row r="34">
      <c r="A34" t="s">
        <v>146</v>
      </c>
      <c r="B34" t="s">
        <v>336</v>
      </c>
      <c r="C34" t="s">
        <v>246</v>
      </c>
      <c r="D34" t="s">
        <v>337</v>
      </c>
      <c r="E34" t="s">
        <v>247</v>
      </c>
      <c r="F34" t="n">
        <v>1205430.07102328</v>
      </c>
      <c r="G34" t="n">
        <v>1222042.67126989</v>
      </c>
      <c r="H34" t="n">
        <v>1226610.84506208</v>
      </c>
      <c r="I34" t="n">
        <v>1214809.25824978</v>
      </c>
      <c r="J34" t="n">
        <v>1205386.09125864</v>
      </c>
      <c r="K34" t="n">
        <v>1196628.4889176</v>
      </c>
      <c r="L34" t="n">
        <v>1186868.47796284</v>
      </c>
      <c r="M34" t="n">
        <v>1165105.30408323</v>
      </c>
      <c r="N34" t="n">
        <v>1131031.30618233</v>
      </c>
      <c r="O34" t="n">
        <v>1106311.62837188</v>
      </c>
      <c r="P34" t="n">
        <v>1074800.29432584</v>
      </c>
      <c r="Q34" t="n">
        <v>1105764.25371199</v>
      </c>
      <c r="R34" t="n">
        <v>1130523.25143495</v>
      </c>
      <c r="S34" t="n">
        <v>1119517.11781443</v>
      </c>
      <c r="T34" t="n">
        <v>1086922.53096229</v>
      </c>
      <c r="U34" t="n">
        <v>1048440.02203116</v>
      </c>
      <c r="V34" t="n">
        <v>1013332.30468418</v>
      </c>
      <c r="W34" t="n">
        <v>991712.691908892</v>
      </c>
      <c r="X34" t="n">
        <v>954497.229911112</v>
      </c>
      <c r="Y34" t="n">
        <v>930772.611310405</v>
      </c>
      <c r="Z34" t="n">
        <v>911250.69475174</v>
      </c>
      <c r="AA34" t="n">
        <v>884964.992628701</v>
      </c>
      <c r="AB34" t="n">
        <v>864698.391222732</v>
      </c>
      <c r="AC34" t="n">
        <v>845875.719828403</v>
      </c>
      <c r="AD34" t="n">
        <v>819895.607130064</v>
      </c>
      <c r="AE34" t="n">
        <v>788584.142358307</v>
      </c>
    </row>
    <row r="35">
      <c r="A35" t="s">
        <v>146</v>
      </c>
      <c r="B35" t="s">
        <v>338</v>
      </c>
      <c r="C35" t="s">
        <v>246</v>
      </c>
      <c r="D35" t="s">
        <v>339</v>
      </c>
      <c r="E35" t="s">
        <v>247</v>
      </c>
      <c r="F35" t="n">
        <v>787719.601413886</v>
      </c>
      <c r="G35" t="n">
        <v>826697.13604389</v>
      </c>
      <c r="H35" t="n">
        <v>869798.482563239</v>
      </c>
      <c r="I35" t="n">
        <v>925264.045117784</v>
      </c>
      <c r="J35" t="n">
        <v>968909.553408915</v>
      </c>
      <c r="K35" t="n">
        <v>1032779.86928085</v>
      </c>
      <c r="L35" t="n">
        <v>1079568.91316234</v>
      </c>
      <c r="M35" t="n">
        <v>1115203.92345954</v>
      </c>
      <c r="N35" t="n">
        <v>1146011.96492706</v>
      </c>
      <c r="O35" t="n">
        <v>1165529.324095</v>
      </c>
      <c r="P35" t="n">
        <v>1175079.08309434</v>
      </c>
      <c r="Q35" t="n">
        <v>1189868.50529068</v>
      </c>
      <c r="R35" t="n">
        <v>1194671.12871815</v>
      </c>
      <c r="S35" t="n">
        <v>1194433.43889094</v>
      </c>
      <c r="T35" t="n">
        <v>1204619.19819947</v>
      </c>
      <c r="U35" t="n">
        <v>1206304.85158923</v>
      </c>
      <c r="V35" t="n">
        <v>1210963.37241706</v>
      </c>
      <c r="W35" t="n">
        <v>1211109.48095344</v>
      </c>
      <c r="X35" t="n">
        <v>1211413.46844894</v>
      </c>
      <c r="Y35" t="n">
        <v>1203493.13396244</v>
      </c>
      <c r="Z35" t="n">
        <v>1196484.04073715</v>
      </c>
      <c r="AA35" t="n">
        <v>1192818.09290528</v>
      </c>
      <c r="AB35" t="n">
        <v>1187955.86183353</v>
      </c>
      <c r="AC35" t="n">
        <v>1185769.68998364</v>
      </c>
      <c r="AD35" t="n">
        <v>1180608.13993641</v>
      </c>
      <c r="AE35" t="n">
        <v>1173918.0318519</v>
      </c>
    </row>
    <row r="36">
      <c r="A36" t="s">
        <v>146</v>
      </c>
      <c r="B36" t="s">
        <v>340</v>
      </c>
      <c r="C36" t="s">
        <v>246</v>
      </c>
      <c r="D36" t="s">
        <v>341</v>
      </c>
      <c r="E36" t="s">
        <v>247</v>
      </c>
      <c r="F36" t="n">
        <v>87723.0986276929</v>
      </c>
      <c r="G36" t="n">
        <v>98697.6669878306</v>
      </c>
      <c r="H36" t="n">
        <v>106218.553008179</v>
      </c>
      <c r="I36" t="n">
        <v>111941.231449081</v>
      </c>
      <c r="J36" t="n">
        <v>117818.115693016</v>
      </c>
      <c r="K36" t="n">
        <v>121829.529550612</v>
      </c>
      <c r="L36" t="n">
        <v>126877.102844122</v>
      </c>
      <c r="M36" t="n">
        <v>131761.583514996</v>
      </c>
      <c r="N36" t="n">
        <v>141888.371865555</v>
      </c>
      <c r="O36" t="n">
        <v>146026.347443626</v>
      </c>
      <c r="P36" t="n">
        <v>151003.165076286</v>
      </c>
      <c r="Q36" t="n">
        <v>156405.597089606</v>
      </c>
      <c r="R36" t="n">
        <v>158026.694468096</v>
      </c>
      <c r="S36" t="n">
        <v>156982.368651143</v>
      </c>
      <c r="T36" t="n">
        <v>158436.328915155</v>
      </c>
      <c r="U36" t="n">
        <v>159145.175713155</v>
      </c>
      <c r="V36" t="n">
        <v>159804.845123661</v>
      </c>
      <c r="W36" t="n">
        <v>157832.922245422</v>
      </c>
      <c r="X36" t="n">
        <v>157032.552919534</v>
      </c>
      <c r="Y36" t="n">
        <v>155318.515485015</v>
      </c>
      <c r="Z36" t="n">
        <v>153204.854488373</v>
      </c>
      <c r="AA36" t="n">
        <v>151279.892045075</v>
      </c>
      <c r="AB36" t="n">
        <v>149222.038234201</v>
      </c>
      <c r="AC36" t="n">
        <v>147739.048622638</v>
      </c>
      <c r="AD36" t="n">
        <v>148751.809548376</v>
      </c>
      <c r="AE36" t="n">
        <v>146581.957111033</v>
      </c>
    </row>
    <row r="37">
      <c r="A37" t="s">
        <v>146</v>
      </c>
      <c r="B37" t="s">
        <v>342</v>
      </c>
      <c r="C37" t="s">
        <v>246</v>
      </c>
      <c r="D37" t="s">
        <v>343</v>
      </c>
      <c r="E37" t="s">
        <v>247</v>
      </c>
      <c r="F37" t="n">
        <v>607665.649475534</v>
      </c>
      <c r="G37" t="n">
        <v>635943.592303583</v>
      </c>
      <c r="H37" t="n">
        <v>670934.679583338</v>
      </c>
      <c r="I37" t="n">
        <v>718604.59416929</v>
      </c>
      <c r="J37" t="n">
        <v>756225.678020376</v>
      </c>
      <c r="K37" t="n">
        <v>812615.531544757</v>
      </c>
      <c r="L37" t="n">
        <v>851172.469452164</v>
      </c>
      <c r="M37" t="n">
        <v>877884.145180948</v>
      </c>
      <c r="N37" t="n">
        <v>894433.707316211</v>
      </c>
      <c r="O37" t="n">
        <v>904923.882861658</v>
      </c>
      <c r="P37" t="n">
        <v>909380.196818894</v>
      </c>
      <c r="Q37" t="n">
        <v>918778.385724862</v>
      </c>
      <c r="R37" t="n">
        <v>924961.0522534</v>
      </c>
      <c r="S37" t="n">
        <v>928253.08679462</v>
      </c>
      <c r="T37" t="n">
        <v>940130.502282364</v>
      </c>
      <c r="U37" t="n">
        <v>943718.869023021</v>
      </c>
      <c r="V37" t="n">
        <v>950962.196035863</v>
      </c>
      <c r="W37" t="n">
        <v>956817.022752064</v>
      </c>
      <c r="X37" t="n">
        <v>961283.341845533</v>
      </c>
      <c r="Y37" t="n">
        <v>958164.285854081</v>
      </c>
      <c r="Z37" t="n">
        <v>955037.445068359</v>
      </c>
      <c r="AA37" t="n">
        <v>955829.71387046</v>
      </c>
      <c r="AB37" t="n">
        <v>955888.559379271</v>
      </c>
      <c r="AC37" t="n">
        <v>954227.320386034</v>
      </c>
      <c r="AD37" t="n">
        <v>949608.732389305</v>
      </c>
      <c r="AE37" t="n">
        <v>947438.840045953</v>
      </c>
    </row>
    <row r="38">
      <c r="A38" t="s">
        <v>146</v>
      </c>
      <c r="B38" t="s">
        <v>344</v>
      </c>
      <c r="C38" t="s">
        <v>246</v>
      </c>
      <c r="D38" t="s">
        <v>345</v>
      </c>
      <c r="E38" t="s">
        <v>247</v>
      </c>
      <c r="F38" t="n">
        <v>96188.2374725669</v>
      </c>
      <c r="G38" t="n">
        <v>96231.0173146664</v>
      </c>
      <c r="H38" t="n">
        <v>96325.6717137894</v>
      </c>
      <c r="I38" t="n">
        <v>97593.9489553734</v>
      </c>
      <c r="J38" t="n">
        <v>97373.2951284978</v>
      </c>
      <c r="K38" t="n">
        <v>100168.240291793</v>
      </c>
      <c r="L38" t="n">
        <v>103180.195220853</v>
      </c>
      <c r="M38" t="n">
        <v>107388.91536693</v>
      </c>
      <c r="N38" t="n">
        <v>112046.57391495</v>
      </c>
      <c r="O38" t="n">
        <v>117184.926987938</v>
      </c>
      <c r="P38" t="n">
        <v>117517.467711764</v>
      </c>
      <c r="Q38" t="n">
        <v>117614.092016979</v>
      </c>
      <c r="R38" t="n">
        <v>114175.930508056</v>
      </c>
      <c r="S38" t="n">
        <v>111215.262042886</v>
      </c>
      <c r="T38" t="n">
        <v>107557.074928761</v>
      </c>
      <c r="U38" t="n">
        <v>104659.475932669</v>
      </c>
      <c r="V38" t="n">
        <v>101067.399798634</v>
      </c>
      <c r="W38" t="n">
        <v>96880.9996844812</v>
      </c>
      <c r="X38" t="n">
        <v>93275.8242564521</v>
      </c>
      <c r="Y38" t="n">
        <v>90057.5138713082</v>
      </c>
      <c r="Z38" t="n">
        <v>88241.7411804199</v>
      </c>
      <c r="AA38" t="n">
        <v>85708.4869897417</v>
      </c>
      <c r="AB38" t="n">
        <v>83054.3012925545</v>
      </c>
      <c r="AC38" t="n">
        <v>83990.6336977524</v>
      </c>
      <c r="AD38" t="n">
        <v>82446.2236800133</v>
      </c>
      <c r="AE38" t="n">
        <v>80270.5830607414</v>
      </c>
    </row>
    <row r="39">
      <c r="A39" t="s">
        <v>146</v>
      </c>
      <c r="B39" t="s">
        <v>346</v>
      </c>
      <c r="C39" t="s">
        <v>246</v>
      </c>
      <c r="D39" t="s">
        <v>347</v>
      </c>
      <c r="E39" t="s">
        <v>247</v>
      </c>
      <c r="F39" t="n">
        <v>224742.702958408</v>
      </c>
      <c r="G39" t="n">
        <v>217530.572298346</v>
      </c>
      <c r="H39" t="n">
        <v>209167.429882554</v>
      </c>
      <c r="I39" t="n">
        <v>202280.966528583</v>
      </c>
      <c r="J39" t="n">
        <v>192835.623994369</v>
      </c>
      <c r="K39" t="n">
        <v>183886.375765848</v>
      </c>
      <c r="L39" t="n">
        <v>176190.45256877</v>
      </c>
      <c r="M39" t="n">
        <v>169246.211957674</v>
      </c>
      <c r="N39" t="n">
        <v>163853.066122025</v>
      </c>
      <c r="O39" t="n">
        <v>157545.386251713</v>
      </c>
      <c r="P39" t="n">
        <v>151041.158903345</v>
      </c>
      <c r="Q39" t="n">
        <v>146632.181629811</v>
      </c>
      <c r="R39" t="n">
        <v>143431.703735404</v>
      </c>
      <c r="S39" t="n">
        <v>141103.651034673</v>
      </c>
      <c r="T39" t="n">
        <v>141025.245689719</v>
      </c>
      <c r="U39" t="n">
        <v>139109.369427999</v>
      </c>
      <c r="V39" t="n">
        <v>137610.778495367</v>
      </c>
      <c r="W39" t="n">
        <v>137729.289719983</v>
      </c>
      <c r="X39" t="n">
        <v>138904.94699176</v>
      </c>
      <c r="Y39" t="n">
        <v>141579.61851974</v>
      </c>
      <c r="Z39" t="n">
        <v>144063.494205475</v>
      </c>
      <c r="AA39" t="n">
        <v>147100.692425605</v>
      </c>
      <c r="AB39" t="n">
        <v>150448.180528975</v>
      </c>
      <c r="AC39" t="n">
        <v>153304.194653046</v>
      </c>
      <c r="AD39" t="n">
        <v>153388.240356842</v>
      </c>
      <c r="AE39" t="n">
        <v>153360.998468305</v>
      </c>
    </row>
    <row r="40">
      <c r="A40" t="s">
        <v>146</v>
      </c>
      <c r="B40" t="s">
        <v>348</v>
      </c>
      <c r="C40" t="s">
        <v>246</v>
      </c>
      <c r="D40" t="s">
        <v>349</v>
      </c>
      <c r="E40" t="s">
        <v>247</v>
      </c>
      <c r="F40" t="n">
        <v>3408033.85296101</v>
      </c>
      <c r="G40" t="n">
        <v>3439523.15036954</v>
      </c>
      <c r="H40" t="n">
        <v>3421479.95721404</v>
      </c>
      <c r="I40" t="n">
        <v>3389096.80193442</v>
      </c>
      <c r="J40" t="n">
        <v>3362670.97540018</v>
      </c>
      <c r="K40" t="n">
        <v>3331998.60441082</v>
      </c>
      <c r="L40" t="n">
        <v>3293830.27397193</v>
      </c>
      <c r="M40" t="n">
        <v>3238144.7691684</v>
      </c>
      <c r="N40" t="n">
        <v>3164682.34740389</v>
      </c>
      <c r="O40" t="n">
        <v>3068328.64608898</v>
      </c>
      <c r="P40" t="n">
        <v>3059958.82587738</v>
      </c>
      <c r="Q40" t="n">
        <v>3024297.32896914</v>
      </c>
      <c r="R40" t="n">
        <v>2972900.04171873</v>
      </c>
      <c r="S40" t="n">
        <v>2932122.62906125</v>
      </c>
      <c r="T40" t="n">
        <v>2903630.88817299</v>
      </c>
      <c r="U40" t="n">
        <v>2891126.21753729</v>
      </c>
      <c r="V40" t="n">
        <v>2849452.75577505</v>
      </c>
      <c r="W40" t="n">
        <v>2814533.32762675</v>
      </c>
      <c r="X40" t="n">
        <v>2793863.56448697</v>
      </c>
      <c r="Y40" t="n">
        <v>2828085.53194382</v>
      </c>
      <c r="Z40" t="n">
        <v>2864273.62060547</v>
      </c>
      <c r="AA40" t="n">
        <v>2867569.49628302</v>
      </c>
      <c r="AB40" t="n">
        <v>2879864.28754046</v>
      </c>
      <c r="AC40" t="n">
        <v>2971612.73361604</v>
      </c>
      <c r="AD40" t="n">
        <v>3103106.74426354</v>
      </c>
      <c r="AE40" t="n">
        <v>3244431.19419463</v>
      </c>
    </row>
    <row r="41">
      <c r="A41" t="s">
        <v>146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146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146</v>
      </c>
      <c r="B43" t="s">
        <v>354</v>
      </c>
      <c r="C43" t="s">
        <v>246</v>
      </c>
      <c r="D43" t="s">
        <v>355</v>
      </c>
      <c r="E43" t="s">
        <v>247</v>
      </c>
      <c r="F43" t="n">
        <v>187412.448359007</v>
      </c>
      <c r="G43" t="n">
        <v>191879.732659829</v>
      </c>
      <c r="H43" t="n">
        <v>201823.896988985</v>
      </c>
      <c r="I43" t="n">
        <v>206490.650694732</v>
      </c>
      <c r="J43" t="n">
        <v>204163.747587823</v>
      </c>
      <c r="K43" t="n">
        <v>201524.227247953</v>
      </c>
      <c r="L43" t="n">
        <v>205470.188483073</v>
      </c>
      <c r="M43" t="n">
        <v>213626.661959628</v>
      </c>
      <c r="N43" t="n">
        <v>225389.428120497</v>
      </c>
      <c r="O43" t="n">
        <v>234523.866702239</v>
      </c>
      <c r="P43" t="n">
        <v>244717.921830142</v>
      </c>
      <c r="Q43" t="n">
        <v>272903.386719964</v>
      </c>
      <c r="R43" t="n">
        <v>289768.953414769</v>
      </c>
      <c r="S43" t="n">
        <v>298280.290583751</v>
      </c>
      <c r="T43" t="n">
        <v>312623.646539636</v>
      </c>
      <c r="U43" t="n">
        <v>326101.385526687</v>
      </c>
      <c r="V43" t="n">
        <v>348416.574034463</v>
      </c>
      <c r="W43" t="n">
        <v>369850.596425047</v>
      </c>
      <c r="X43" t="n">
        <v>403872.231860318</v>
      </c>
      <c r="Y43" t="n">
        <v>426620.448632101</v>
      </c>
      <c r="Z43" t="n">
        <v>463578.709065914</v>
      </c>
      <c r="AA43" t="n">
        <v>518463.091915783</v>
      </c>
      <c r="AB43" t="n">
        <v>581789.422568678</v>
      </c>
      <c r="AC43" t="n">
        <v>644089.426787024</v>
      </c>
      <c r="AD43" t="n">
        <v>698132.529201646</v>
      </c>
      <c r="AE43" t="n">
        <v>729178.77423488</v>
      </c>
    </row>
    <row r="44">
      <c r="A44" t="s">
        <v>146</v>
      </c>
      <c r="B44" t="s">
        <v>356</v>
      </c>
      <c r="C44" t="s">
        <v>246</v>
      </c>
      <c r="D44" t="s">
        <v>357</v>
      </c>
      <c r="E44" t="s">
        <v>247</v>
      </c>
      <c r="F44" t="n">
        <v>21049928.1927312</v>
      </c>
      <c r="G44" t="n">
        <v>21425038.5661596</v>
      </c>
      <c r="H44" t="n">
        <v>21794511.0438836</v>
      </c>
      <c r="I44" t="n">
        <v>22149300.4505668</v>
      </c>
      <c r="J44" t="n">
        <v>22350832.5849375</v>
      </c>
      <c r="K44" t="n">
        <v>22603964.7501122</v>
      </c>
      <c r="L44" t="n">
        <v>22775771.0132283</v>
      </c>
      <c r="M44" t="n">
        <v>22804856.7244887</v>
      </c>
      <c r="N44" t="n">
        <v>22836180.0445895</v>
      </c>
      <c r="O44" t="n">
        <v>22815385.4143657</v>
      </c>
      <c r="P44" t="n">
        <v>22763234.9439904</v>
      </c>
      <c r="Q44" t="n">
        <v>22777841.7567133</v>
      </c>
      <c r="R44" t="n">
        <v>22745668.6189656</v>
      </c>
      <c r="S44" t="n">
        <v>22643491.8570775</v>
      </c>
      <c r="T44" t="n">
        <v>22442966.2484902</v>
      </c>
      <c r="U44" t="n">
        <v>22133267.8878706</v>
      </c>
      <c r="V44" t="n">
        <v>21881817.8188629</v>
      </c>
      <c r="W44" t="n">
        <v>21680811.588988</v>
      </c>
      <c r="X44" t="n">
        <v>21539306.5610639</v>
      </c>
      <c r="Y44" t="n">
        <v>21354506.3463996</v>
      </c>
      <c r="Z44" t="n">
        <v>21276099.8957142</v>
      </c>
      <c r="AA44" t="n">
        <v>21304500.5177834</v>
      </c>
      <c r="AB44" t="n">
        <v>21377126.5395668</v>
      </c>
      <c r="AC44" t="n">
        <v>21442809.0936114</v>
      </c>
      <c r="AD44" t="n">
        <v>21395125.7067192</v>
      </c>
      <c r="AE44" t="n">
        <v>21281777.362093</v>
      </c>
    </row>
    <row r="45">
      <c r="A45" t="s">
        <v>146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146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146</v>
      </c>
      <c r="B47" t="s">
        <v>362</v>
      </c>
      <c r="C47" t="s">
        <v>246</v>
      </c>
      <c r="D47" t="s">
        <v>363</v>
      </c>
      <c r="E47" t="s">
        <v>247</v>
      </c>
      <c r="F47" t="n">
        <v>7778735.64487533</v>
      </c>
      <c r="G47" t="n">
        <v>8107755.71900273</v>
      </c>
      <c r="H47" t="n">
        <v>8375250.45621943</v>
      </c>
      <c r="I47" t="n">
        <v>8617555.1378694</v>
      </c>
      <c r="J47" t="n">
        <v>8890105.85382901</v>
      </c>
      <c r="K47" t="n">
        <v>9096071.7956421</v>
      </c>
      <c r="L47" t="n">
        <v>9279323.93418554</v>
      </c>
      <c r="M47" t="n">
        <v>9440071.287026</v>
      </c>
      <c r="N47" t="n">
        <v>9556758.26915511</v>
      </c>
      <c r="O47" t="n">
        <v>9621813.23199717</v>
      </c>
      <c r="P47" t="n">
        <v>9668785.02878992</v>
      </c>
      <c r="Q47" t="n">
        <v>9693955.02342673</v>
      </c>
      <c r="R47" t="n">
        <v>9707803.27640828</v>
      </c>
      <c r="S47" t="n">
        <v>9695519.07452286</v>
      </c>
      <c r="T47" t="n">
        <v>9709188.82735287</v>
      </c>
      <c r="U47" t="n">
        <v>9718826.54448097</v>
      </c>
      <c r="V47" t="n">
        <v>9727522.9656377</v>
      </c>
      <c r="W47" t="n">
        <v>9727844.78716038</v>
      </c>
      <c r="X47" t="n">
        <v>9758725.75553902</v>
      </c>
      <c r="Y47" t="n">
        <v>9808987.72977843</v>
      </c>
      <c r="Z47" t="n">
        <v>9847474.42626953</v>
      </c>
      <c r="AA47" t="n">
        <v>9919559.35116847</v>
      </c>
      <c r="AB47" t="n">
        <v>9983946.40901792</v>
      </c>
      <c r="AC47" t="n">
        <v>10047671.6803994</v>
      </c>
      <c r="AD47" t="n">
        <v>10110838.074641</v>
      </c>
      <c r="AE47" t="n">
        <v>10192358.2512585</v>
      </c>
    </row>
    <row r="48">
      <c r="A48" t="s">
        <v>146</v>
      </c>
      <c r="B48" t="s">
        <v>364</v>
      </c>
      <c r="C48" t="s">
        <v>246</v>
      </c>
      <c r="D48" t="s">
        <v>365</v>
      </c>
      <c r="E48" t="s">
        <v>247</v>
      </c>
      <c r="F48" t="n">
        <v>10812347.6235507</v>
      </c>
      <c r="G48" t="n">
        <v>11245025.7229773</v>
      </c>
      <c r="H48" t="n">
        <v>11585602.5078101</v>
      </c>
      <c r="I48" t="n">
        <v>11910749.0215593</v>
      </c>
      <c r="J48" t="n">
        <v>12261584.5430045</v>
      </c>
      <c r="K48" t="n">
        <v>12511503.7200864</v>
      </c>
      <c r="L48" t="n">
        <v>12720667.3626744</v>
      </c>
      <c r="M48" t="n">
        <v>12920893.7333815</v>
      </c>
      <c r="N48" t="n">
        <v>13058102.9847993</v>
      </c>
      <c r="O48" t="n">
        <v>13154771.0484154</v>
      </c>
      <c r="P48" t="n">
        <v>13226697.3751954</v>
      </c>
      <c r="Q48" t="n">
        <v>13259124.177821</v>
      </c>
      <c r="R48" t="n">
        <v>13258636.8940331</v>
      </c>
      <c r="S48" t="n">
        <v>13217243.39547</v>
      </c>
      <c r="T48" t="n">
        <v>13238202.18743</v>
      </c>
      <c r="U48" t="n">
        <v>13291171.5604218</v>
      </c>
      <c r="V48" t="n">
        <v>13352169.1453663</v>
      </c>
      <c r="W48" t="n">
        <v>13408400.7697564</v>
      </c>
      <c r="X48" t="n">
        <v>13533601.9917831</v>
      </c>
      <c r="Y48" t="n">
        <v>13643784.4449348</v>
      </c>
      <c r="Z48" t="n">
        <v>13699358.0713272</v>
      </c>
      <c r="AA48" t="n">
        <v>13779676.7833495</v>
      </c>
      <c r="AB48" t="n">
        <v>13861103.2962885</v>
      </c>
      <c r="AC48" t="n">
        <v>13885481.3609255</v>
      </c>
      <c r="AD48" t="n">
        <v>13917992.2243257</v>
      </c>
      <c r="AE48" t="n">
        <v>13962125.5163825</v>
      </c>
    </row>
    <row r="49">
      <c r="A49" t="s">
        <v>146</v>
      </c>
      <c r="B49" t="s">
        <v>366</v>
      </c>
      <c r="C49" t="s">
        <v>246</v>
      </c>
      <c r="D49" t="s">
        <v>367</v>
      </c>
      <c r="E49" t="s">
        <v>247</v>
      </c>
      <c r="F49" t="n">
        <v>1905093.56963378</v>
      </c>
      <c r="G49" t="n">
        <v>1925582.31029334</v>
      </c>
      <c r="H49" t="n">
        <v>1926297.60475469</v>
      </c>
      <c r="I49" t="n">
        <v>1931418.67370927</v>
      </c>
      <c r="J49" t="n">
        <v>1927497.57604646</v>
      </c>
      <c r="K49" t="n">
        <v>1903044.78155744</v>
      </c>
      <c r="L49" t="n">
        <v>1887953.03318897</v>
      </c>
      <c r="M49" t="n">
        <v>1870957.79437141</v>
      </c>
      <c r="N49" t="n">
        <v>1857636.61644529</v>
      </c>
      <c r="O49" t="n">
        <v>1847351.01179604</v>
      </c>
      <c r="P49" t="n">
        <v>1847613.338286</v>
      </c>
      <c r="Q49" t="n">
        <v>1843757.39235817</v>
      </c>
      <c r="R49" t="n">
        <v>1828740.54292444</v>
      </c>
      <c r="S49" t="n">
        <v>1809417.96224869</v>
      </c>
      <c r="T49" t="n">
        <v>1822805.69910541</v>
      </c>
      <c r="U49" t="n">
        <v>1831682.86332749</v>
      </c>
      <c r="V49" t="n">
        <v>1821098.53577152</v>
      </c>
      <c r="W49" t="n">
        <v>1816817.25603969</v>
      </c>
      <c r="X49" t="n">
        <v>1842163.00831689</v>
      </c>
      <c r="Y49" t="n">
        <v>1849969.49755675</v>
      </c>
      <c r="Z49" t="n">
        <v>1846004.14371491</v>
      </c>
      <c r="AA49" t="n">
        <v>1831939.08591191</v>
      </c>
      <c r="AB49" t="n">
        <v>1812556.87470179</v>
      </c>
      <c r="AC49" t="n">
        <v>1783534.42665936</v>
      </c>
      <c r="AD49" t="n">
        <v>1768538.02411678</v>
      </c>
      <c r="AE49" t="n">
        <v>1765092.72671973</v>
      </c>
    </row>
    <row r="50">
      <c r="A50" t="s">
        <v>146</v>
      </c>
      <c r="B50" t="s">
        <v>368</v>
      </c>
      <c r="C50" t="s">
        <v>246</v>
      </c>
      <c r="D50" t="s">
        <v>369</v>
      </c>
      <c r="E50" t="s">
        <v>247</v>
      </c>
      <c r="F50" t="n">
        <v>1158238.06505899</v>
      </c>
      <c r="G50" t="n">
        <v>1232123.21322251</v>
      </c>
      <c r="H50" t="n">
        <v>1293334.21115535</v>
      </c>
      <c r="I50" t="n">
        <v>1368107.59829374</v>
      </c>
      <c r="J50" t="n">
        <v>1445633.43503102</v>
      </c>
      <c r="K50" t="n">
        <v>1506380.70591435</v>
      </c>
      <c r="L50" t="n">
        <v>1537685.24573921</v>
      </c>
      <c r="M50" t="n">
        <v>1590578.61091588</v>
      </c>
      <c r="N50" t="n">
        <v>1620740.79287853</v>
      </c>
      <c r="O50" t="n">
        <v>1663235.78813594</v>
      </c>
      <c r="P50" t="n">
        <v>1689230.06149835</v>
      </c>
      <c r="Q50" t="n">
        <v>1699919.04867664</v>
      </c>
      <c r="R50" t="n">
        <v>1696121.02158614</v>
      </c>
      <c r="S50" t="n">
        <v>1680952.36978614</v>
      </c>
      <c r="T50" t="n">
        <v>1675288.77093408</v>
      </c>
      <c r="U50" t="n">
        <v>1716416.98547584</v>
      </c>
      <c r="V50" t="n">
        <v>1786123.30828326</v>
      </c>
      <c r="W50" t="n">
        <v>1853627.02707786</v>
      </c>
      <c r="X50" t="n">
        <v>1930051.44308851</v>
      </c>
      <c r="Y50" t="n">
        <v>1984765.68230009</v>
      </c>
      <c r="Z50" t="n">
        <v>2005879.50134277</v>
      </c>
      <c r="AA50" t="n">
        <v>2028178.3462691</v>
      </c>
      <c r="AB50" t="n">
        <v>2065360.61116336</v>
      </c>
      <c r="AC50" t="n">
        <v>2059134.75130322</v>
      </c>
      <c r="AD50" t="n">
        <v>2046668.56138556</v>
      </c>
      <c r="AE50" t="n">
        <v>2019240.08972661</v>
      </c>
    </row>
    <row r="51">
      <c r="A51" t="s">
        <v>146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146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146</v>
      </c>
      <c r="B53" t="s">
        <v>374</v>
      </c>
      <c r="C53" t="s">
        <v>246</v>
      </c>
      <c r="D53" t="s">
        <v>375</v>
      </c>
      <c r="E53" t="s">
        <v>247</v>
      </c>
      <c r="F53" t="n">
        <v>1239234.14354148</v>
      </c>
      <c r="G53" t="n">
        <v>1238825.44006878</v>
      </c>
      <c r="H53" t="n">
        <v>1254526.89274205</v>
      </c>
      <c r="I53" t="n">
        <v>1247374.03384389</v>
      </c>
      <c r="J53" t="n">
        <v>1237453.27824939</v>
      </c>
      <c r="K53" t="n">
        <v>1244383.57725102</v>
      </c>
      <c r="L53" t="n">
        <v>1268976.65849355</v>
      </c>
      <c r="M53" t="n">
        <v>1274516.91467575</v>
      </c>
      <c r="N53" t="n">
        <v>1281161.7836325</v>
      </c>
      <c r="O53" t="n">
        <v>1289129.05088464</v>
      </c>
      <c r="P53" t="n">
        <v>1273041.66712001</v>
      </c>
      <c r="Q53" t="n">
        <v>1269600.16288373</v>
      </c>
      <c r="R53" t="n">
        <v>1226114.46351712</v>
      </c>
      <c r="S53" t="n">
        <v>1192291.79902427</v>
      </c>
      <c r="T53" t="n">
        <v>1137528.0099733</v>
      </c>
      <c r="U53" t="n">
        <v>1073685.77304644</v>
      </c>
      <c r="V53" t="n">
        <v>1007376.22626903</v>
      </c>
      <c r="W53" t="n">
        <v>942329.342562251</v>
      </c>
      <c r="X53" t="n">
        <v>892815.004585322</v>
      </c>
      <c r="Y53" t="n">
        <v>842614.738970264</v>
      </c>
      <c r="Z53" t="n">
        <v>802871.013641357</v>
      </c>
      <c r="AA53" t="n">
        <v>765719.829185268</v>
      </c>
      <c r="AB53" t="n">
        <v>731604.274970943</v>
      </c>
      <c r="AC53" t="n">
        <v>709481.792230277</v>
      </c>
      <c r="AD53" t="n">
        <v>689789.240116925</v>
      </c>
      <c r="AE53" t="n">
        <v>656608.037737155</v>
      </c>
    </row>
    <row r="54">
      <c r="A54" t="s">
        <v>146</v>
      </c>
      <c r="B54" t="s">
        <v>376</v>
      </c>
      <c r="C54" t="s">
        <v>246</v>
      </c>
      <c r="D54" t="s">
        <v>377</v>
      </c>
      <c r="E54" t="s">
        <v>247</v>
      </c>
      <c r="F54" t="n">
        <v>1786263.04641154</v>
      </c>
      <c r="G54" t="n">
        <v>1805788.67360734</v>
      </c>
      <c r="H54" t="n">
        <v>1839873.82400698</v>
      </c>
      <c r="I54" t="n">
        <v>1846791.34844069</v>
      </c>
      <c r="J54" t="n">
        <v>1865849.58134228</v>
      </c>
      <c r="K54" t="n">
        <v>1895847.03789053</v>
      </c>
      <c r="L54" t="n">
        <v>1933138.58234241</v>
      </c>
      <c r="M54" t="n">
        <v>1933825.80530537</v>
      </c>
      <c r="N54" t="n">
        <v>1954551.97558916</v>
      </c>
      <c r="O54" t="n">
        <v>1994270.64197301</v>
      </c>
      <c r="P54" t="n">
        <v>1996891.80689079</v>
      </c>
      <c r="Q54" t="n">
        <v>1999920.91034575</v>
      </c>
      <c r="R54" t="n">
        <v>1953725.20651063</v>
      </c>
      <c r="S54" t="n">
        <v>1934366.01816046</v>
      </c>
      <c r="T54" t="n">
        <v>1872494.52441613</v>
      </c>
      <c r="U54" t="n">
        <v>1790641.93791053</v>
      </c>
      <c r="V54" t="n">
        <v>1700136.34619515</v>
      </c>
      <c r="W54" t="n">
        <v>1607438.21352595</v>
      </c>
      <c r="X54" t="n">
        <v>1542735.20487962</v>
      </c>
      <c r="Y54" t="n">
        <v>1480381.41081645</v>
      </c>
      <c r="Z54" t="n">
        <v>1425987.39027977</v>
      </c>
      <c r="AA54" t="n">
        <v>1375425.16117044</v>
      </c>
      <c r="AB54" t="n">
        <v>1333304.81473025</v>
      </c>
      <c r="AC54" t="n">
        <v>1303891.78352765</v>
      </c>
      <c r="AD54" t="n">
        <v>1271405.50204375</v>
      </c>
      <c r="AE54" t="n">
        <v>1226102.89089652</v>
      </c>
    </row>
    <row r="55">
      <c r="A55" t="s">
        <v>146</v>
      </c>
      <c r="B55" t="s">
        <v>378</v>
      </c>
      <c r="C55" t="s">
        <v>246</v>
      </c>
      <c r="D55" t="s">
        <v>379</v>
      </c>
      <c r="E55" t="s">
        <v>247</v>
      </c>
      <c r="F55" t="n">
        <v>545883.52467831</v>
      </c>
      <c r="G55" t="n">
        <v>565851.09493204</v>
      </c>
      <c r="H55" t="n">
        <v>584242.576569149</v>
      </c>
      <c r="I55" t="n">
        <v>598365.571272152</v>
      </c>
      <c r="J55" t="n">
        <v>627467.259074828</v>
      </c>
      <c r="K55" t="n">
        <v>650592.378267475</v>
      </c>
      <c r="L55" t="n">
        <v>663273.055830469</v>
      </c>
      <c r="M55" t="n">
        <v>658391.079960628</v>
      </c>
      <c r="N55" t="n">
        <v>672501.984250329</v>
      </c>
      <c r="O55" t="n">
        <v>704335.456998515</v>
      </c>
      <c r="P55" t="n">
        <v>723147.239979993</v>
      </c>
      <c r="Q55" t="n">
        <v>729647.801153216</v>
      </c>
      <c r="R55" t="n">
        <v>727039.826364282</v>
      </c>
      <c r="S55" t="n">
        <v>741639.999920574</v>
      </c>
      <c r="T55" t="n">
        <v>734641.774407281</v>
      </c>
      <c r="U55" t="n">
        <v>716722.674410274</v>
      </c>
      <c r="V55" t="n">
        <v>692598.410552547</v>
      </c>
      <c r="W55" t="n">
        <v>665004.325352392</v>
      </c>
      <c r="X55" t="n">
        <v>649862.437952436</v>
      </c>
      <c r="Y55" t="n">
        <v>637751.398468112</v>
      </c>
      <c r="Z55" t="n">
        <v>623116.376638412</v>
      </c>
      <c r="AA55" t="n">
        <v>609705.331985174</v>
      </c>
      <c r="AB55" t="n">
        <v>601647.775528291</v>
      </c>
      <c r="AC55" t="n">
        <v>594338.123508595</v>
      </c>
      <c r="AD55" t="n">
        <v>581540.24214135</v>
      </c>
      <c r="AE55" t="n">
        <v>569369.56879323</v>
      </c>
    </row>
    <row r="56">
      <c r="A56" t="s">
        <v>146</v>
      </c>
      <c r="B56" t="s">
        <v>380</v>
      </c>
      <c r="C56" t="s">
        <v>246</v>
      </c>
      <c r="D56" t="s">
        <v>381</v>
      </c>
      <c r="E56" t="s">
        <v>247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e">
        <v>#NUM!</v>
      </c>
    </row>
    <row r="57">
      <c r="A57" t="s">
        <v>146</v>
      </c>
      <c r="B57" t="s">
        <v>382</v>
      </c>
      <c r="C57" t="s">
        <v>246</v>
      </c>
      <c r="D57" t="s">
        <v>383</v>
      </c>
      <c r="E57" t="s">
        <v>247</v>
      </c>
      <c r="F57" t="n">
        <v>35099325.1752097</v>
      </c>
      <c r="G57" t="n">
        <v>35960838.7083613</v>
      </c>
      <c r="H57" t="n">
        <v>36674157.4267935</v>
      </c>
      <c r="I57" t="n">
        <v>37339556.7645591</v>
      </c>
      <c r="J57" t="n">
        <v>37878500.2802137</v>
      </c>
      <c r="K57" t="n">
        <v>38361952.9478162</v>
      </c>
      <c r="L57" t="n">
        <v>38715926.3514281</v>
      </c>
      <c r="M57" t="n">
        <v>38900079.9072721</v>
      </c>
      <c r="N57" t="n">
        <v>39004556.0420902</v>
      </c>
      <c r="O57" t="n">
        <v>38991471.9643909</v>
      </c>
      <c r="P57" t="n">
        <v>39006977.5161996</v>
      </c>
      <c r="Q57" t="n">
        <v>39022339.5806105</v>
      </c>
      <c r="R57" t="n">
        <v>38944213.2902117</v>
      </c>
      <c r="S57" t="n">
        <v>38763662.4843369</v>
      </c>
      <c r="T57" t="n">
        <v>38561379.7642992</v>
      </c>
      <c r="U57" t="n">
        <v>38298180.2976128</v>
      </c>
      <c r="V57" t="n">
        <v>38072953.6119086</v>
      </c>
      <c r="W57" t="n">
        <v>37898762.8126307</v>
      </c>
      <c r="X57" t="n">
        <v>37865915.3375379</v>
      </c>
      <c r="Y57" t="n">
        <v>37826515.0526358</v>
      </c>
      <c r="Z57" t="n">
        <v>37839731.5876469</v>
      </c>
      <c r="AA57" t="n">
        <v>37951746.7974159</v>
      </c>
      <c r="AB57" t="n">
        <v>38117540.30378</v>
      </c>
      <c r="AC57" t="n">
        <v>38302835.7062238</v>
      </c>
      <c r="AD57" t="n">
        <v>38423172.9005015</v>
      </c>
      <c r="AE57" t="n">
        <v>38502188.02746</v>
      </c>
    </row>
    <row r="58">
      <c r="A58" t="s">
        <v>146</v>
      </c>
      <c r="B58" t="s">
        <v>384</v>
      </c>
      <c r="C58" t="s">
        <v>246</v>
      </c>
      <c r="D58" t="s">
        <v>385</v>
      </c>
      <c r="E58" t="s">
        <v>247</v>
      </c>
      <c r="F58" t="n">
        <v>35099325.1752097</v>
      </c>
      <c r="G58" t="n">
        <v>35960838.7083613</v>
      </c>
      <c r="H58" t="n">
        <v>36674157.4267935</v>
      </c>
      <c r="I58" t="n">
        <v>37339556.7645591</v>
      </c>
      <c r="J58" t="n">
        <v>37878500.2802137</v>
      </c>
      <c r="K58" t="n">
        <v>38361952.9478162</v>
      </c>
      <c r="L58" t="n">
        <v>38715926.3514281</v>
      </c>
      <c r="M58" t="n">
        <v>38900079.9072721</v>
      </c>
      <c r="N58" t="n">
        <v>39004556.0420902</v>
      </c>
      <c r="O58" t="n">
        <v>38991471.9643909</v>
      </c>
      <c r="P58" t="n">
        <v>39006977.5161996</v>
      </c>
      <c r="Q58" t="n">
        <v>39022339.5806105</v>
      </c>
      <c r="R58" t="n">
        <v>38944213.2902117</v>
      </c>
      <c r="S58" t="n">
        <v>38763662.4843369</v>
      </c>
      <c r="T58" t="n">
        <v>38561379.7642992</v>
      </c>
      <c r="U58" t="n">
        <v>38298180.2976128</v>
      </c>
      <c r="V58" t="n">
        <v>38072953.6119086</v>
      </c>
      <c r="W58" t="n">
        <v>37898762.8126307</v>
      </c>
      <c r="X58" t="n">
        <v>37865915.3375379</v>
      </c>
      <c r="Y58" t="n">
        <v>37826515.0526358</v>
      </c>
      <c r="Z58" t="n">
        <v>37839731.5876469</v>
      </c>
      <c r="AA58" t="n">
        <v>37951746.7974159</v>
      </c>
      <c r="AB58" t="n">
        <v>38117540.30378</v>
      </c>
      <c r="AC58" t="n">
        <v>38302835.7062238</v>
      </c>
      <c r="AD58" t="n">
        <v>38423172.9005015</v>
      </c>
      <c r="AE58" t="n">
        <v>38502188.02746</v>
      </c>
    </row>
    <row r="59">
      <c r="A59" t="s">
        <v>146</v>
      </c>
      <c r="B59" t="s">
        <v>386</v>
      </c>
      <c r="C59" t="s">
        <v>246</v>
      </c>
      <c r="D59" t="s">
        <v>387</v>
      </c>
      <c r="E59" t="s">
        <v>247</v>
      </c>
      <c r="F59" t="e">
        <v>#NUM!</v>
      </c>
      <c r="G59" t="e">
        <v>#NUM!</v>
      </c>
      <c r="H59" t="e">
        <v>#NUM!</v>
      </c>
      <c r="I59" t="e">
        <v>#NUM!</v>
      </c>
      <c r="J59" t="e">
        <v>#NUM!</v>
      </c>
      <c r="K59" t="e">
        <v>#NUM!</v>
      </c>
      <c r="L59" t="e">
        <v>#NUM!</v>
      </c>
      <c r="M59" t="e">
        <v>#NUM!</v>
      </c>
      <c r="N59" t="e">
        <v>#NUM!</v>
      </c>
      <c r="O59" t="e">
        <v>#NUM!</v>
      </c>
      <c r="P59" t="e">
        <v>#NUM!</v>
      </c>
      <c r="Q59" t="e">
        <v>#NUM!</v>
      </c>
      <c r="R59" t="e">
        <v>#NUM!</v>
      </c>
      <c r="S59" t="e">
        <v>#NUM!</v>
      </c>
      <c r="T59" t="e">
        <v>#NUM!</v>
      </c>
      <c r="U59" t="e">
        <v>#NUM!</v>
      </c>
      <c r="V59" t="e">
        <v>#NUM!</v>
      </c>
      <c r="W59" t="e">
        <v>#NUM!</v>
      </c>
      <c r="X59" t="e">
        <v>#NUM!</v>
      </c>
      <c r="Y59" t="e">
        <v>#NUM!</v>
      </c>
      <c r="Z59" t="e">
        <v>#NUM!</v>
      </c>
      <c r="AA59" t="e">
        <v>#NUM!</v>
      </c>
      <c r="AB59" t="e">
        <v>#NUM!</v>
      </c>
      <c r="AC59" t="e">
        <v>#NUM!</v>
      </c>
      <c r="AD59" t="e">
        <v>#NUM!</v>
      </c>
      <c r="AE59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147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147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147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147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147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147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147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147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147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147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147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147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147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147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147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147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147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147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147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147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147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147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147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147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147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147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147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147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147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147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147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147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147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147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147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147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147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147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147</v>
      </c>
      <c r="B40" t="s">
        <v>348</v>
      </c>
      <c r="C40" t="s">
        <v>246</v>
      </c>
      <c r="D40" t="s">
        <v>349</v>
      </c>
      <c r="E40" t="s">
        <v>247</v>
      </c>
      <c r="F40" t="n">
        <v>16313938.9820834</v>
      </c>
      <c r="G40" t="n">
        <v>16821387.5144958</v>
      </c>
      <c r="H40" t="n">
        <v>17167792.6942328</v>
      </c>
      <c r="I40" t="n">
        <v>17320176.2202092</v>
      </c>
      <c r="J40" t="n">
        <v>17461422.5282568</v>
      </c>
      <c r="K40" t="n">
        <v>17600245.951306</v>
      </c>
      <c r="L40" t="n">
        <v>17694613.2796451</v>
      </c>
      <c r="M40" t="n">
        <v>17754002.2591959</v>
      </c>
      <c r="N40" t="n">
        <v>17800491.1473685</v>
      </c>
      <c r="O40" t="n">
        <v>17871546.5501589</v>
      </c>
      <c r="P40" t="n">
        <v>17932733.0173975</v>
      </c>
      <c r="Q40" t="n">
        <v>17991420.7335989</v>
      </c>
      <c r="R40" t="n">
        <v>17944349.2962491</v>
      </c>
      <c r="S40" t="n">
        <v>17838848.3872916</v>
      </c>
      <c r="T40" t="n">
        <v>17582846.4676901</v>
      </c>
      <c r="U40" t="n">
        <v>17330243.6221389</v>
      </c>
      <c r="V40" t="n">
        <v>17140109.6227149</v>
      </c>
      <c r="W40" t="n">
        <v>16977768.2406214</v>
      </c>
      <c r="X40" t="n">
        <v>16894700.7355316</v>
      </c>
      <c r="Y40" t="n">
        <v>16795895.9908289</v>
      </c>
      <c r="Z40" t="n">
        <v>16700458.984375</v>
      </c>
      <c r="AA40" t="n">
        <v>16642731.213275</v>
      </c>
      <c r="AB40" t="n">
        <v>16586654.0407401</v>
      </c>
      <c r="AC40" t="n">
        <v>16476753.8079388</v>
      </c>
      <c r="AD40" t="n">
        <v>16403302.6948866</v>
      </c>
      <c r="AE40" t="n">
        <v>16267124.7297063</v>
      </c>
    </row>
    <row r="41">
      <c r="A41" t="s">
        <v>147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147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147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147</v>
      </c>
      <c r="B44" t="s">
        <v>356</v>
      </c>
      <c r="C44" t="s">
        <v>246</v>
      </c>
      <c r="D44" t="s">
        <v>357</v>
      </c>
      <c r="E44" t="s">
        <v>247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t="s">
        <v>147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147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147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147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147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147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147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147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147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147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147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147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147</v>
      </c>
      <c r="B57" t="s">
        <v>382</v>
      </c>
      <c r="C57" t="s">
        <v>246</v>
      </c>
      <c r="D57" t="s">
        <v>383</v>
      </c>
      <c r="E57" t="s">
        <v>247</v>
      </c>
      <c r="F57" t="n">
        <v>16313938.9820834</v>
      </c>
      <c r="G57" t="n">
        <v>16821387.5144958</v>
      </c>
      <c r="H57" t="n">
        <v>17167792.6942328</v>
      </c>
      <c r="I57" t="n">
        <v>17320176.2202092</v>
      </c>
      <c r="J57" t="n">
        <v>17461422.5282568</v>
      </c>
      <c r="K57" t="n">
        <v>17600245.951306</v>
      </c>
      <c r="L57" t="n">
        <v>17694613.2796451</v>
      </c>
      <c r="M57" t="n">
        <v>17754002.2591959</v>
      </c>
      <c r="N57" t="n">
        <v>17800491.1473685</v>
      </c>
      <c r="O57" t="n">
        <v>17871546.5501589</v>
      </c>
      <c r="P57" t="n">
        <v>17932733.0173975</v>
      </c>
      <c r="Q57" t="n">
        <v>17991420.7335989</v>
      </c>
      <c r="R57" t="n">
        <v>17944349.2962491</v>
      </c>
      <c r="S57" t="n">
        <v>17838848.3872916</v>
      </c>
      <c r="T57" t="n">
        <v>17582846.4676901</v>
      </c>
      <c r="U57" t="n">
        <v>17330243.6221389</v>
      </c>
      <c r="V57" t="n">
        <v>17140109.6227149</v>
      </c>
      <c r="W57" t="n">
        <v>16977768.2406214</v>
      </c>
      <c r="X57" t="n">
        <v>16894700.7355316</v>
      </c>
      <c r="Y57" t="n">
        <v>16795895.9908289</v>
      </c>
      <c r="Z57" t="n">
        <v>16700458.984375</v>
      </c>
      <c r="AA57" t="n">
        <v>16642731.213275</v>
      </c>
      <c r="AB57" t="n">
        <v>16586654.0407401</v>
      </c>
      <c r="AC57" t="n">
        <v>16476753.8079388</v>
      </c>
      <c r="AD57" t="n">
        <v>16403302.6948866</v>
      </c>
      <c r="AE57" t="n">
        <v>16267124.7297063</v>
      </c>
    </row>
    <row r="58">
      <c r="A58" t="s">
        <v>147</v>
      </c>
      <c r="B58" t="s">
        <v>384</v>
      </c>
      <c r="C58" t="s">
        <v>246</v>
      </c>
      <c r="D58" t="s">
        <v>385</v>
      </c>
      <c r="E58" t="s">
        <v>247</v>
      </c>
      <c r="F58" t="n">
        <v>16313938.9820834</v>
      </c>
      <c r="G58" t="n">
        <v>16821387.5144958</v>
      </c>
      <c r="H58" t="n">
        <v>17167792.6942328</v>
      </c>
      <c r="I58" t="n">
        <v>17320176.2202092</v>
      </c>
      <c r="J58" t="n">
        <v>17461422.5282568</v>
      </c>
      <c r="K58" t="n">
        <v>17600245.951306</v>
      </c>
      <c r="L58" t="n">
        <v>17694613.2796451</v>
      </c>
      <c r="M58" t="n">
        <v>17754002.2591959</v>
      </c>
      <c r="N58" t="n">
        <v>17800491.1473685</v>
      </c>
      <c r="O58" t="n">
        <v>17871546.5501589</v>
      </c>
      <c r="P58" t="n">
        <v>17932733.0173975</v>
      </c>
      <c r="Q58" t="n">
        <v>17991420.7335989</v>
      </c>
      <c r="R58" t="n">
        <v>17944349.2962491</v>
      </c>
      <c r="S58" t="n">
        <v>17838848.3872916</v>
      </c>
      <c r="T58" t="n">
        <v>17582846.4676901</v>
      </c>
      <c r="U58" t="n">
        <v>17330243.6221389</v>
      </c>
      <c r="V58" t="n">
        <v>17140109.6227149</v>
      </c>
      <c r="W58" t="n">
        <v>16977768.2406214</v>
      </c>
      <c r="X58" t="n">
        <v>16894700.7355316</v>
      </c>
      <c r="Y58" t="n">
        <v>16795895.9908289</v>
      </c>
      <c r="Z58" t="n">
        <v>16700458.984375</v>
      </c>
      <c r="AA58" t="n">
        <v>16642731.213275</v>
      </c>
      <c r="AB58" t="n">
        <v>16586654.0407401</v>
      </c>
      <c r="AC58" t="n">
        <v>16476753.8079388</v>
      </c>
      <c r="AD58" t="n">
        <v>16403302.6948866</v>
      </c>
      <c r="AE58" t="n">
        <v>16267124.7297063</v>
      </c>
    </row>
    <row r="59">
      <c r="A59" t="s">
        <v>147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148</v>
      </c>
      <c r="B2" t="s">
        <v>196</v>
      </c>
      <c r="C2" t="s">
        <v>246</v>
      </c>
      <c r="D2" t="s">
        <v>198</v>
      </c>
      <c r="E2" t="s">
        <v>247</v>
      </c>
      <c r="F2" t="n">
        <v>175324.277418221</v>
      </c>
      <c r="G2" t="n">
        <v>163903.601315703</v>
      </c>
      <c r="H2" t="n">
        <v>154007.336457387</v>
      </c>
      <c r="I2" t="n">
        <v>149884.187917989</v>
      </c>
      <c r="J2" t="n">
        <v>144553.849230152</v>
      </c>
      <c r="K2" t="n">
        <v>141331.605578199</v>
      </c>
      <c r="L2" t="n">
        <v>137444.534681712</v>
      </c>
      <c r="M2" t="n">
        <v>138437.078624828</v>
      </c>
      <c r="N2" t="n">
        <v>134041.804099397</v>
      </c>
      <c r="O2" t="n">
        <v>127802.464130633</v>
      </c>
      <c r="P2" t="n">
        <v>123682.212910233</v>
      </c>
      <c r="Q2" t="n">
        <v>119377.746410962</v>
      </c>
      <c r="R2" t="n">
        <v>117697.503647206</v>
      </c>
      <c r="S2" t="n">
        <v>118802.325208636</v>
      </c>
      <c r="T2" t="n">
        <v>117731.859454804</v>
      </c>
      <c r="U2" t="n">
        <v>114129.943772676</v>
      </c>
      <c r="V2" t="n">
        <v>110798.404634554</v>
      </c>
      <c r="W2" t="n">
        <v>109665.900271939</v>
      </c>
      <c r="X2" t="n">
        <v>104464.606081021</v>
      </c>
      <c r="Y2" t="n">
        <v>99683.0626305245</v>
      </c>
      <c r="Z2" t="n">
        <v>94414.2202958465</v>
      </c>
      <c r="AA2" t="n">
        <v>89761.144719944</v>
      </c>
      <c r="AB2" t="n">
        <v>88389.43359504</v>
      </c>
      <c r="AC2" t="n">
        <v>88095.6684524048</v>
      </c>
      <c r="AD2" t="n">
        <v>87189.7932652742</v>
      </c>
      <c r="AE2" t="n">
        <v>87909.9487453902</v>
      </c>
    </row>
    <row r="3">
      <c r="A3" t="s">
        <v>148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148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148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148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148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148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148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148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148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148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148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148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148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148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148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148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148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148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148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148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148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148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148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148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148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148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148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148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148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148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148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148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148</v>
      </c>
      <c r="B35" t="s">
        <v>338</v>
      </c>
      <c r="C35" t="s">
        <v>246</v>
      </c>
      <c r="D35" t="s">
        <v>339</v>
      </c>
      <c r="E35" t="s">
        <v>247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s">
        <v>148</v>
      </c>
      <c r="B36" t="s">
        <v>340</v>
      </c>
      <c r="C36" t="s">
        <v>246</v>
      </c>
      <c r="D36" t="s">
        <v>341</v>
      </c>
      <c r="E36" t="s">
        <v>247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s">
        <v>148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148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148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148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148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148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148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148</v>
      </c>
      <c r="B44" t="s">
        <v>356</v>
      </c>
      <c r="C44" t="s">
        <v>246</v>
      </c>
      <c r="D44" t="s">
        <v>357</v>
      </c>
      <c r="E44" t="s">
        <v>247</v>
      </c>
      <c r="F44" t="n">
        <v>198662.786855407</v>
      </c>
      <c r="G44" t="n">
        <v>188580.804318834</v>
      </c>
      <c r="H44" t="n">
        <v>180130.361785182</v>
      </c>
      <c r="I44" t="n">
        <v>176113.848021362</v>
      </c>
      <c r="J44" t="n">
        <v>173276.436259608</v>
      </c>
      <c r="K44" t="n">
        <v>173533.924519183</v>
      </c>
      <c r="L44" t="n">
        <v>171092.490269686</v>
      </c>
      <c r="M44" t="n">
        <v>173632.438766619</v>
      </c>
      <c r="N44" t="n">
        <v>169498.722896156</v>
      </c>
      <c r="O44" t="n">
        <v>163066.220437454</v>
      </c>
      <c r="P44" t="n">
        <v>158947.028869114</v>
      </c>
      <c r="Q44" t="n">
        <v>155771.077350137</v>
      </c>
      <c r="R44" t="n">
        <v>154284.128969656</v>
      </c>
      <c r="S44" t="n">
        <v>155389.057632182</v>
      </c>
      <c r="T44" t="n">
        <v>152666.018112828</v>
      </c>
      <c r="U44" t="n">
        <v>146978.363779095</v>
      </c>
      <c r="V44" t="n">
        <v>141321.786027811</v>
      </c>
      <c r="W44" t="n">
        <v>138752.579496589</v>
      </c>
      <c r="X44" t="n">
        <v>133003.310986949</v>
      </c>
      <c r="Y44" t="n">
        <v>127889.089929695</v>
      </c>
      <c r="Z44" t="n">
        <v>122172.427617013</v>
      </c>
      <c r="AA44" t="n">
        <v>115655.650483784</v>
      </c>
      <c r="AB44" t="n">
        <v>113046.065520767</v>
      </c>
      <c r="AC44" t="n">
        <v>112295.594288155</v>
      </c>
      <c r="AD44" t="n">
        <v>111154.654798684</v>
      </c>
      <c r="AE44" t="n">
        <v>112596.625243898</v>
      </c>
    </row>
    <row r="45">
      <c r="A45" t="s">
        <v>148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148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148</v>
      </c>
      <c r="B47" t="s">
        <v>362</v>
      </c>
      <c r="C47" t="s">
        <v>246</v>
      </c>
      <c r="D47" t="s">
        <v>363</v>
      </c>
      <c r="E47" t="s">
        <v>247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s">
        <v>148</v>
      </c>
      <c r="B48" t="s">
        <v>364</v>
      </c>
      <c r="C48" t="s">
        <v>246</v>
      </c>
      <c r="D48" t="s">
        <v>365</v>
      </c>
      <c r="E48" t="s">
        <v>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s">
        <v>148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148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148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148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148</v>
      </c>
      <c r="B53" t="s">
        <v>374</v>
      </c>
      <c r="C53" t="s">
        <v>246</v>
      </c>
      <c r="D53" t="s">
        <v>375</v>
      </c>
      <c r="E53" t="s">
        <v>247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s">
        <v>148</v>
      </c>
      <c r="B54" t="s">
        <v>376</v>
      </c>
      <c r="C54" t="s">
        <v>246</v>
      </c>
      <c r="D54" t="s">
        <v>377</v>
      </c>
      <c r="E54" t="s">
        <v>247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s">
        <v>148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148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148</v>
      </c>
      <c r="B57" t="s">
        <v>382</v>
      </c>
      <c r="C57" t="s">
        <v>246</v>
      </c>
      <c r="D57" t="s">
        <v>383</v>
      </c>
      <c r="E57" t="s">
        <v>247</v>
      </c>
      <c r="F57" t="n">
        <v>198662.786855407</v>
      </c>
      <c r="G57" t="n">
        <v>188580.804318834</v>
      </c>
      <c r="H57" t="n">
        <v>180130.361785182</v>
      </c>
      <c r="I57" t="n">
        <v>176113.848021362</v>
      </c>
      <c r="J57" t="n">
        <v>173276.436259608</v>
      </c>
      <c r="K57" t="n">
        <v>173533.924519183</v>
      </c>
      <c r="L57" t="n">
        <v>171092.490269686</v>
      </c>
      <c r="M57" t="n">
        <v>173632.438766619</v>
      </c>
      <c r="N57" t="n">
        <v>169498.722896156</v>
      </c>
      <c r="O57" t="n">
        <v>163066.220437454</v>
      </c>
      <c r="P57" t="n">
        <v>158947.028869114</v>
      </c>
      <c r="Q57" t="n">
        <v>155771.077350137</v>
      </c>
      <c r="R57" t="n">
        <v>154284.128969656</v>
      </c>
      <c r="S57" t="n">
        <v>155389.057632182</v>
      </c>
      <c r="T57" t="n">
        <v>152666.018112828</v>
      </c>
      <c r="U57" t="n">
        <v>146978.363779095</v>
      </c>
      <c r="V57" t="n">
        <v>141321.786027811</v>
      </c>
      <c r="W57" t="n">
        <v>138752.579496589</v>
      </c>
      <c r="X57" t="n">
        <v>133003.310986949</v>
      </c>
      <c r="Y57" t="n">
        <v>127889.089929695</v>
      </c>
      <c r="Z57" t="n">
        <v>122172.427617013</v>
      </c>
      <c r="AA57" t="n">
        <v>115655.650483784</v>
      </c>
      <c r="AB57" t="n">
        <v>113046.065520767</v>
      </c>
      <c r="AC57" t="n">
        <v>112295.594288155</v>
      </c>
      <c r="AD57" t="n">
        <v>111154.654798684</v>
      </c>
      <c r="AE57" t="n">
        <v>112596.625243898</v>
      </c>
    </row>
    <row r="58">
      <c r="A58" t="s">
        <v>148</v>
      </c>
      <c r="B58" t="s">
        <v>384</v>
      </c>
      <c r="C58" t="s">
        <v>246</v>
      </c>
      <c r="D58" t="s">
        <v>385</v>
      </c>
      <c r="E58" t="s">
        <v>247</v>
      </c>
      <c r="F58" t="n">
        <v>198662.786855407</v>
      </c>
      <c r="G58" t="n">
        <v>188580.804318834</v>
      </c>
      <c r="H58" t="n">
        <v>180130.361785182</v>
      </c>
      <c r="I58" t="n">
        <v>176113.848021362</v>
      </c>
      <c r="J58" t="n">
        <v>173276.436259608</v>
      </c>
      <c r="K58" t="n">
        <v>173533.924519183</v>
      </c>
      <c r="L58" t="n">
        <v>171092.490269686</v>
      </c>
      <c r="M58" t="n">
        <v>173632.438766619</v>
      </c>
      <c r="N58" t="n">
        <v>169498.722896156</v>
      </c>
      <c r="O58" t="n">
        <v>163066.220437454</v>
      </c>
      <c r="P58" t="n">
        <v>158947.028869114</v>
      </c>
      <c r="Q58" t="n">
        <v>155771.077350137</v>
      </c>
      <c r="R58" t="n">
        <v>154284.128969656</v>
      </c>
      <c r="S58" t="n">
        <v>155389.057632182</v>
      </c>
      <c r="T58" t="n">
        <v>152666.018112828</v>
      </c>
      <c r="U58" t="n">
        <v>146978.363779095</v>
      </c>
      <c r="V58" t="n">
        <v>141321.786027811</v>
      </c>
      <c r="W58" t="n">
        <v>138752.579496589</v>
      </c>
      <c r="X58" t="n">
        <v>133003.310986949</v>
      </c>
      <c r="Y58" t="n">
        <v>127889.089929695</v>
      </c>
      <c r="Z58" t="n">
        <v>122172.427617013</v>
      </c>
      <c r="AA58" t="n">
        <v>115655.650483784</v>
      </c>
      <c r="AB58" t="n">
        <v>113046.065520767</v>
      </c>
      <c r="AC58" t="n">
        <v>112295.594288155</v>
      </c>
      <c r="AD58" t="n">
        <v>111154.654798684</v>
      </c>
      <c r="AE58" t="n">
        <v>112596.625243898</v>
      </c>
    </row>
    <row r="59">
      <c r="A59" t="s">
        <v>148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149</v>
      </c>
      <c r="B2" t="s">
        <v>196</v>
      </c>
      <c r="C2" t="s">
        <v>246</v>
      </c>
      <c r="D2" t="s">
        <v>198</v>
      </c>
      <c r="E2" t="s">
        <v>247</v>
      </c>
      <c r="F2" t="n">
        <v>19418.6519162264</v>
      </c>
      <c r="G2" t="n">
        <v>20022.1085824563</v>
      </c>
      <c r="H2" t="n">
        <v>20431.4990097115</v>
      </c>
      <c r="I2" t="n">
        <v>20824.8803153016</v>
      </c>
      <c r="J2" t="n">
        <v>21229.1577426039</v>
      </c>
      <c r="K2" t="n">
        <v>21396.8526680381</v>
      </c>
      <c r="L2" t="n">
        <v>21066.1540337597</v>
      </c>
      <c r="M2" t="n">
        <v>20473.0206203576</v>
      </c>
      <c r="N2" t="n">
        <v>20009.3046085713</v>
      </c>
      <c r="O2" t="n">
        <v>19610.8820775019</v>
      </c>
      <c r="P2" t="n">
        <v>19323.3476723058</v>
      </c>
      <c r="Q2" t="n">
        <v>19228.2237820828</v>
      </c>
      <c r="R2" t="n">
        <v>19495.7446429774</v>
      </c>
      <c r="S2" t="n">
        <v>19152.048494563</v>
      </c>
      <c r="T2" t="n">
        <v>18843.6729666419</v>
      </c>
      <c r="U2" t="n">
        <v>18755.1611344873</v>
      </c>
      <c r="V2" t="n">
        <v>18398.3423845264</v>
      </c>
      <c r="W2" t="n">
        <v>17882.6570408059</v>
      </c>
      <c r="X2" t="n">
        <v>17417.3072032859</v>
      </c>
      <c r="Y2" t="n">
        <v>17272.9756076803</v>
      </c>
      <c r="Z2" t="n">
        <v>17196.7356204986</v>
      </c>
      <c r="AA2" t="n">
        <v>17140.8885311603</v>
      </c>
      <c r="AB2" t="n">
        <v>17126.3744586725</v>
      </c>
      <c r="AC2" t="n">
        <v>17137.9518814333</v>
      </c>
      <c r="AD2" t="n">
        <v>17258.5332649277</v>
      </c>
      <c r="AE2" t="n">
        <v>17981.7342083044</v>
      </c>
    </row>
    <row r="3">
      <c r="A3" t="s">
        <v>149</v>
      </c>
      <c r="B3" t="s">
        <v>274</v>
      </c>
      <c r="C3" t="s">
        <v>246</v>
      </c>
      <c r="D3" t="s">
        <v>275</v>
      </c>
      <c r="E3" t="s">
        <v>247</v>
      </c>
      <c r="F3" t="n">
        <v>20365.9443040696</v>
      </c>
      <c r="G3" t="n">
        <v>20325.0692923872</v>
      </c>
      <c r="H3" t="n">
        <v>20206.9596328301</v>
      </c>
      <c r="I3" t="n">
        <v>20492.4294297219</v>
      </c>
      <c r="J3" t="n">
        <v>20936.4891597679</v>
      </c>
      <c r="K3" t="n">
        <v>21100.6752284453</v>
      </c>
      <c r="L3" t="n">
        <v>21385.6415804196</v>
      </c>
      <c r="M3" t="n">
        <v>20364.7488466107</v>
      </c>
      <c r="N3" t="n">
        <v>19038.6641729886</v>
      </c>
      <c r="O3" t="n">
        <v>17791.415783626</v>
      </c>
      <c r="P3" t="n">
        <v>16999.5001870767</v>
      </c>
      <c r="Q3" t="n">
        <v>15583.1541814753</v>
      </c>
      <c r="R3" t="n">
        <v>14435.0631319466</v>
      </c>
      <c r="S3" t="n">
        <v>13133.133739505</v>
      </c>
      <c r="T3" t="n">
        <v>11938.7020489804</v>
      </c>
      <c r="U3" t="n">
        <v>10765.7621719663</v>
      </c>
      <c r="V3" t="n">
        <v>9712.95488872502</v>
      </c>
      <c r="W3" t="n">
        <v>8779.43410522628</v>
      </c>
      <c r="X3" t="n">
        <v>8087.35947260051</v>
      </c>
      <c r="Y3" t="n">
        <v>7511.50284116565</v>
      </c>
      <c r="Z3" t="n">
        <v>7104.98762130737</v>
      </c>
      <c r="AA3" t="n">
        <v>6802.1542353803</v>
      </c>
      <c r="AB3" t="n">
        <v>6445.60780818808</v>
      </c>
      <c r="AC3" t="n">
        <v>6134.6427940413</v>
      </c>
      <c r="AD3" t="n">
        <v>5796.10847476425</v>
      </c>
      <c r="AE3" t="n">
        <v>5425.05149661756</v>
      </c>
    </row>
    <row r="4">
      <c r="A4" t="s">
        <v>149</v>
      </c>
      <c r="B4" t="s">
        <v>276</v>
      </c>
      <c r="C4" t="s">
        <v>246</v>
      </c>
      <c r="D4" t="s">
        <v>277</v>
      </c>
      <c r="E4" t="s">
        <v>247</v>
      </c>
      <c r="F4" t="n">
        <v>8246724.57449858</v>
      </c>
      <c r="G4" t="n">
        <v>8543744.22127043</v>
      </c>
      <c r="H4" t="n">
        <v>8858054.94675765</v>
      </c>
      <c r="I4" t="n">
        <v>9162523.43169765</v>
      </c>
      <c r="J4" t="n">
        <v>9357834.17833029</v>
      </c>
      <c r="K4" t="n">
        <v>9549656.76627913</v>
      </c>
      <c r="L4" t="n">
        <v>9752545.38939313</v>
      </c>
      <c r="M4" t="n">
        <v>9938580.80380805</v>
      </c>
      <c r="N4" t="n">
        <v>10100018.3246584</v>
      </c>
      <c r="O4" t="n">
        <v>10242459.2621737</v>
      </c>
      <c r="P4" t="n">
        <v>10483222.5676876</v>
      </c>
      <c r="Q4" t="n">
        <v>10763791.3359465</v>
      </c>
      <c r="R4" t="n">
        <v>11104686.0892205</v>
      </c>
      <c r="S4" t="n">
        <v>11368940.3958742</v>
      </c>
      <c r="T4" t="n">
        <v>11455043.5983671</v>
      </c>
      <c r="U4" t="n">
        <v>11455502.3740585</v>
      </c>
      <c r="V4" t="n">
        <v>11479763.6807314</v>
      </c>
      <c r="W4" t="n">
        <v>11497956.5354983</v>
      </c>
      <c r="X4" t="n">
        <v>11587687.4748839</v>
      </c>
      <c r="Y4" t="n">
        <v>11757050.8447987</v>
      </c>
      <c r="Z4" t="n">
        <v>11971433.7970018</v>
      </c>
      <c r="AA4" t="n">
        <v>12142510.5502029</v>
      </c>
      <c r="AB4" t="n">
        <v>12290361.1383978</v>
      </c>
      <c r="AC4" t="n">
        <v>12467558.0464537</v>
      </c>
      <c r="AD4" t="n">
        <v>12563805.743951</v>
      </c>
      <c r="AE4" t="n">
        <v>12650073.6498364</v>
      </c>
    </row>
    <row r="5">
      <c r="A5" t="s">
        <v>149</v>
      </c>
      <c r="B5" t="s">
        <v>278</v>
      </c>
      <c r="C5" t="s">
        <v>246</v>
      </c>
      <c r="D5" t="s">
        <v>279</v>
      </c>
      <c r="E5" t="s">
        <v>247</v>
      </c>
      <c r="F5" t="n">
        <v>223344.952380806</v>
      </c>
      <c r="G5" t="n">
        <v>231125.395861393</v>
      </c>
      <c r="H5" t="n">
        <v>239094.177705303</v>
      </c>
      <c r="I5" t="n">
        <v>246781.388910572</v>
      </c>
      <c r="J5" t="n">
        <v>254836.299054461</v>
      </c>
      <c r="K5" t="n">
        <v>260017.444920321</v>
      </c>
      <c r="L5" t="n">
        <v>263724.810980244</v>
      </c>
      <c r="M5" t="n">
        <v>265174.315899805</v>
      </c>
      <c r="N5" t="n">
        <v>275510.529947949</v>
      </c>
      <c r="O5" t="n">
        <v>280121.054065527</v>
      </c>
      <c r="P5" t="n">
        <v>284986.852341281</v>
      </c>
      <c r="Q5" t="n">
        <v>292705.871875787</v>
      </c>
      <c r="R5" t="n">
        <v>296248.612347521</v>
      </c>
      <c r="S5" t="n">
        <v>294839.22617156</v>
      </c>
      <c r="T5" t="n">
        <v>291486.481049115</v>
      </c>
      <c r="U5" t="n">
        <v>286609.350096588</v>
      </c>
      <c r="V5" t="n">
        <v>280914.84651568</v>
      </c>
      <c r="W5" t="n">
        <v>274568.718446571</v>
      </c>
      <c r="X5" t="n">
        <v>269323.118947586</v>
      </c>
      <c r="Y5" t="n">
        <v>264545.133780801</v>
      </c>
      <c r="Z5" t="n">
        <v>261905.665397644</v>
      </c>
      <c r="AA5" t="n">
        <v>260511.086543249</v>
      </c>
      <c r="AB5" t="n">
        <v>262899.372734814</v>
      </c>
      <c r="AC5" t="n">
        <v>266848.332282714</v>
      </c>
      <c r="AD5" t="n">
        <v>270989.916269837</v>
      </c>
      <c r="AE5" t="n">
        <v>274121.105787899</v>
      </c>
    </row>
    <row r="6">
      <c r="A6" t="s">
        <v>149</v>
      </c>
      <c r="B6" t="s">
        <v>280</v>
      </c>
      <c r="C6" t="s">
        <v>246</v>
      </c>
      <c r="D6" t="s">
        <v>281</v>
      </c>
      <c r="E6" t="s">
        <v>247</v>
      </c>
      <c r="F6" t="n">
        <v>141187.513670195</v>
      </c>
      <c r="G6" t="n">
        <v>128952.595788424</v>
      </c>
      <c r="H6" t="n">
        <v>118440.135947297</v>
      </c>
      <c r="I6" t="n">
        <v>109312.719014374</v>
      </c>
      <c r="J6" t="n">
        <v>101349.565322219</v>
      </c>
      <c r="K6" t="n">
        <v>94491.6837678991</v>
      </c>
      <c r="L6" t="n">
        <v>88253.6514563887</v>
      </c>
      <c r="M6" t="n">
        <v>82827.1574539806</v>
      </c>
      <c r="N6" t="n">
        <v>76937.1239312571</v>
      </c>
      <c r="O6" t="n">
        <v>71502.0213933908</v>
      </c>
      <c r="P6" t="n">
        <v>66396.1919594443</v>
      </c>
      <c r="Q6" t="n">
        <v>61799.8333378927</v>
      </c>
      <c r="R6" t="n">
        <v>58822.3060477351</v>
      </c>
      <c r="S6" t="n">
        <v>56838.5939992689</v>
      </c>
      <c r="T6" t="n">
        <v>54167.6272274781</v>
      </c>
      <c r="U6" t="n">
        <v>51446.6117702055</v>
      </c>
      <c r="V6" t="n">
        <v>50429.1988789605</v>
      </c>
      <c r="W6" t="n">
        <v>49418.3839573216</v>
      </c>
      <c r="X6" t="n">
        <v>48564.6746441904</v>
      </c>
      <c r="Y6" t="n">
        <v>48782.2099561699</v>
      </c>
      <c r="Z6" t="n">
        <v>49125.0859498978</v>
      </c>
      <c r="AA6" t="n">
        <v>49208.425950919</v>
      </c>
      <c r="AB6" t="n">
        <v>49952.304296375</v>
      </c>
      <c r="AC6" t="n">
        <v>51162.3026385243</v>
      </c>
      <c r="AD6" t="n">
        <v>51937.098055329</v>
      </c>
      <c r="AE6" t="n">
        <v>50878.7531335442</v>
      </c>
    </row>
    <row r="7">
      <c r="A7" t="s">
        <v>149</v>
      </c>
      <c r="B7" t="s">
        <v>282</v>
      </c>
      <c r="C7" t="s">
        <v>246</v>
      </c>
      <c r="D7" t="s">
        <v>283</v>
      </c>
      <c r="E7" t="s">
        <v>247</v>
      </c>
      <c r="F7" t="n">
        <v>73828.321323629</v>
      </c>
      <c r="G7" t="n">
        <v>78808.8258218144</v>
      </c>
      <c r="H7" t="n">
        <v>83440.9944410178</v>
      </c>
      <c r="I7" t="n">
        <v>87969.163558668</v>
      </c>
      <c r="J7" t="n">
        <v>91749.7861617104</v>
      </c>
      <c r="K7" t="n">
        <v>94422.9717078561</v>
      </c>
      <c r="L7" t="n">
        <v>96972.9195696805</v>
      </c>
      <c r="M7" t="n">
        <v>98716.8601914056</v>
      </c>
      <c r="N7" t="n">
        <v>100848.202111895</v>
      </c>
      <c r="O7" t="n">
        <v>102579.312514633</v>
      </c>
      <c r="P7" t="n">
        <v>103776.139592159</v>
      </c>
      <c r="Q7" t="n">
        <v>104688.079169416</v>
      </c>
      <c r="R7" t="n">
        <v>104487.65997321</v>
      </c>
      <c r="S7" t="n">
        <v>104570.202121196</v>
      </c>
      <c r="T7" t="n">
        <v>104393.629244753</v>
      </c>
      <c r="U7" t="n">
        <v>103833.23909465</v>
      </c>
      <c r="V7" t="n">
        <v>101698.351725858</v>
      </c>
      <c r="W7" t="n">
        <v>98321.4476274289</v>
      </c>
      <c r="X7" t="n">
        <v>94246.5642005813</v>
      </c>
      <c r="Y7" t="n">
        <v>90986.7974489978</v>
      </c>
      <c r="Z7" t="n">
        <v>87952.8322219849</v>
      </c>
      <c r="AA7" t="n">
        <v>85789.912757663</v>
      </c>
      <c r="AB7" t="n">
        <v>84583.7437352377</v>
      </c>
      <c r="AC7" t="n">
        <v>84051.9676025409</v>
      </c>
      <c r="AD7" t="n">
        <v>83150.2403399801</v>
      </c>
      <c r="AE7" t="n">
        <v>83188.7956962591</v>
      </c>
    </row>
    <row r="8">
      <c r="A8" t="s">
        <v>149</v>
      </c>
      <c r="B8" t="s">
        <v>284</v>
      </c>
      <c r="C8" t="s">
        <v>246</v>
      </c>
      <c r="D8" t="s">
        <v>285</v>
      </c>
      <c r="E8" t="s">
        <v>247</v>
      </c>
      <c r="F8" t="n">
        <v>88502.1128816513</v>
      </c>
      <c r="G8" t="n">
        <v>86860.9942678157</v>
      </c>
      <c r="H8" t="n">
        <v>85133.9738807366</v>
      </c>
      <c r="I8" t="n">
        <v>82040.2809989838</v>
      </c>
      <c r="J8" t="n">
        <v>77215.3264707641</v>
      </c>
      <c r="K8" t="n">
        <v>72172.7952374085</v>
      </c>
      <c r="L8" t="n">
        <v>68177.9089577131</v>
      </c>
      <c r="M8" t="n">
        <v>64809.4246139338</v>
      </c>
      <c r="N8" t="n">
        <v>61941.1698092599</v>
      </c>
      <c r="O8" t="n">
        <v>59551.4831157194</v>
      </c>
      <c r="P8" t="n">
        <v>58319.5139517047</v>
      </c>
      <c r="Q8" t="n">
        <v>58074.7227771685</v>
      </c>
      <c r="R8" t="n">
        <v>57973.9592087772</v>
      </c>
      <c r="S8" t="n">
        <v>58137.4900141281</v>
      </c>
      <c r="T8" t="n">
        <v>58214.2283304086</v>
      </c>
      <c r="U8" t="n">
        <v>58191.8076140464</v>
      </c>
      <c r="V8" t="n">
        <v>57862.6090667801</v>
      </c>
      <c r="W8" t="n">
        <v>56980.6342963411</v>
      </c>
      <c r="X8" t="n">
        <v>56176.4314295042</v>
      </c>
      <c r="Y8" t="n">
        <v>55133.8285778523</v>
      </c>
      <c r="Z8" t="n">
        <v>54330.0228118897</v>
      </c>
      <c r="AA8" t="n">
        <v>53860.1762107672</v>
      </c>
      <c r="AB8" t="n">
        <v>53416.6544307221</v>
      </c>
      <c r="AC8" t="n">
        <v>53162.6553070415</v>
      </c>
      <c r="AD8" t="n">
        <v>52812.3617770975</v>
      </c>
      <c r="AE8" t="n">
        <v>52187.3411468249</v>
      </c>
    </row>
    <row r="9">
      <c r="A9" t="s">
        <v>149</v>
      </c>
      <c r="B9" t="s">
        <v>286</v>
      </c>
      <c r="C9" t="s">
        <v>246</v>
      </c>
      <c r="D9" t="s">
        <v>287</v>
      </c>
      <c r="E9" t="s">
        <v>247</v>
      </c>
      <c r="F9" t="n">
        <v>1065176.98172457</v>
      </c>
      <c r="G9" t="n">
        <v>1098188.00697454</v>
      </c>
      <c r="H9" t="n">
        <v>1120175.6321242</v>
      </c>
      <c r="I9" t="n">
        <v>1130891.71859328</v>
      </c>
      <c r="J9" t="n">
        <v>1139762.26576682</v>
      </c>
      <c r="K9" t="n">
        <v>1126021.1918707</v>
      </c>
      <c r="L9" t="n">
        <v>1131406.68837494</v>
      </c>
      <c r="M9" t="n">
        <v>1137913.83828499</v>
      </c>
      <c r="N9" t="n">
        <v>1138735.83890026</v>
      </c>
      <c r="O9" t="n">
        <v>1134749.62955464</v>
      </c>
      <c r="P9" t="n">
        <v>1144585.61567366</v>
      </c>
      <c r="Q9" t="n">
        <v>1153787.47043002</v>
      </c>
      <c r="R9" t="n">
        <v>1188437.58353544</v>
      </c>
      <c r="S9" t="n">
        <v>1224118.20337981</v>
      </c>
      <c r="T9" t="n">
        <v>1238589.19680314</v>
      </c>
      <c r="U9" t="n">
        <v>1236039.9433731</v>
      </c>
      <c r="V9" t="n">
        <v>1237040.67730387</v>
      </c>
      <c r="W9" t="n">
        <v>1242508.98862946</v>
      </c>
      <c r="X9" t="n">
        <v>1258531.80366899</v>
      </c>
      <c r="Y9" t="n">
        <v>1284318.17937486</v>
      </c>
      <c r="Z9" t="n">
        <v>1309094.44236755</v>
      </c>
      <c r="AA9" t="n">
        <v>1334266.33078987</v>
      </c>
      <c r="AB9" t="n">
        <v>1367402.36736388</v>
      </c>
      <c r="AC9" t="n">
        <v>1395509.45119662</v>
      </c>
      <c r="AD9" t="n">
        <v>1412305.91546107</v>
      </c>
      <c r="AE9" t="n">
        <v>1428469.53865915</v>
      </c>
    </row>
    <row r="10">
      <c r="A10" t="s">
        <v>149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149</v>
      </c>
      <c r="B11" t="s">
        <v>290</v>
      </c>
      <c r="C11" t="s">
        <v>246</v>
      </c>
      <c r="D11" t="s">
        <v>291</v>
      </c>
      <c r="E11" t="s">
        <v>247</v>
      </c>
      <c r="F11" t="n">
        <v>668745.581557914</v>
      </c>
      <c r="G11" t="n">
        <v>642418.713737286</v>
      </c>
      <c r="H11" t="n">
        <v>626943.517834981</v>
      </c>
      <c r="I11" t="n">
        <v>628433.527211564</v>
      </c>
      <c r="J11" t="n">
        <v>620296.30675166</v>
      </c>
      <c r="K11" t="n">
        <v>638962.26384396</v>
      </c>
      <c r="L11" t="n">
        <v>647838.92342606</v>
      </c>
      <c r="M11" t="n">
        <v>668591.665732679</v>
      </c>
      <c r="N11" t="n">
        <v>686656.711437267</v>
      </c>
      <c r="O11" t="n">
        <v>695817.240687611</v>
      </c>
      <c r="P11" t="n">
        <v>711582.630988403</v>
      </c>
      <c r="Q11" t="n">
        <v>743486.917791701</v>
      </c>
      <c r="R11" t="n">
        <v>768552.081753595</v>
      </c>
      <c r="S11" t="n">
        <v>793017.670868375</v>
      </c>
      <c r="T11" t="n">
        <v>819673.23140123</v>
      </c>
      <c r="U11" t="n">
        <v>853231.063291234</v>
      </c>
      <c r="V11" t="n">
        <v>874235.877289466</v>
      </c>
      <c r="W11" t="n">
        <v>895254.682565056</v>
      </c>
      <c r="X11" t="n">
        <v>922349.020724148</v>
      </c>
      <c r="Y11" t="n">
        <v>943117.740131562</v>
      </c>
      <c r="Z11" t="n">
        <v>968902.709960938</v>
      </c>
      <c r="AA11" t="n">
        <v>985247.644843551</v>
      </c>
      <c r="AB11" t="n">
        <v>1000843.06986989</v>
      </c>
      <c r="AC11" t="n">
        <v>1007612.39076364</v>
      </c>
      <c r="AD11" t="n">
        <v>1004857.56463573</v>
      </c>
      <c r="AE11" t="n">
        <v>1000997.94399563</v>
      </c>
    </row>
    <row r="12">
      <c r="A12" t="s">
        <v>149</v>
      </c>
      <c r="B12" t="s">
        <v>292</v>
      </c>
      <c r="C12" t="s">
        <v>246</v>
      </c>
      <c r="D12" t="s">
        <v>293</v>
      </c>
      <c r="E12" t="s">
        <v>247</v>
      </c>
      <c r="F12" t="n">
        <v>408015.298018452</v>
      </c>
      <c r="G12" t="n">
        <v>422938.561420024</v>
      </c>
      <c r="H12" t="n">
        <v>435746.353649256</v>
      </c>
      <c r="I12" t="n">
        <v>448358.414943876</v>
      </c>
      <c r="J12" t="n">
        <v>455497.818742405</v>
      </c>
      <c r="K12" t="n">
        <v>459532.050061114</v>
      </c>
      <c r="L12" t="n">
        <v>463007.307168734</v>
      </c>
      <c r="M12" t="n">
        <v>458749.215325207</v>
      </c>
      <c r="N12" t="n">
        <v>455225.602858241</v>
      </c>
      <c r="O12" t="n">
        <v>455693.237759013</v>
      </c>
      <c r="P12" t="n">
        <v>457164.940378515</v>
      </c>
      <c r="Q12" t="n">
        <v>458841.556690656</v>
      </c>
      <c r="R12" t="n">
        <v>462679.435364873</v>
      </c>
      <c r="S12" t="n">
        <v>466501.386042862</v>
      </c>
      <c r="T12" t="n">
        <v>467241.389025074</v>
      </c>
      <c r="U12" t="n">
        <v>466105.680446195</v>
      </c>
      <c r="V12" t="n">
        <v>464477.947092708</v>
      </c>
      <c r="W12" t="n">
        <v>463904.233689396</v>
      </c>
      <c r="X12" t="n">
        <v>467398.270623177</v>
      </c>
      <c r="Y12" t="n">
        <v>477595.114173961</v>
      </c>
      <c r="Z12" t="n">
        <v>488648.689270019</v>
      </c>
      <c r="AA12" t="n">
        <v>499905.894239034</v>
      </c>
      <c r="AB12" t="n">
        <v>508222.658972328</v>
      </c>
      <c r="AC12" t="n">
        <v>518781.697765203</v>
      </c>
      <c r="AD12" t="n">
        <v>524015.188540453</v>
      </c>
      <c r="AE12" t="n">
        <v>526944.550564651</v>
      </c>
    </row>
    <row r="13">
      <c r="A13" t="s">
        <v>149</v>
      </c>
      <c r="B13" t="s">
        <v>294</v>
      </c>
      <c r="C13" t="s">
        <v>246</v>
      </c>
      <c r="D13" t="s">
        <v>295</v>
      </c>
      <c r="E13" t="s">
        <v>247</v>
      </c>
      <c r="F13" t="n">
        <v>673139.298860279</v>
      </c>
      <c r="G13" t="n">
        <v>664530.626043581</v>
      </c>
      <c r="H13" t="n">
        <v>656101.33102968</v>
      </c>
      <c r="I13" t="n">
        <v>645626.269909374</v>
      </c>
      <c r="J13" t="n">
        <v>626648.742324813</v>
      </c>
      <c r="K13" t="n">
        <v>610991.460527083</v>
      </c>
      <c r="L13" t="n">
        <v>588689.048728922</v>
      </c>
      <c r="M13" t="n">
        <v>570613.23751846</v>
      </c>
      <c r="N13" t="n">
        <v>545654.115507005</v>
      </c>
      <c r="O13" t="n">
        <v>532260.544115294</v>
      </c>
      <c r="P13" t="n">
        <v>524509.355674283</v>
      </c>
      <c r="Q13" t="n">
        <v>520570.452011626</v>
      </c>
      <c r="R13" t="n">
        <v>520556.084750576</v>
      </c>
      <c r="S13" t="n">
        <v>521666.055980802</v>
      </c>
      <c r="T13" t="n">
        <v>523359.647772571</v>
      </c>
      <c r="U13" t="n">
        <v>520628.265993758</v>
      </c>
      <c r="V13" t="n">
        <v>517304.280280538</v>
      </c>
      <c r="W13" t="n">
        <v>512283.706240793</v>
      </c>
      <c r="X13" t="n">
        <v>508522.393172472</v>
      </c>
      <c r="Y13" t="n">
        <v>510026.423046929</v>
      </c>
      <c r="Z13" t="n">
        <v>511764.890670776</v>
      </c>
      <c r="AA13" t="n">
        <v>513866.171616188</v>
      </c>
      <c r="AB13" t="n">
        <v>514125.387606144</v>
      </c>
      <c r="AC13" t="n">
        <v>508476.023613055</v>
      </c>
      <c r="AD13" t="n">
        <v>506262.131639531</v>
      </c>
      <c r="AE13" t="n">
        <v>498722.976839031</v>
      </c>
    </row>
    <row r="14">
      <c r="A14" t="s">
        <v>149</v>
      </c>
      <c r="B14" t="s">
        <v>296</v>
      </c>
      <c r="C14" t="s">
        <v>246</v>
      </c>
      <c r="D14" t="s">
        <v>297</v>
      </c>
      <c r="E14" t="s">
        <v>247</v>
      </c>
      <c r="F14" t="n">
        <v>2279882.60461127</v>
      </c>
      <c r="G14" t="n">
        <v>2398671.75178305</v>
      </c>
      <c r="H14" t="n">
        <v>2522548.03213637</v>
      </c>
      <c r="I14" t="n">
        <v>2645858.50658077</v>
      </c>
      <c r="J14" t="n">
        <v>2731737.50860964</v>
      </c>
      <c r="K14" t="n">
        <v>2827204.96489641</v>
      </c>
      <c r="L14" t="n">
        <v>2919345.50916887</v>
      </c>
      <c r="M14" t="n">
        <v>2999479.76641198</v>
      </c>
      <c r="N14" t="n">
        <v>3053343.04032747</v>
      </c>
      <c r="O14" t="n">
        <v>3095529.10729974</v>
      </c>
      <c r="P14" t="n">
        <v>3160211.45892622</v>
      </c>
      <c r="Q14" t="n">
        <v>3239868.36412914</v>
      </c>
      <c r="R14" t="n">
        <v>3336722.3512844</v>
      </c>
      <c r="S14" t="n">
        <v>3409776.74280235</v>
      </c>
      <c r="T14" t="n">
        <v>3407761.30753946</v>
      </c>
      <c r="U14" t="n">
        <v>3355617.82370549</v>
      </c>
      <c r="V14" t="n">
        <v>3322512.6167909</v>
      </c>
      <c r="W14" t="n">
        <v>3279605.17593601</v>
      </c>
      <c r="X14" t="n">
        <v>3239946.66718394</v>
      </c>
      <c r="Y14" t="n">
        <v>3203205.99961622</v>
      </c>
      <c r="Z14" t="n">
        <v>3178479.63237762</v>
      </c>
      <c r="AA14" t="n">
        <v>3142999.87445764</v>
      </c>
      <c r="AB14" t="n">
        <v>3100025.4123087</v>
      </c>
      <c r="AC14" t="n">
        <v>3076619.66668685</v>
      </c>
      <c r="AD14" t="n">
        <v>3031574.41684322</v>
      </c>
      <c r="AE14" t="n">
        <v>3016973.86457899</v>
      </c>
    </row>
    <row r="15">
      <c r="A15" t="s">
        <v>149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149</v>
      </c>
      <c r="B16" t="s">
        <v>300</v>
      </c>
      <c r="C16" t="s">
        <v>246</v>
      </c>
      <c r="D16" t="s">
        <v>301</v>
      </c>
      <c r="E16" t="s">
        <v>247</v>
      </c>
      <c r="F16" t="n">
        <v>721145.501988062</v>
      </c>
      <c r="G16" t="n">
        <v>773425.19879531</v>
      </c>
      <c r="H16" t="n">
        <v>825348.214049063</v>
      </c>
      <c r="I16" t="n">
        <v>872998.338917152</v>
      </c>
      <c r="J16" t="n">
        <v>906898.332577781</v>
      </c>
      <c r="K16" t="n">
        <v>941534.716733292</v>
      </c>
      <c r="L16" t="n">
        <v>976629.521825224</v>
      </c>
      <c r="M16" t="n">
        <v>1003534.30724782</v>
      </c>
      <c r="N16" t="n">
        <v>1019126.74790417</v>
      </c>
      <c r="O16" t="n">
        <v>1032572.97459125</v>
      </c>
      <c r="P16" t="n">
        <v>1054377.7095125</v>
      </c>
      <c r="Q16" t="n">
        <v>1077608.65966551</v>
      </c>
      <c r="R16" t="n">
        <v>1094729.85581655</v>
      </c>
      <c r="S16" t="n">
        <v>1099747.05564156</v>
      </c>
      <c r="T16" t="n">
        <v>1091965.41702963</v>
      </c>
      <c r="U16" t="n">
        <v>1087667.5660587</v>
      </c>
      <c r="V16" t="n">
        <v>1082954.60172809</v>
      </c>
      <c r="W16" t="n">
        <v>1083199.37150007</v>
      </c>
      <c r="X16" t="n">
        <v>1092450.47075007</v>
      </c>
      <c r="Y16" t="n">
        <v>1111698.34001476</v>
      </c>
      <c r="Z16" t="n">
        <v>1138586.93313599</v>
      </c>
      <c r="AA16" t="n">
        <v>1162487.88530303</v>
      </c>
      <c r="AB16" t="n">
        <v>1177895.59749486</v>
      </c>
      <c r="AC16" t="n">
        <v>1208726.49057542</v>
      </c>
      <c r="AD16" t="n">
        <v>1239870.1626297</v>
      </c>
      <c r="AE16" t="n">
        <v>1208251.89609416</v>
      </c>
    </row>
    <row r="17">
      <c r="A17" t="s">
        <v>149</v>
      </c>
      <c r="B17" t="s">
        <v>302</v>
      </c>
      <c r="C17" t="s">
        <v>246</v>
      </c>
      <c r="D17" t="s">
        <v>303</v>
      </c>
      <c r="E17" t="s">
        <v>247</v>
      </c>
      <c r="F17" t="n">
        <v>487748.150955855</v>
      </c>
      <c r="G17" t="n">
        <v>541774.789573213</v>
      </c>
      <c r="H17" t="n">
        <v>596294.721177132</v>
      </c>
      <c r="I17" t="n">
        <v>646790.900741642</v>
      </c>
      <c r="J17" t="n">
        <v>695392.249952852</v>
      </c>
      <c r="K17" t="n">
        <v>737389.147696961</v>
      </c>
      <c r="L17" t="n">
        <v>776474.051262205</v>
      </c>
      <c r="M17" t="n">
        <v>811133.219143545</v>
      </c>
      <c r="N17" t="n">
        <v>855212.200205799</v>
      </c>
      <c r="O17" t="n">
        <v>898607.317041892</v>
      </c>
      <c r="P17" t="n">
        <v>954077.541764139</v>
      </c>
      <c r="Q17" t="n">
        <v>1000425.02673967</v>
      </c>
      <c r="R17" t="n">
        <v>1054474.93069494</v>
      </c>
      <c r="S17" t="n">
        <v>1096039.2274547</v>
      </c>
      <c r="T17" t="n">
        <v>1122659.30797103</v>
      </c>
      <c r="U17" t="n">
        <v>1136878.52309871</v>
      </c>
      <c r="V17" t="n">
        <v>1154525.51758232</v>
      </c>
      <c r="W17" t="n">
        <v>1168050.39513702</v>
      </c>
      <c r="X17" t="n">
        <v>1190135.31243691</v>
      </c>
      <c r="Y17" t="n">
        <v>1220401.74362338</v>
      </c>
      <c r="Z17" t="n">
        <v>1249946.38061523</v>
      </c>
      <c r="AA17" t="n">
        <v>1268151.41350968</v>
      </c>
      <c r="AB17" t="n">
        <v>1279491.61334369</v>
      </c>
      <c r="AC17" t="n">
        <v>1303928.22331504</v>
      </c>
      <c r="AD17" t="n">
        <v>1314270.4812564</v>
      </c>
      <c r="AE17" t="n">
        <v>1301533.77782775</v>
      </c>
    </row>
    <row r="18">
      <c r="A18" t="s">
        <v>149</v>
      </c>
      <c r="B18" t="s">
        <v>304</v>
      </c>
      <c r="C18" t="s">
        <v>246</v>
      </c>
      <c r="D18" t="s">
        <v>305</v>
      </c>
      <c r="E18" t="s">
        <v>247</v>
      </c>
      <c r="F18" t="n">
        <v>1306131.72953322</v>
      </c>
      <c r="G18" t="n">
        <v>1358558.1851235</v>
      </c>
      <c r="H18" t="n">
        <v>1424087.29041981</v>
      </c>
      <c r="I18" t="n">
        <v>1485069.99601906</v>
      </c>
      <c r="J18" t="n">
        <v>1518021.87726976</v>
      </c>
      <c r="K18" t="n">
        <v>1544320.69585893</v>
      </c>
      <c r="L18" t="n">
        <v>1584726.28144937</v>
      </c>
      <c r="M18" t="n">
        <v>1628498.65018576</v>
      </c>
      <c r="N18" t="n">
        <v>1681492.14496177</v>
      </c>
      <c r="O18" t="n">
        <v>1734869.41249583</v>
      </c>
      <c r="P18" t="n">
        <v>1814310.12262187</v>
      </c>
      <c r="Q18" t="n">
        <v>1901966.49811394</v>
      </c>
      <c r="R18" t="n">
        <v>2009936.34356203</v>
      </c>
      <c r="S18" t="n">
        <v>2091086.71428395</v>
      </c>
      <c r="T18" t="n">
        <v>2123115.58376323</v>
      </c>
      <c r="U18" t="n">
        <v>2149023.88905039</v>
      </c>
      <c r="V18" t="n">
        <v>2187585.17798126</v>
      </c>
      <c r="W18" t="n">
        <v>2227964.16899848</v>
      </c>
      <c r="X18" t="n">
        <v>2294643.74087247</v>
      </c>
      <c r="Y18" t="n">
        <v>2404345.44412235</v>
      </c>
      <c r="Z18" t="n">
        <v>2534542.37365723</v>
      </c>
      <c r="AA18" t="n">
        <v>2653591.8952262</v>
      </c>
      <c r="AB18" t="n">
        <v>2762482.90046815</v>
      </c>
      <c r="AC18" t="n">
        <v>2861284.85852835</v>
      </c>
      <c r="AD18" t="n">
        <v>2937709.23708174</v>
      </c>
      <c r="AE18" t="n">
        <v>3071068.85048389</v>
      </c>
    </row>
    <row r="19">
      <c r="A19" t="s">
        <v>149</v>
      </c>
      <c r="B19" t="s">
        <v>306</v>
      </c>
      <c r="C19" t="s">
        <v>246</v>
      </c>
      <c r="D19" t="s">
        <v>307</v>
      </c>
      <c r="E19" t="s">
        <v>247</v>
      </c>
      <c r="F19" t="n">
        <v>109876.52699269</v>
      </c>
      <c r="G19" t="n">
        <v>117490.576080484</v>
      </c>
      <c r="H19" t="n">
        <v>124700.572362828</v>
      </c>
      <c r="I19" t="n">
        <v>132392.206298346</v>
      </c>
      <c r="J19" t="n">
        <v>138428.099325411</v>
      </c>
      <c r="K19" t="n">
        <v>142595.379157201</v>
      </c>
      <c r="L19" t="n">
        <v>147298.76702478</v>
      </c>
      <c r="M19" t="n">
        <v>148539.145798488</v>
      </c>
      <c r="N19" t="n">
        <v>149334.896756066</v>
      </c>
      <c r="O19" t="n">
        <v>148605.927539208</v>
      </c>
      <c r="P19" t="n">
        <v>148924.494303439</v>
      </c>
      <c r="Q19" t="n">
        <v>149967.883214014</v>
      </c>
      <c r="R19" t="n">
        <v>151064.884880863</v>
      </c>
      <c r="S19" t="n">
        <v>152601.827113637</v>
      </c>
      <c r="T19" t="n">
        <v>152416.55120999</v>
      </c>
      <c r="U19" t="n">
        <v>150228.610465498</v>
      </c>
      <c r="V19" t="n">
        <v>148221.978494932</v>
      </c>
      <c r="W19" t="n">
        <v>145896.628474319</v>
      </c>
      <c r="X19" t="n">
        <v>145399.006229839</v>
      </c>
      <c r="Y19" t="n">
        <v>142893.890930849</v>
      </c>
      <c r="Z19" t="n">
        <v>138154.138565063</v>
      </c>
      <c r="AA19" t="n">
        <v>132623.838755079</v>
      </c>
      <c r="AB19" t="n">
        <v>129020.055773054</v>
      </c>
      <c r="AC19" t="n">
        <v>131393.98617873</v>
      </c>
      <c r="AD19" t="n">
        <v>134051.029420869</v>
      </c>
      <c r="AE19" t="n">
        <v>136734.255028629</v>
      </c>
    </row>
    <row r="20">
      <c r="A20" t="s">
        <v>149</v>
      </c>
      <c r="B20" t="s">
        <v>308</v>
      </c>
      <c r="C20" t="s">
        <v>246</v>
      </c>
      <c r="D20" t="s">
        <v>309</v>
      </c>
      <c r="E20" t="s">
        <v>247</v>
      </c>
      <c r="F20" t="n">
        <v>89868.0077112539</v>
      </c>
      <c r="G20" t="n">
        <v>94247.196309036</v>
      </c>
      <c r="H20" t="n">
        <v>98134.1265660006</v>
      </c>
      <c r="I20" t="n">
        <v>100644.790218056</v>
      </c>
      <c r="J20" t="n">
        <v>104202.081933968</v>
      </c>
      <c r="K20" t="n">
        <v>105708.637044518</v>
      </c>
      <c r="L20" t="n">
        <v>104852.820674234</v>
      </c>
      <c r="M20" t="n">
        <v>103697.035248926</v>
      </c>
      <c r="N20" t="n">
        <v>101725.592139239</v>
      </c>
      <c r="O20" t="n">
        <v>98170.4254285238</v>
      </c>
      <c r="P20" t="n">
        <v>95372.7427888325</v>
      </c>
      <c r="Q20" t="n">
        <v>93044.3728099797</v>
      </c>
      <c r="R20" t="n">
        <v>91767.7072979533</v>
      </c>
      <c r="S20" t="n">
        <v>90718.9322764923</v>
      </c>
      <c r="T20" t="n">
        <v>88674.4845564111</v>
      </c>
      <c r="U20" t="n">
        <v>86107.9950597513</v>
      </c>
      <c r="V20" t="n">
        <v>83019.066247714</v>
      </c>
      <c r="W20" t="n">
        <v>80077.0794038616</v>
      </c>
      <c r="X20" t="n">
        <v>77134.9705873538</v>
      </c>
      <c r="Y20" t="n">
        <v>74504.6132889367</v>
      </c>
      <c r="Z20" t="n">
        <v>72475.2101898193</v>
      </c>
      <c r="AA20" t="n">
        <v>69733.8874303328</v>
      </c>
      <c r="AB20" t="n">
        <v>69045.0392349215</v>
      </c>
      <c r="AC20" t="n">
        <v>68579.3594569919</v>
      </c>
      <c r="AD20" t="n">
        <v>67578.4060524671</v>
      </c>
      <c r="AE20" t="n">
        <v>66176.3431568376</v>
      </c>
    </row>
    <row r="21">
      <c r="A21" t="s">
        <v>149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149</v>
      </c>
      <c r="B22" t="s">
        <v>312</v>
      </c>
      <c r="C22" t="s">
        <v>246</v>
      </c>
      <c r="D22" t="s">
        <v>313</v>
      </c>
      <c r="E22" t="s">
        <v>247</v>
      </c>
      <c r="F22" t="n">
        <v>369.295000520274</v>
      </c>
      <c r="G22" t="n">
        <v>310.724814542055</v>
      </c>
      <c r="H22" t="n">
        <v>261.443851560178</v>
      </c>
      <c r="I22" t="n">
        <v>219.978852837516</v>
      </c>
      <c r="J22" t="n">
        <v>185.090216061465</v>
      </c>
      <c r="K22" t="n">
        <v>155.734901250711</v>
      </c>
      <c r="L22" t="n">
        <v>131.035349820158</v>
      </c>
      <c r="M22" t="n">
        <v>110.253145043945</v>
      </c>
      <c r="N22" t="n">
        <v>92.766993004704</v>
      </c>
      <c r="O22" t="n">
        <v>78.0541482566518</v>
      </c>
      <c r="P22" t="n">
        <v>65.6747626011872</v>
      </c>
      <c r="Q22" t="n">
        <v>55.2587440531889</v>
      </c>
      <c r="R22" t="n">
        <v>46.4947079529385</v>
      </c>
      <c r="S22" t="n">
        <v>39.1206464099301</v>
      </c>
      <c r="T22" t="n">
        <v>32.9161129299582</v>
      </c>
      <c r="U22" t="n">
        <v>27.6956172203605</v>
      </c>
      <c r="V22" t="n">
        <v>23.3030921010498</v>
      </c>
      <c r="W22" t="n">
        <v>19.6072217957254</v>
      </c>
      <c r="X22" t="n">
        <v>16.4975166181351</v>
      </c>
      <c r="Y22" t="n">
        <v>13.8810098039334</v>
      </c>
      <c r="Z22" t="n">
        <v>11.6794814821333</v>
      </c>
      <c r="AA22" t="n">
        <v>9.82711594580692</v>
      </c>
      <c r="AB22" t="n">
        <v>10.426934333583</v>
      </c>
      <c r="AC22" t="n">
        <v>11.9196900473494</v>
      </c>
      <c r="AD22" t="n">
        <v>13.1249039814819</v>
      </c>
      <c r="AE22" t="n">
        <v>14.667104841852</v>
      </c>
    </row>
    <row r="23">
      <c r="A23" t="s">
        <v>149</v>
      </c>
      <c r="B23" t="s">
        <v>314</v>
      </c>
      <c r="C23" t="s">
        <v>246</v>
      </c>
      <c r="D23" t="s">
        <v>315</v>
      </c>
      <c r="E23" t="s">
        <v>247</v>
      </c>
      <c r="F23" t="n">
        <v>190674.27603735</v>
      </c>
      <c r="G23" t="n">
        <v>199803.005854121</v>
      </c>
      <c r="H23" t="n">
        <v>207646.585922451</v>
      </c>
      <c r="I23" t="n">
        <v>208385.83602972</v>
      </c>
      <c r="J23" t="n">
        <v>208504.997326254</v>
      </c>
      <c r="K23" t="n">
        <v>207361.081755173</v>
      </c>
      <c r="L23" t="n">
        <v>202142.441166594</v>
      </c>
      <c r="M23" t="n">
        <v>195040.003008739</v>
      </c>
      <c r="N23" t="n">
        <v>188981.463532449</v>
      </c>
      <c r="O23" t="n">
        <v>181640.914675212</v>
      </c>
      <c r="P23" t="n">
        <v>175129.272596942</v>
      </c>
      <c r="Q23" t="n">
        <v>168955.759808767</v>
      </c>
      <c r="R23" t="n">
        <v>163579.927889514</v>
      </c>
      <c r="S23" t="n">
        <v>158661.712729324</v>
      </c>
      <c r="T23" t="n">
        <v>153790.295784351</v>
      </c>
      <c r="U23" t="n">
        <v>148869.346585795</v>
      </c>
      <c r="V23" t="n">
        <v>144866.76545416</v>
      </c>
      <c r="W23" t="n">
        <v>141328.987931013</v>
      </c>
      <c r="X23" t="n">
        <v>137823.473882013</v>
      </c>
      <c r="Y23" t="n">
        <v>133235.154729773</v>
      </c>
      <c r="Z23" t="n">
        <v>131108.745574951</v>
      </c>
      <c r="AA23" t="n">
        <v>132205.78363417</v>
      </c>
      <c r="AB23" t="n">
        <v>133321.133906487</v>
      </c>
      <c r="AC23" t="n">
        <v>136209.532470406</v>
      </c>
      <c r="AD23" t="n">
        <v>139605.879862313</v>
      </c>
      <c r="AE23" t="n">
        <v>143869.628626446</v>
      </c>
    </row>
    <row r="24">
      <c r="A24" t="s">
        <v>149</v>
      </c>
      <c r="B24" t="s">
        <v>316</v>
      </c>
      <c r="C24" t="s">
        <v>246</v>
      </c>
      <c r="D24" t="s">
        <v>317</v>
      </c>
      <c r="E24" t="s">
        <v>247</v>
      </c>
      <c r="F24" t="n">
        <v>37528.505198273</v>
      </c>
      <c r="G24" t="n">
        <v>38975.969711833</v>
      </c>
      <c r="H24" t="n">
        <v>40526.9435152793</v>
      </c>
      <c r="I24" t="n">
        <v>41999.2768154422</v>
      </c>
      <c r="J24" t="n">
        <v>43023.9220034533</v>
      </c>
      <c r="K24" t="n">
        <v>44013.5838975697</v>
      </c>
      <c r="L24" t="n">
        <v>44987.8203743628</v>
      </c>
      <c r="M24" t="n">
        <v>46166.6003997804</v>
      </c>
      <c r="N24" t="n">
        <v>47686.8531616859</v>
      </c>
      <c r="O24" t="n">
        <v>46507.079747462</v>
      </c>
      <c r="P24" t="n">
        <v>46266.5930408996</v>
      </c>
      <c r="Q24" t="n">
        <v>44263.678187458</v>
      </c>
      <c r="R24" t="n">
        <v>42721.7024100293</v>
      </c>
      <c r="S24" t="n">
        <v>42888.7302429254</v>
      </c>
      <c r="T24" t="n">
        <v>43718.0155203456</v>
      </c>
      <c r="U24" t="n">
        <v>43942.7278829553</v>
      </c>
      <c r="V24" t="n">
        <v>43145.7546618912</v>
      </c>
      <c r="W24" t="n">
        <v>43679.6623757283</v>
      </c>
      <c r="X24" t="n">
        <v>45031.6808681654</v>
      </c>
      <c r="Y24" t="n">
        <v>47016.5839936357</v>
      </c>
      <c r="Z24" t="n">
        <v>50285.4724489153</v>
      </c>
      <c r="AA24" t="n">
        <v>56394.5516056268</v>
      </c>
      <c r="AB24" t="n">
        <v>61828.0397008945</v>
      </c>
      <c r="AC24" t="n">
        <v>68556.4384269658</v>
      </c>
      <c r="AD24" t="n">
        <v>73828.0431994828</v>
      </c>
      <c r="AE24" t="n">
        <v>86398.5413053617</v>
      </c>
    </row>
    <row r="25">
      <c r="A25" t="s">
        <v>149</v>
      </c>
      <c r="B25" t="s">
        <v>318</v>
      </c>
      <c r="C25" t="s">
        <v>246</v>
      </c>
      <c r="D25" t="s">
        <v>319</v>
      </c>
      <c r="E25" t="s">
        <v>247</v>
      </c>
      <c r="F25" t="n">
        <v>958.137856623914</v>
      </c>
      <c r="G25" t="n">
        <v>806.17717680444</v>
      </c>
      <c r="H25" t="n">
        <v>678.317434778017</v>
      </c>
      <c r="I25" t="n">
        <v>570.736321400696</v>
      </c>
      <c r="J25" t="n">
        <v>480.217517178094</v>
      </c>
      <c r="K25" t="n">
        <v>404.055023262666</v>
      </c>
      <c r="L25" t="n">
        <v>339.971906649025</v>
      </c>
      <c r="M25" t="n">
        <v>286.052353881104</v>
      </c>
      <c r="N25" t="n">
        <v>240.684455090104</v>
      </c>
      <c r="O25" t="n">
        <v>202.51190484144</v>
      </c>
      <c r="P25" t="n">
        <v>170.393518392097</v>
      </c>
      <c r="Q25" t="n">
        <v>143.369103141211</v>
      </c>
      <c r="R25" t="n">
        <v>120.630756637461</v>
      </c>
      <c r="S25" t="n">
        <v>101.498725116044</v>
      </c>
      <c r="T25" t="n">
        <v>85.4010265503794</v>
      </c>
      <c r="U25" t="n">
        <v>71.8564209251215</v>
      </c>
      <c r="V25" t="n">
        <v>60.459993496505</v>
      </c>
      <c r="W25" t="n">
        <v>50.8710398467447</v>
      </c>
      <c r="X25" t="n">
        <v>42.8028929741607</v>
      </c>
      <c r="Y25" t="n">
        <v>36.0143531096923</v>
      </c>
      <c r="Z25" t="n">
        <v>30.3024761378765</v>
      </c>
      <c r="AA25" t="n">
        <v>1112.134750401</v>
      </c>
      <c r="AB25" t="n">
        <v>2005.10581428004</v>
      </c>
      <c r="AC25" t="n">
        <v>2784.52127271311</v>
      </c>
      <c r="AD25" t="n">
        <v>3548.46369312205</v>
      </c>
      <c r="AE25" t="n">
        <v>4240.66184154381</v>
      </c>
    </row>
    <row r="26">
      <c r="A26" t="s">
        <v>149</v>
      </c>
      <c r="B26" t="s">
        <v>320</v>
      </c>
      <c r="C26" t="s">
        <v>246</v>
      </c>
      <c r="D26" t="s">
        <v>321</v>
      </c>
      <c r="E26" t="s">
        <v>247</v>
      </c>
      <c r="F26" t="n">
        <v>31743.3464152321</v>
      </c>
      <c r="G26" t="n">
        <v>34108.3372852539</v>
      </c>
      <c r="H26" t="n">
        <v>36431.3176196294</v>
      </c>
      <c r="I26" t="n">
        <v>38553.2172433151</v>
      </c>
      <c r="J26" t="n">
        <v>40124.4074473728</v>
      </c>
      <c r="K26" t="n">
        <v>41573.932350477</v>
      </c>
      <c r="L26" t="n">
        <v>42935.0975441669</v>
      </c>
      <c r="M26" t="n">
        <v>44439.4394517764</v>
      </c>
      <c r="N26" t="n">
        <v>46233.6198866826</v>
      </c>
      <c r="O26" t="n">
        <v>45284.3293251911</v>
      </c>
      <c r="P26" t="n">
        <v>45237.7708011749</v>
      </c>
      <c r="Q26" t="n">
        <v>43398.0271618448</v>
      </c>
      <c r="R26" t="n">
        <v>41993.3436239835</v>
      </c>
      <c r="S26" t="n">
        <v>42275.8891791761</v>
      </c>
      <c r="T26" t="n">
        <v>43202.3710474712</v>
      </c>
      <c r="U26" t="n">
        <v>43508.8646200375</v>
      </c>
      <c r="V26" t="n">
        <v>42780.7021187601</v>
      </c>
      <c r="W26" t="n">
        <v>43372.5071464768</v>
      </c>
      <c r="X26" t="n">
        <v>44773.240474499</v>
      </c>
      <c r="Y26" t="n">
        <v>46799.1322380686</v>
      </c>
      <c r="Z26" t="n">
        <v>50102.5085449219</v>
      </c>
      <c r="AA26" t="n">
        <v>55153.9675290313</v>
      </c>
      <c r="AB26" t="n">
        <v>59714.8566230117</v>
      </c>
      <c r="AC26" t="n">
        <v>65680.980943946</v>
      </c>
      <c r="AD26" t="n">
        <v>70203.0657787973</v>
      </c>
      <c r="AE26" t="n">
        <v>82093.5008139267</v>
      </c>
    </row>
    <row r="27">
      <c r="A27" t="s">
        <v>149</v>
      </c>
      <c r="B27" t="s">
        <v>322</v>
      </c>
      <c r="C27" t="s">
        <v>246</v>
      </c>
      <c r="D27" t="s">
        <v>323</v>
      </c>
      <c r="E27" t="s">
        <v>247</v>
      </c>
      <c r="F27" t="n">
        <v>4827.02092641701</v>
      </c>
      <c r="G27" t="n">
        <v>4061.45524977468</v>
      </c>
      <c r="H27" t="n">
        <v>3417.30846087193</v>
      </c>
      <c r="I27" t="n">
        <v>2875.32325072636</v>
      </c>
      <c r="J27" t="n">
        <v>2419.29703890245</v>
      </c>
      <c r="K27" t="n">
        <v>2035.59652383001</v>
      </c>
      <c r="L27" t="n">
        <v>1712.75092354684</v>
      </c>
      <c r="M27" t="n">
        <v>1441.1085941229</v>
      </c>
      <c r="N27" t="n">
        <v>1212.54881991316</v>
      </c>
      <c r="O27" t="n">
        <v>1020.23851742943</v>
      </c>
      <c r="P27" t="n">
        <v>858.428721332572</v>
      </c>
      <c r="Q27" t="n">
        <v>722.281922471951</v>
      </c>
      <c r="R27" t="n">
        <v>607.728029408287</v>
      </c>
      <c r="S27" t="n">
        <v>511.342338633255</v>
      </c>
      <c r="T27" t="n">
        <v>430.243446323944</v>
      </c>
      <c r="U27" t="n">
        <v>362.006841992735</v>
      </c>
      <c r="V27" t="n">
        <v>304.592549634594</v>
      </c>
      <c r="W27" t="n">
        <v>256.284189404738</v>
      </c>
      <c r="X27" t="n">
        <v>215.637500692296</v>
      </c>
      <c r="Y27" t="n">
        <v>181.437402457436</v>
      </c>
      <c r="Z27" t="n">
        <v>152.661427855492</v>
      </c>
      <c r="AA27" t="n">
        <v>128.449326194492</v>
      </c>
      <c r="AB27" t="n">
        <v>108.077263602812</v>
      </c>
      <c r="AC27" t="n">
        <v>90.9362103067078</v>
      </c>
      <c r="AD27" t="n">
        <v>76.513727563399</v>
      </c>
      <c r="AE27" t="n">
        <v>64.3786498912504</v>
      </c>
    </row>
    <row r="28">
      <c r="A28" t="s">
        <v>149</v>
      </c>
      <c r="B28" t="s">
        <v>324</v>
      </c>
      <c r="C28" t="s">
        <v>246</v>
      </c>
      <c r="D28" t="s">
        <v>325</v>
      </c>
      <c r="E28" t="s">
        <v>247</v>
      </c>
      <c r="F28" t="n">
        <v>11544.0793667055</v>
      </c>
      <c r="G28" t="n">
        <v>11912.6107694301</v>
      </c>
      <c r="H28" t="n">
        <v>12616.3193717461</v>
      </c>
      <c r="I28" t="n">
        <v>13295.4181355044</v>
      </c>
      <c r="J28" t="n">
        <v>14239.1414397878</v>
      </c>
      <c r="K28" t="n">
        <v>15418.6477555698</v>
      </c>
      <c r="L28" t="n">
        <v>16431.8535270994</v>
      </c>
      <c r="M28" t="n">
        <v>18441.0531527931</v>
      </c>
      <c r="N28" t="n">
        <v>20094.77688146</v>
      </c>
      <c r="O28" t="n">
        <v>21299.2461748006</v>
      </c>
      <c r="P28" t="n">
        <v>22136.9298931322</v>
      </c>
      <c r="Q28" t="n">
        <v>22850.8138057952</v>
      </c>
      <c r="R28" t="n">
        <v>24674.141576071</v>
      </c>
      <c r="S28" t="n">
        <v>27262.9484266055</v>
      </c>
      <c r="T28" t="n">
        <v>29634.4011405875</v>
      </c>
      <c r="U28" t="n">
        <v>30949.3117175048</v>
      </c>
      <c r="V28" t="n">
        <v>32026.0550990835</v>
      </c>
      <c r="W28" t="n">
        <v>34105.6658982571</v>
      </c>
      <c r="X28" t="n">
        <v>37396.3263258452</v>
      </c>
      <c r="Y28" t="n">
        <v>41252.8982743904</v>
      </c>
      <c r="Z28" t="n">
        <v>43327.6990056038</v>
      </c>
      <c r="AA28" t="n">
        <v>44665.0087907014</v>
      </c>
      <c r="AB28" t="n">
        <v>46801.6743242775</v>
      </c>
      <c r="AC28" t="n">
        <v>49185.9035173672</v>
      </c>
      <c r="AD28" t="n">
        <v>51686.7931032229</v>
      </c>
      <c r="AE28" t="n">
        <v>52610.8001941586</v>
      </c>
    </row>
    <row r="29">
      <c r="A29" t="s">
        <v>149</v>
      </c>
      <c r="B29" t="s">
        <v>326</v>
      </c>
      <c r="C29" t="s">
        <v>246</v>
      </c>
      <c r="D29" t="s">
        <v>327</v>
      </c>
      <c r="E29" t="s">
        <v>247</v>
      </c>
      <c r="F29" t="n">
        <v>2546.29426431723</v>
      </c>
      <c r="G29" t="n">
        <v>4002.7194652098</v>
      </c>
      <c r="H29" t="n">
        <v>5630.7002500498</v>
      </c>
      <c r="I29" t="n">
        <v>7064.05339881103</v>
      </c>
      <c r="J29" t="n">
        <v>8571.46229691578</v>
      </c>
      <c r="K29" t="n">
        <v>10215.8555932709</v>
      </c>
      <c r="L29" t="n">
        <v>11608.8973278716</v>
      </c>
      <c r="M29" t="n">
        <v>13898.6808655147</v>
      </c>
      <c r="N29" t="n">
        <v>15745.7471950578</v>
      </c>
      <c r="O29" t="n">
        <v>17171.3620677456</v>
      </c>
      <c r="P29" t="n">
        <v>18230.1835522206</v>
      </c>
      <c r="Q29" t="n">
        <v>19212.4853698273</v>
      </c>
      <c r="R29" t="n">
        <v>21388.3302951432</v>
      </c>
      <c r="S29" t="n">
        <v>24255.1565610968</v>
      </c>
      <c r="T29" t="n">
        <v>26846.9895834797</v>
      </c>
      <c r="U29" t="n">
        <v>28399.4409920962</v>
      </c>
      <c r="V29" t="n">
        <v>29679.5008971433</v>
      </c>
      <c r="W29" t="n">
        <v>31878.223807355</v>
      </c>
      <c r="X29" t="n">
        <v>35244.5074729779</v>
      </c>
      <c r="Y29" t="n">
        <v>39139.8986090719</v>
      </c>
      <c r="Z29" t="n">
        <v>41242.2453761101</v>
      </c>
      <c r="AA29" t="n">
        <v>42591.6075222966</v>
      </c>
      <c r="AB29" t="n">
        <v>44720.1295925804</v>
      </c>
      <c r="AC29" t="n">
        <v>46971.7033969949</v>
      </c>
      <c r="AD29" t="n">
        <v>49319.3971427648</v>
      </c>
      <c r="AE29" t="n">
        <v>49988.9313725706</v>
      </c>
    </row>
    <row r="30">
      <c r="A30" t="s">
        <v>149</v>
      </c>
      <c r="B30" t="s">
        <v>328</v>
      </c>
      <c r="C30" t="s">
        <v>246</v>
      </c>
      <c r="D30" t="s">
        <v>329</v>
      </c>
      <c r="E30" t="s">
        <v>247</v>
      </c>
      <c r="F30" t="n">
        <v>28.6243389575649</v>
      </c>
      <c r="G30" t="n">
        <v>51.179092399254</v>
      </c>
      <c r="H30" t="n">
        <v>80.5202113914739</v>
      </c>
      <c r="I30" t="n">
        <v>107.380184275445</v>
      </c>
      <c r="J30" t="n">
        <v>139.602977892222</v>
      </c>
      <c r="K30" t="n">
        <v>172.960164977506</v>
      </c>
      <c r="L30" t="n">
        <v>196.604775136872</v>
      </c>
      <c r="M30" t="n">
        <v>240.722449008984</v>
      </c>
      <c r="N30" t="n">
        <v>282.336021987988</v>
      </c>
      <c r="O30" t="n">
        <v>310.885836325872</v>
      </c>
      <c r="P30" t="n">
        <v>332.647780434337</v>
      </c>
      <c r="Q30" t="n">
        <v>347.797214208682</v>
      </c>
      <c r="R30" t="n">
        <v>352.869117373446</v>
      </c>
      <c r="S30" t="n">
        <v>373.099936109376</v>
      </c>
      <c r="T30" t="n">
        <v>409.598304543002</v>
      </c>
      <c r="U30" t="n">
        <v>435.801583742965</v>
      </c>
      <c r="V30" t="n">
        <v>455.415776390241</v>
      </c>
      <c r="W30" t="n">
        <v>496.763902342863</v>
      </c>
      <c r="X30" t="n">
        <v>541.0751978807</v>
      </c>
      <c r="Y30" t="n">
        <v>575.670705468901</v>
      </c>
      <c r="Z30" t="n">
        <v>606.593072414398</v>
      </c>
      <c r="AA30" t="n">
        <v>631.831463380112</v>
      </c>
      <c r="AB30" t="n">
        <v>658.052194421703</v>
      </c>
      <c r="AC30" t="n">
        <v>761.010292034296</v>
      </c>
      <c r="AD30" t="n">
        <v>884.282113010159</v>
      </c>
      <c r="AE30" t="n">
        <v>1031.47625391824</v>
      </c>
    </row>
    <row r="31">
      <c r="A31" t="s">
        <v>149</v>
      </c>
      <c r="B31" t="s">
        <v>330</v>
      </c>
      <c r="C31" t="s">
        <v>246</v>
      </c>
      <c r="D31" t="s">
        <v>331</v>
      </c>
      <c r="E31" t="s">
        <v>247</v>
      </c>
      <c r="F31" t="n">
        <v>15.6970188569626</v>
      </c>
      <c r="G31" t="n">
        <v>29.3773528717989</v>
      </c>
      <c r="H31" t="n">
        <v>45.1899738805676</v>
      </c>
      <c r="I31" t="n">
        <v>58.9447141212445</v>
      </c>
      <c r="J31" t="n">
        <v>70.2591143333238</v>
      </c>
      <c r="K31" t="n">
        <v>86.6478458369906</v>
      </c>
      <c r="L31" t="n">
        <v>97.0312503236317</v>
      </c>
      <c r="M31" t="n">
        <v>118.334201748593</v>
      </c>
      <c r="N31" t="n">
        <v>137.334063369009</v>
      </c>
      <c r="O31" t="n">
        <v>153.377181029736</v>
      </c>
      <c r="P31" t="n">
        <v>158.786841931136</v>
      </c>
      <c r="Q31" t="n">
        <v>169.769710126528</v>
      </c>
      <c r="R31" t="n">
        <v>184.646065368118</v>
      </c>
      <c r="S31" t="n">
        <v>234.181948116429</v>
      </c>
      <c r="T31" t="n">
        <v>288.814122025623</v>
      </c>
      <c r="U31" t="n">
        <v>294.310094292571</v>
      </c>
      <c r="V31" t="n">
        <v>298.756284860377</v>
      </c>
      <c r="W31" t="n">
        <v>321.206511332311</v>
      </c>
      <c r="X31" t="n">
        <v>368.952893101019</v>
      </c>
      <c r="Y31" t="n">
        <v>406.30681088609</v>
      </c>
      <c r="Z31" t="n">
        <v>433.981031179428</v>
      </c>
      <c r="AA31" t="n">
        <v>469.339451224255</v>
      </c>
      <c r="AB31" t="n">
        <v>507.377214767656</v>
      </c>
      <c r="AC31" t="n">
        <v>603.841481151038</v>
      </c>
      <c r="AD31" t="n">
        <v>712.523408480931</v>
      </c>
      <c r="AE31" t="n">
        <v>865.453926488965</v>
      </c>
    </row>
    <row r="32">
      <c r="A32" t="s">
        <v>149</v>
      </c>
      <c r="B32" t="s">
        <v>332</v>
      </c>
      <c r="C32" t="s">
        <v>246</v>
      </c>
      <c r="D32" t="s">
        <v>333</v>
      </c>
      <c r="E32" t="s">
        <v>247</v>
      </c>
      <c r="F32" t="n">
        <v>361.635842565189</v>
      </c>
      <c r="G32" t="n">
        <v>600.170990431728</v>
      </c>
      <c r="H32" t="n">
        <v>777.290392294329</v>
      </c>
      <c r="I32" t="n">
        <v>947.124543005336</v>
      </c>
      <c r="J32" t="n">
        <v>1151.60322419078</v>
      </c>
      <c r="K32" t="n">
        <v>1319.93579521171</v>
      </c>
      <c r="L32" t="n">
        <v>1480.71896969974</v>
      </c>
      <c r="M32" t="n">
        <v>1618.22259083079</v>
      </c>
      <c r="N32" t="n">
        <v>1771.0902716118</v>
      </c>
      <c r="O32" t="n">
        <v>1847.65323303056</v>
      </c>
      <c r="P32" t="n">
        <v>1887.35638336745</v>
      </c>
      <c r="Q32" t="n">
        <v>1835.13993092777</v>
      </c>
      <c r="R32" t="n">
        <v>1666.57407138189</v>
      </c>
      <c r="S32" t="n">
        <v>1490.34907859334</v>
      </c>
      <c r="T32" t="n">
        <v>1323.18972275311</v>
      </c>
      <c r="U32" t="n">
        <v>1175.40700768236</v>
      </c>
      <c r="V32" t="n">
        <v>1050.22436933688</v>
      </c>
      <c r="W32" t="n">
        <v>953.300119749323</v>
      </c>
      <c r="X32" t="n">
        <v>857.968001209582</v>
      </c>
      <c r="Y32" t="n">
        <v>808.073698266251</v>
      </c>
      <c r="Z32" t="n">
        <v>773.150682449341</v>
      </c>
      <c r="AA32" t="n">
        <v>743.597708186485</v>
      </c>
      <c r="AB32" t="n">
        <v>723.743819993251</v>
      </c>
      <c r="AC32" t="n">
        <v>687.486959185926</v>
      </c>
      <c r="AD32" t="n">
        <v>634.400274453758</v>
      </c>
      <c r="AE32" t="n">
        <v>610.348232179397</v>
      </c>
    </row>
    <row r="33">
      <c r="A33" t="s">
        <v>149</v>
      </c>
      <c r="B33" t="s">
        <v>334</v>
      </c>
      <c r="C33" t="s">
        <v>246</v>
      </c>
      <c r="D33" t="s">
        <v>335</v>
      </c>
      <c r="E33" t="s">
        <v>247</v>
      </c>
      <c r="F33" t="n">
        <v>8591.82790200857</v>
      </c>
      <c r="G33" t="n">
        <v>7229.16386851752</v>
      </c>
      <c r="H33" t="n">
        <v>6082.61854412996</v>
      </c>
      <c r="I33" t="n">
        <v>5117.9152952914</v>
      </c>
      <c r="J33" t="n">
        <v>4306.21382645572</v>
      </c>
      <c r="K33" t="n">
        <v>3623.24835627276</v>
      </c>
      <c r="L33" t="n">
        <v>3048.60120406759</v>
      </c>
      <c r="M33" t="n">
        <v>2565.09304569005</v>
      </c>
      <c r="N33" t="n">
        <v>2158.2693294334</v>
      </c>
      <c r="O33" t="n">
        <v>1815.96785666891</v>
      </c>
      <c r="P33" t="n">
        <v>1527.95533517861</v>
      </c>
      <c r="Q33" t="n">
        <v>1285.62158070485</v>
      </c>
      <c r="R33" t="n">
        <v>1081.7220268043</v>
      </c>
      <c r="S33" t="n">
        <v>910.160902689484</v>
      </c>
      <c r="T33" t="n">
        <v>765.809407786119</v>
      </c>
      <c r="U33" t="n">
        <v>644.352039690625</v>
      </c>
      <c r="V33" t="n">
        <v>542.157771352643</v>
      </c>
      <c r="W33" t="n">
        <v>456.171557477599</v>
      </c>
      <c r="X33" t="n">
        <v>383.822760675939</v>
      </c>
      <c r="Y33" t="n">
        <v>322.948450697269</v>
      </c>
      <c r="Z33" t="n">
        <v>271.728843450546</v>
      </c>
      <c r="AA33" t="n">
        <v>228.632645614027</v>
      </c>
      <c r="AB33" t="n">
        <v>192.371502514499</v>
      </c>
      <c r="AC33" t="n">
        <v>161.861388001104</v>
      </c>
      <c r="AD33" t="n">
        <v>136.190164513252</v>
      </c>
      <c r="AE33" t="n">
        <v>114.590409001452</v>
      </c>
    </row>
    <row r="34">
      <c r="A34" t="s">
        <v>149</v>
      </c>
      <c r="B34" t="s">
        <v>336</v>
      </c>
      <c r="C34" t="s">
        <v>246</v>
      </c>
      <c r="D34" t="s">
        <v>337</v>
      </c>
      <c r="E34" t="s">
        <v>247</v>
      </c>
      <c r="F34" t="e">
        <v>#NUM!</v>
      </c>
      <c r="G34" t="e">
        <v>#NUM!</v>
      </c>
      <c r="H34" t="e">
        <v>#NUM!</v>
      </c>
      <c r="I34" t="e">
        <v>#NUM!</v>
      </c>
      <c r="J34" t="e">
        <v>#NUM!</v>
      </c>
      <c r="K34" t="e">
        <v>#NUM!</v>
      </c>
      <c r="L34" t="e">
        <v>#NUM!</v>
      </c>
      <c r="M34" t="e">
        <v>#NUM!</v>
      </c>
      <c r="N34" t="e">
        <v>#NUM!</v>
      </c>
      <c r="O34" t="e">
        <v>#NUM!</v>
      </c>
      <c r="P34" t="e">
        <v>#NUM!</v>
      </c>
      <c r="Q34" t="e">
        <v>#NUM!</v>
      </c>
      <c r="R34" t="e">
        <v>#NUM!</v>
      </c>
      <c r="S34" t="e">
        <v>#NUM!</v>
      </c>
      <c r="T34" t="e">
        <v>#NUM!</v>
      </c>
      <c r="U34" t="e">
        <v>#NUM!</v>
      </c>
      <c r="V34" t="e">
        <v>#NUM!</v>
      </c>
      <c r="W34" t="e">
        <v>#NUM!</v>
      </c>
      <c r="X34" t="e">
        <v>#NUM!</v>
      </c>
      <c r="Y34" t="e">
        <v>#NUM!</v>
      </c>
      <c r="Z34" t="e">
        <v>#NUM!</v>
      </c>
      <c r="AA34" t="e">
        <v>#NUM!</v>
      </c>
      <c r="AB34" t="e">
        <v>#NUM!</v>
      </c>
      <c r="AC34" t="e">
        <v>#NUM!</v>
      </c>
      <c r="AD34" t="e">
        <v>#NUM!</v>
      </c>
      <c r="AE34" t="e">
        <v>#NUM!</v>
      </c>
    </row>
    <row r="35">
      <c r="A35" t="s">
        <v>149</v>
      </c>
      <c r="B35" t="s">
        <v>338</v>
      </c>
      <c r="C35" t="s">
        <v>246</v>
      </c>
      <c r="D35" t="s">
        <v>339</v>
      </c>
      <c r="E35" t="s">
        <v>247</v>
      </c>
      <c r="F35" t="n">
        <v>303732.643022464</v>
      </c>
      <c r="G35" t="n">
        <v>319501.004158281</v>
      </c>
      <c r="H35" t="n">
        <v>335129.425185909</v>
      </c>
      <c r="I35" t="n">
        <v>369905.256321956</v>
      </c>
      <c r="J35" t="n">
        <v>412044.986977312</v>
      </c>
      <c r="K35" t="n">
        <v>445266.737173058</v>
      </c>
      <c r="L35" t="n">
        <v>468658.578440452</v>
      </c>
      <c r="M35" t="n">
        <v>488026.073940974</v>
      </c>
      <c r="N35" t="n">
        <v>509919.838660217</v>
      </c>
      <c r="O35" t="n">
        <v>532670.254262256</v>
      </c>
      <c r="P35" t="n">
        <v>545197.71849938</v>
      </c>
      <c r="Q35" t="n">
        <v>549994.308033776</v>
      </c>
      <c r="R35" t="n">
        <v>550847.996730602</v>
      </c>
      <c r="S35" t="n">
        <v>559496.191178672</v>
      </c>
      <c r="T35" t="n">
        <v>566525.905121658</v>
      </c>
      <c r="U35" t="n">
        <v>570203.88537712</v>
      </c>
      <c r="V35" t="n">
        <v>575222.655096092</v>
      </c>
      <c r="W35" t="n">
        <v>578817.204157271</v>
      </c>
      <c r="X35" t="n">
        <v>572069.596828433</v>
      </c>
      <c r="Y35" t="n">
        <v>591200.51312984</v>
      </c>
      <c r="Z35" t="n">
        <v>612910.715103149</v>
      </c>
      <c r="AA35" t="n">
        <v>622327.871838333</v>
      </c>
      <c r="AB35" t="n">
        <v>628479.559824047</v>
      </c>
      <c r="AC35" t="n">
        <v>631806.173014256</v>
      </c>
      <c r="AD35" t="n">
        <v>620964.340123813</v>
      </c>
      <c r="AE35" t="n">
        <v>604055.447222487</v>
      </c>
    </row>
    <row r="36">
      <c r="A36" t="s">
        <v>149</v>
      </c>
      <c r="B36" t="s">
        <v>340</v>
      </c>
      <c r="C36" t="s">
        <v>246</v>
      </c>
      <c r="D36" t="s">
        <v>341</v>
      </c>
      <c r="E36" t="s">
        <v>247</v>
      </c>
      <c r="F36" t="n">
        <v>19447.3578502373</v>
      </c>
      <c r="G36" t="n">
        <v>19298.0939491717</v>
      </c>
      <c r="H36" t="n">
        <v>19390.8546557791</v>
      </c>
      <c r="I36" t="n">
        <v>19560.5444661183</v>
      </c>
      <c r="J36" t="n">
        <v>19767.5249910887</v>
      </c>
      <c r="K36" t="n">
        <v>19975.3665981894</v>
      </c>
      <c r="L36" t="n">
        <v>20325.1571741673</v>
      </c>
      <c r="M36" t="n">
        <v>21199.9237567713</v>
      </c>
      <c r="N36" t="n">
        <v>21733.6403543868</v>
      </c>
      <c r="O36" t="n">
        <v>22034.1573414078</v>
      </c>
      <c r="P36" t="n">
        <v>22039.5081552704</v>
      </c>
      <c r="Q36" t="n">
        <v>21512.2830049724</v>
      </c>
      <c r="R36" t="n">
        <v>20973.2505219951</v>
      </c>
      <c r="S36" t="n">
        <v>20498.1108963619</v>
      </c>
      <c r="T36" t="n">
        <v>19700.5017197534</v>
      </c>
      <c r="U36" t="n">
        <v>18898.5846220783</v>
      </c>
      <c r="V36" t="n">
        <v>18228.1912641511</v>
      </c>
      <c r="W36" t="n">
        <v>17909.0961112523</v>
      </c>
      <c r="X36" t="n">
        <v>17760.1287455103</v>
      </c>
      <c r="Y36" t="n">
        <v>17772.2870641495</v>
      </c>
      <c r="Z36" t="n">
        <v>17699.1672515869</v>
      </c>
      <c r="AA36" t="n">
        <v>17780.5180636125</v>
      </c>
      <c r="AB36" t="n">
        <v>17886.2976409302</v>
      </c>
      <c r="AC36" t="n">
        <v>17777.8132649619</v>
      </c>
      <c r="AD36" t="n">
        <v>17731.4127110844</v>
      </c>
      <c r="AE36" t="n">
        <v>17672.4919492522</v>
      </c>
    </row>
    <row r="37">
      <c r="A37" t="s">
        <v>149</v>
      </c>
      <c r="B37" t="s">
        <v>342</v>
      </c>
      <c r="C37" t="s">
        <v>246</v>
      </c>
      <c r="D37" t="s">
        <v>343</v>
      </c>
      <c r="E37" t="s">
        <v>247</v>
      </c>
      <c r="F37" t="n">
        <v>252100.555530653</v>
      </c>
      <c r="G37" t="n">
        <v>238851.759982474</v>
      </c>
      <c r="H37" t="n">
        <v>230614.848993108</v>
      </c>
      <c r="I37" t="n">
        <v>226976.14700523</v>
      </c>
      <c r="J37" t="n">
        <v>240026.275180227</v>
      </c>
      <c r="K37" t="n">
        <v>260691.945698047</v>
      </c>
      <c r="L37" t="n">
        <v>279061.720449138</v>
      </c>
      <c r="M37" t="n">
        <v>290888.748876392</v>
      </c>
      <c r="N37" t="n">
        <v>297866.607044349</v>
      </c>
      <c r="O37" t="n">
        <v>297910.660039293</v>
      </c>
      <c r="P37" t="n">
        <v>295395.33615947</v>
      </c>
      <c r="Q37" t="n">
        <v>292442.94629577</v>
      </c>
      <c r="R37" t="n">
        <v>290127.951664748</v>
      </c>
      <c r="S37" t="n">
        <v>295094.416980931</v>
      </c>
      <c r="T37" t="n">
        <v>298591.828098428</v>
      </c>
      <c r="U37" t="n">
        <v>295384.850329086</v>
      </c>
      <c r="V37" t="n">
        <v>294800.328739262</v>
      </c>
      <c r="W37" t="n">
        <v>298416.826570863</v>
      </c>
      <c r="X37" t="n">
        <v>298866.501240353</v>
      </c>
      <c r="Y37" t="n">
        <v>310142.519201286</v>
      </c>
      <c r="Z37" t="n">
        <v>324304.168701172</v>
      </c>
      <c r="AA37" t="n">
        <v>331817.430866262</v>
      </c>
      <c r="AB37" t="n">
        <v>330542.30162558</v>
      </c>
      <c r="AC37" t="n">
        <v>322423.806615392</v>
      </c>
      <c r="AD37" t="n">
        <v>313186.873215393</v>
      </c>
      <c r="AE37" t="n">
        <v>298943.439512199</v>
      </c>
    </row>
    <row r="38">
      <c r="A38" t="s">
        <v>149</v>
      </c>
      <c r="B38" t="s">
        <v>344</v>
      </c>
      <c r="C38" t="s">
        <v>246</v>
      </c>
      <c r="D38" t="s">
        <v>345</v>
      </c>
      <c r="E38" t="s">
        <v>247</v>
      </c>
      <c r="F38" t="n">
        <v>32184.7296415737</v>
      </c>
      <c r="G38" t="n">
        <v>61351.1502266353</v>
      </c>
      <c r="H38" t="n">
        <v>85123.7215370222</v>
      </c>
      <c r="I38" t="n">
        <v>123368.564850608</v>
      </c>
      <c r="J38" t="n">
        <v>152251.186805997</v>
      </c>
      <c r="K38" t="n">
        <v>164599.424876822</v>
      </c>
      <c r="L38" t="n">
        <v>169271.700817148</v>
      </c>
      <c r="M38" t="n">
        <v>175937.401307811</v>
      </c>
      <c r="N38" t="n">
        <v>190319.591261482</v>
      </c>
      <c r="O38" t="n">
        <v>212725.436881556</v>
      </c>
      <c r="P38" t="n">
        <v>227762.87418464</v>
      </c>
      <c r="Q38" t="n">
        <v>236039.078733034</v>
      </c>
      <c r="R38" t="n">
        <v>239746.794543859</v>
      </c>
      <c r="S38" t="n">
        <v>243903.66330138</v>
      </c>
      <c r="T38" t="n">
        <v>248233.575303477</v>
      </c>
      <c r="U38" t="n">
        <v>255920.450425956</v>
      </c>
      <c r="V38" t="n">
        <v>262194.13509268</v>
      </c>
      <c r="W38" t="n">
        <v>262491.281475157</v>
      </c>
      <c r="X38" t="n">
        <v>255442.96684257</v>
      </c>
      <c r="Y38" t="n">
        <v>263285.706864405</v>
      </c>
      <c r="Z38" t="n">
        <v>270907.379150391</v>
      </c>
      <c r="AA38" t="n">
        <v>272729.922908459</v>
      </c>
      <c r="AB38" t="n">
        <v>280050.960557537</v>
      </c>
      <c r="AC38" t="n">
        <v>291604.553133902</v>
      </c>
      <c r="AD38" t="n">
        <v>290046.054197335</v>
      </c>
      <c r="AE38" t="n">
        <v>287439.515761035</v>
      </c>
    </row>
    <row r="39">
      <c r="A39" t="s">
        <v>149</v>
      </c>
      <c r="B39" t="s">
        <v>346</v>
      </c>
      <c r="C39" t="s">
        <v>246</v>
      </c>
      <c r="D39" t="s">
        <v>347</v>
      </c>
      <c r="E39" t="s">
        <v>247</v>
      </c>
      <c r="F39" t="n">
        <v>856.975976094533</v>
      </c>
      <c r="G39" t="n">
        <v>893.871364965367</v>
      </c>
      <c r="H39" t="n">
        <v>938.430161100889</v>
      </c>
      <c r="I39" t="n">
        <v>976.575220687418</v>
      </c>
      <c r="J39" t="n">
        <v>993.875764811598</v>
      </c>
      <c r="K39" t="n">
        <v>1023.76524330249</v>
      </c>
      <c r="L39" t="n">
        <v>1160.09368211702</v>
      </c>
      <c r="M39" t="n">
        <v>1450.27662369742</v>
      </c>
      <c r="N39" t="n">
        <v>1786.67201027506</v>
      </c>
      <c r="O39" t="n">
        <v>2067.92733723139</v>
      </c>
      <c r="P39" t="n">
        <v>2052.23147389795</v>
      </c>
      <c r="Q39" t="n">
        <v>1958.03231210843</v>
      </c>
      <c r="R39" t="n">
        <v>1924.47820694579</v>
      </c>
      <c r="S39" t="n">
        <v>1983.86102001725</v>
      </c>
      <c r="T39" t="n">
        <v>2049.99926961171</v>
      </c>
      <c r="U39" t="n">
        <v>2132.13004667386</v>
      </c>
      <c r="V39" t="n">
        <v>2292.74949755267</v>
      </c>
      <c r="W39" t="n">
        <v>2287.06652598606</v>
      </c>
      <c r="X39" t="n">
        <v>2266.72784766876</v>
      </c>
      <c r="Y39" t="n">
        <v>2398.9109953121</v>
      </c>
      <c r="Z39" t="n">
        <v>2603.20329666138</v>
      </c>
      <c r="AA39" t="n">
        <v>2718.95047767451</v>
      </c>
      <c r="AB39" t="n">
        <v>2933.16255112933</v>
      </c>
      <c r="AC39" t="n">
        <v>3270.07639258439</v>
      </c>
      <c r="AD39" t="n">
        <v>3521.8096532283</v>
      </c>
      <c r="AE39" t="n">
        <v>4044.434021298</v>
      </c>
    </row>
    <row r="40">
      <c r="A40" t="s">
        <v>149</v>
      </c>
      <c r="B40" t="s">
        <v>348</v>
      </c>
      <c r="C40" t="s">
        <v>246</v>
      </c>
      <c r="D40" t="s">
        <v>349</v>
      </c>
      <c r="E40" t="s">
        <v>247</v>
      </c>
      <c r="F40" t="e">
        <v>#NUM!</v>
      </c>
      <c r="G40" t="e">
        <v>#NUM!</v>
      </c>
      <c r="H40" t="e">
        <v>#NUM!</v>
      </c>
      <c r="I40" t="e">
        <v>#NUM!</v>
      </c>
      <c r="J40" t="e">
        <v>#NUM!</v>
      </c>
      <c r="K40" t="e">
        <v>#NUM!</v>
      </c>
      <c r="L40" t="e">
        <v>#NUM!</v>
      </c>
      <c r="M40" t="e">
        <v>#NUM!</v>
      </c>
      <c r="N40" t="e">
        <v>#NUM!</v>
      </c>
      <c r="O40" t="e">
        <v>#NUM!</v>
      </c>
      <c r="P40" t="e">
        <v>#NUM!</v>
      </c>
      <c r="Q40" t="e">
        <v>#NUM!</v>
      </c>
      <c r="R40" t="e">
        <v>#NUM!</v>
      </c>
      <c r="S40" t="e">
        <v>#NUM!</v>
      </c>
      <c r="T40" t="e">
        <v>#NUM!</v>
      </c>
      <c r="U40" t="e">
        <v>#NUM!</v>
      </c>
      <c r="V40" t="e">
        <v>#NUM!</v>
      </c>
      <c r="W40" t="e">
        <v>#NUM!</v>
      </c>
      <c r="X40" t="e">
        <v>#NUM!</v>
      </c>
      <c r="Y40" t="e">
        <v>#NUM!</v>
      </c>
      <c r="Z40" t="e">
        <v>#NUM!</v>
      </c>
      <c r="AA40" t="e">
        <v>#NUM!</v>
      </c>
      <c r="AB40" t="e">
        <v>#NUM!</v>
      </c>
      <c r="AC40" t="e">
        <v>#NUM!</v>
      </c>
      <c r="AD40" t="e">
        <v>#NUM!</v>
      </c>
      <c r="AE40" t="e">
        <v>#NUM!</v>
      </c>
    </row>
    <row r="41">
      <c r="A41" t="s">
        <v>149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149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149</v>
      </c>
      <c r="B43" t="s">
        <v>354</v>
      </c>
      <c r="C43" t="s">
        <v>246</v>
      </c>
      <c r="D43" t="s">
        <v>355</v>
      </c>
      <c r="E43" t="s">
        <v>247</v>
      </c>
      <c r="F43" t="n">
        <v>1426281.08546407</v>
      </c>
      <c r="G43" t="n">
        <v>1473029.82084495</v>
      </c>
      <c r="H43" t="n">
        <v>1519629.26298624</v>
      </c>
      <c r="I43" t="n">
        <v>1570535.35292142</v>
      </c>
      <c r="J43" t="n">
        <v>1622634.67168233</v>
      </c>
      <c r="K43" t="n">
        <v>1672624.1053649</v>
      </c>
      <c r="L43" t="n">
        <v>1721138.36571327</v>
      </c>
      <c r="M43" t="n">
        <v>1758451.51612015</v>
      </c>
      <c r="N43" t="n">
        <v>1785219.1214629</v>
      </c>
      <c r="O43" t="n">
        <v>1812971.22780883</v>
      </c>
      <c r="P43" t="n">
        <v>1824817.6755668</v>
      </c>
      <c r="Q43" t="n">
        <v>1831452.2426116</v>
      </c>
      <c r="R43" t="n">
        <v>1836046.57592722</v>
      </c>
      <c r="S43" t="n">
        <v>1838585.84855315</v>
      </c>
      <c r="T43" t="n">
        <v>1843247.58507909</v>
      </c>
      <c r="U43" t="n">
        <v>1835236.80339809</v>
      </c>
      <c r="V43" t="n">
        <v>1813211.6075375</v>
      </c>
      <c r="W43" t="n">
        <v>1793670.73818274</v>
      </c>
      <c r="X43" t="n">
        <v>1784611.03237963</v>
      </c>
      <c r="Y43" t="n">
        <v>1788311.02787823</v>
      </c>
      <c r="Z43" t="n">
        <v>1795755.65441046</v>
      </c>
      <c r="AA43" t="n">
        <v>1787059.55071396</v>
      </c>
      <c r="AB43" t="n">
        <v>1776237.77570795</v>
      </c>
      <c r="AC43" t="n">
        <v>1768452.10434872</v>
      </c>
      <c r="AD43" t="n">
        <v>1763813.51930336</v>
      </c>
      <c r="AE43" t="n">
        <v>1761689.58877353</v>
      </c>
    </row>
    <row r="44">
      <c r="A44" t="s">
        <v>149</v>
      </c>
      <c r="B44" t="s">
        <v>356</v>
      </c>
      <c r="C44" t="s">
        <v>246</v>
      </c>
      <c r="D44" t="s">
        <v>357</v>
      </c>
      <c r="E44" t="s">
        <v>247</v>
      </c>
      <c r="F44" t="n">
        <v>10347569.1711241</v>
      </c>
      <c r="G44" t="n">
        <v>10723158.1438283</v>
      </c>
      <c r="H44" t="n">
        <v>11114154.6625845</v>
      </c>
      <c r="I44" t="n">
        <v>11510539.4673983</v>
      </c>
      <c r="J44" t="n">
        <v>11806698.5175704</v>
      </c>
      <c r="K44" t="n">
        <v>12085130.4824089</v>
      </c>
      <c r="L44" t="n">
        <v>12356577.5241838</v>
      </c>
      <c r="M44" t="n">
        <v>12593545.0154611</v>
      </c>
      <c r="N44" t="n">
        <v>12797920.2860261</v>
      </c>
      <c r="O44" t="n">
        <v>12979259.0726346</v>
      </c>
      <c r="P44" t="n">
        <v>13235192.5547207</v>
      </c>
      <c r="Q44" t="n">
        <v>13516426.8935904</v>
      </c>
      <c r="R44" t="n">
        <v>13856505.0179777</v>
      </c>
      <c r="S44" t="n">
        <v>14128090.7152094</v>
      </c>
      <c r="T44" t="n">
        <v>14221564.2617945</v>
      </c>
      <c r="U44" t="n">
        <v>14211550.0822135</v>
      </c>
      <c r="V44" t="n">
        <v>14211579.063237</v>
      </c>
      <c r="W44" t="n">
        <v>14209063.360092</v>
      </c>
      <c r="X44" t="n">
        <v>14280396.7568232</v>
      </c>
      <c r="Y44" t="n">
        <v>14471068.2143271</v>
      </c>
      <c r="Z44" t="n">
        <v>14716060.176038</v>
      </c>
      <c r="AA44" t="n">
        <v>14892719.7792535</v>
      </c>
      <c r="AB44" t="n">
        <v>15043115.75091</v>
      </c>
      <c r="AC44" t="n">
        <v>15226901.0107452</v>
      </c>
      <c r="AD44" t="n">
        <v>15317405.9839328</v>
      </c>
      <c r="AE44" t="n">
        <v>15401421.1876653</v>
      </c>
    </row>
    <row r="45">
      <c r="A45" t="s">
        <v>149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149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149</v>
      </c>
      <c r="B47" t="s">
        <v>362</v>
      </c>
      <c r="C47" t="s">
        <v>246</v>
      </c>
      <c r="D47" t="s">
        <v>363</v>
      </c>
      <c r="E47" t="s">
        <v>247</v>
      </c>
      <c r="F47" t="n">
        <v>6337.4847149719</v>
      </c>
      <c r="G47" t="n">
        <v>7060.47717305775</v>
      </c>
      <c r="H47" t="n">
        <v>7617.62660654472</v>
      </c>
      <c r="I47" t="n">
        <v>8185.78169824766</v>
      </c>
      <c r="J47" t="n">
        <v>9157.23297751324</v>
      </c>
      <c r="K47" t="n">
        <v>12127.1999234121</v>
      </c>
      <c r="L47" t="n">
        <v>12672.0115328591</v>
      </c>
      <c r="M47" t="n">
        <v>12084.7517262179</v>
      </c>
      <c r="N47" t="n">
        <v>12937.2223106767</v>
      </c>
      <c r="O47" t="n">
        <v>13959.4290340177</v>
      </c>
      <c r="P47" t="n">
        <v>15992.4359890002</v>
      </c>
      <c r="Q47" t="n">
        <v>18390.1101247471</v>
      </c>
      <c r="R47" t="n">
        <v>19659.0621140749</v>
      </c>
      <c r="S47" t="n">
        <v>20339.1061299848</v>
      </c>
      <c r="T47" t="n">
        <v>20968.7059995499</v>
      </c>
      <c r="U47" t="n">
        <v>21418.0629869441</v>
      </c>
      <c r="V47" t="n">
        <v>21995.7734049136</v>
      </c>
      <c r="W47" t="n">
        <v>21386.3844276482</v>
      </c>
      <c r="X47" t="n">
        <v>19504.131668434</v>
      </c>
      <c r="Y47" t="n">
        <v>17517.0704282658</v>
      </c>
      <c r="Z47" t="n">
        <v>16000.7133483887</v>
      </c>
      <c r="AA47" t="n">
        <v>14644.6104757475</v>
      </c>
      <c r="AB47" t="n">
        <v>13443.8074337947</v>
      </c>
      <c r="AC47" t="n">
        <v>12401.2830882395</v>
      </c>
      <c r="AD47" t="n">
        <v>11476.7015945809</v>
      </c>
      <c r="AE47" t="n">
        <v>10722.4521249925</v>
      </c>
    </row>
    <row r="48">
      <c r="A48" t="s">
        <v>149</v>
      </c>
      <c r="B48" t="s">
        <v>364</v>
      </c>
      <c r="C48" t="s">
        <v>246</v>
      </c>
      <c r="D48" t="s">
        <v>365</v>
      </c>
      <c r="E48" t="s">
        <v>247</v>
      </c>
      <c r="F48" t="n">
        <v>1502796.26012414</v>
      </c>
      <c r="G48" t="n">
        <v>1540935.91103744</v>
      </c>
      <c r="H48" t="n">
        <v>1578316.28144445</v>
      </c>
      <c r="I48" t="n">
        <v>1619310.22811753</v>
      </c>
      <c r="J48" t="n">
        <v>1661307.49255684</v>
      </c>
      <c r="K48" t="n">
        <v>1702947.50482651</v>
      </c>
      <c r="L48" t="n">
        <v>1741618.9937248</v>
      </c>
      <c r="M48" t="n">
        <v>1779095.75596283</v>
      </c>
      <c r="N48" t="n">
        <v>1809069.9853379</v>
      </c>
      <c r="O48" t="n">
        <v>1831438.49007333</v>
      </c>
      <c r="P48" t="n">
        <v>1852391.05755867</v>
      </c>
      <c r="Q48" t="n">
        <v>1863851.28579829</v>
      </c>
      <c r="R48" t="n">
        <v>1869363.16894981</v>
      </c>
      <c r="S48" t="n">
        <v>1870445.53142676</v>
      </c>
      <c r="T48" t="n">
        <v>1888363.56671366</v>
      </c>
      <c r="U48" t="n">
        <v>1896726.96513475</v>
      </c>
      <c r="V48" t="n">
        <v>1902372.21992362</v>
      </c>
      <c r="W48" t="n">
        <v>1907292.2116127</v>
      </c>
      <c r="X48" t="n">
        <v>1914969.99891729</v>
      </c>
      <c r="Y48" t="n">
        <v>1925919.56902668</v>
      </c>
      <c r="Z48" t="n">
        <v>1939178.00521851</v>
      </c>
      <c r="AA48" t="n">
        <v>1949664.23234604</v>
      </c>
      <c r="AB48" t="n">
        <v>1952531.90633067</v>
      </c>
      <c r="AC48" t="n">
        <v>1954670.55122454</v>
      </c>
      <c r="AD48" t="n">
        <v>1955601.30727732</v>
      </c>
      <c r="AE48" t="n">
        <v>1953321.31007418</v>
      </c>
    </row>
    <row r="49">
      <c r="A49" t="s">
        <v>149</v>
      </c>
      <c r="B49" t="s">
        <v>366</v>
      </c>
      <c r="C49" t="s">
        <v>246</v>
      </c>
      <c r="D49" t="s">
        <v>367</v>
      </c>
      <c r="E49" t="s">
        <v>247</v>
      </c>
      <c r="F49" t="n">
        <v>1494675.69939055</v>
      </c>
      <c r="G49" t="n">
        <v>1530458.51399149</v>
      </c>
      <c r="H49" t="n">
        <v>1565774.06332171</v>
      </c>
      <c r="I49" t="n">
        <v>1604846.20620764</v>
      </c>
      <c r="J49" t="n">
        <v>1644801.52423572</v>
      </c>
      <c r="K49" t="n">
        <v>1682558.7524165</v>
      </c>
      <c r="L49" t="n">
        <v>1719794.7821461</v>
      </c>
      <c r="M49" t="n">
        <v>1756686.58125395</v>
      </c>
      <c r="N49" t="n">
        <v>1784629.48023552</v>
      </c>
      <c r="O49" t="n">
        <v>1804239.9472019</v>
      </c>
      <c r="P49" t="n">
        <v>1821012.25885433</v>
      </c>
      <c r="Q49" t="n">
        <v>1828321.12668479</v>
      </c>
      <c r="R49" t="n">
        <v>1830850.63264235</v>
      </c>
      <c r="S49" t="n">
        <v>1829791.89116197</v>
      </c>
      <c r="T49" t="n">
        <v>1845383.82132755</v>
      </c>
      <c r="U49" t="n">
        <v>1851682.39005372</v>
      </c>
      <c r="V49" t="n">
        <v>1854901.46607037</v>
      </c>
      <c r="W49" t="n">
        <v>1858868.52702343</v>
      </c>
      <c r="X49" t="n">
        <v>1866506.97198785</v>
      </c>
      <c r="Y49" t="n">
        <v>1876476.80740626</v>
      </c>
      <c r="Z49" t="n">
        <v>1888451.53808594</v>
      </c>
      <c r="AA49" t="n">
        <v>1897530.10083928</v>
      </c>
      <c r="AB49" t="n">
        <v>1899261.30049622</v>
      </c>
      <c r="AC49" t="n">
        <v>1900117.36295464</v>
      </c>
      <c r="AD49" t="n">
        <v>1899594.84559525</v>
      </c>
      <c r="AE49" t="n">
        <v>1895218.12965639</v>
      </c>
    </row>
    <row r="50">
      <c r="A50" t="s">
        <v>149</v>
      </c>
      <c r="B50" t="s">
        <v>368</v>
      </c>
      <c r="C50" t="s">
        <v>246</v>
      </c>
      <c r="D50" t="s">
        <v>369</v>
      </c>
      <c r="E50" t="s">
        <v>247</v>
      </c>
      <c r="F50" t="n">
        <v>1783.07601861966</v>
      </c>
      <c r="G50" t="n">
        <v>3416.9198728892</v>
      </c>
      <c r="H50" t="n">
        <v>4924.59151619185</v>
      </c>
      <c r="I50" t="n">
        <v>6278.24021163804</v>
      </c>
      <c r="J50" t="n">
        <v>7348.73534359836</v>
      </c>
      <c r="K50" t="n">
        <v>8261.55248659093</v>
      </c>
      <c r="L50" t="n">
        <v>9152.20004584811</v>
      </c>
      <c r="M50" t="n">
        <v>10324.4229826592</v>
      </c>
      <c r="N50" t="n">
        <v>11503.2827917068</v>
      </c>
      <c r="O50" t="n">
        <v>13239.1138374058</v>
      </c>
      <c r="P50" t="n">
        <v>15386.3627153381</v>
      </c>
      <c r="Q50" t="n">
        <v>17140.0489887518</v>
      </c>
      <c r="R50" t="n">
        <v>18853.4741933898</v>
      </c>
      <c r="S50" t="n">
        <v>20314.5341348059</v>
      </c>
      <c r="T50" t="n">
        <v>22011.0393865603</v>
      </c>
      <c r="U50" t="n">
        <v>23626.5120940877</v>
      </c>
      <c r="V50" t="n">
        <v>25474.98044833</v>
      </c>
      <c r="W50" t="n">
        <v>27037.3001616208</v>
      </c>
      <c r="X50" t="n">
        <v>28958.8952610154</v>
      </c>
      <c r="Y50" t="n">
        <v>31925.6911921549</v>
      </c>
      <c r="Z50" t="n">
        <v>34725.7537841797</v>
      </c>
      <c r="AA50" t="n">
        <v>37489.5210310085</v>
      </c>
      <c r="AB50" t="n">
        <v>39826.798400655</v>
      </c>
      <c r="AC50" t="n">
        <v>42151.9051816546</v>
      </c>
      <c r="AD50" t="n">
        <v>44529.7600874899</v>
      </c>
      <c r="AE50" t="n">
        <v>47380.7282928042</v>
      </c>
    </row>
    <row r="51">
      <c r="A51" t="s">
        <v>149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149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149</v>
      </c>
      <c r="B53" t="s">
        <v>374</v>
      </c>
      <c r="C53" t="s">
        <v>246</v>
      </c>
      <c r="D53" t="s">
        <v>375</v>
      </c>
      <c r="E53" t="s">
        <v>247</v>
      </c>
      <c r="F53" t="n">
        <v>205.132628471202</v>
      </c>
      <c r="G53" t="n">
        <v>392.540855910518</v>
      </c>
      <c r="H53" t="n">
        <v>578.719623957661</v>
      </c>
      <c r="I53" t="n">
        <v>736.241439949845</v>
      </c>
      <c r="J53" t="n">
        <v>869.924993707682</v>
      </c>
      <c r="K53" t="n">
        <v>1403.89509788694</v>
      </c>
      <c r="L53" t="n">
        <v>2077.33024856214</v>
      </c>
      <c r="M53" t="n">
        <v>2743.63054592783</v>
      </c>
      <c r="N53" t="n">
        <v>3346.90774485738</v>
      </c>
      <c r="O53" t="n">
        <v>3992.38301712692</v>
      </c>
      <c r="P53" t="n">
        <v>4608.30055116342</v>
      </c>
      <c r="Q53" t="n">
        <v>5249.71336675279</v>
      </c>
      <c r="R53" t="n">
        <v>6279.09623595279</v>
      </c>
      <c r="S53" t="n">
        <v>7227.79202754226</v>
      </c>
      <c r="T53" t="n">
        <v>8064.68582679801</v>
      </c>
      <c r="U53" t="n">
        <v>9056.88916335763</v>
      </c>
      <c r="V53" t="n">
        <v>9896.12854627117</v>
      </c>
      <c r="W53" t="n">
        <v>10458.7217510643</v>
      </c>
      <c r="X53" t="n">
        <v>10854.3090276941</v>
      </c>
      <c r="Y53" t="n">
        <v>11299.307779625</v>
      </c>
      <c r="Z53" t="n">
        <v>11846.2762832642</v>
      </c>
      <c r="AA53" t="n">
        <v>11150.7546773234</v>
      </c>
      <c r="AB53" t="n">
        <v>10525.8180612729</v>
      </c>
      <c r="AC53" t="n">
        <v>9998.86229862627</v>
      </c>
      <c r="AD53" t="n">
        <v>9533.68204025994</v>
      </c>
      <c r="AE53" t="n">
        <v>9081.3017189827</v>
      </c>
    </row>
    <row r="54">
      <c r="A54" t="s">
        <v>149</v>
      </c>
      <c r="B54" t="s">
        <v>376</v>
      </c>
      <c r="C54" t="s">
        <v>246</v>
      </c>
      <c r="D54" t="s">
        <v>377</v>
      </c>
      <c r="E54" t="s">
        <v>247</v>
      </c>
      <c r="F54" t="n">
        <v>205.132628471202</v>
      </c>
      <c r="G54" t="n">
        <v>392.540855910518</v>
      </c>
      <c r="H54" t="n">
        <v>578.719623957661</v>
      </c>
      <c r="I54" t="n">
        <v>736.241439949845</v>
      </c>
      <c r="J54" t="n">
        <v>869.924993707682</v>
      </c>
      <c r="K54" t="n">
        <v>1403.89509788694</v>
      </c>
      <c r="L54" t="n">
        <v>2077.33024856214</v>
      </c>
      <c r="M54" t="n">
        <v>2743.63054592783</v>
      </c>
      <c r="N54" t="n">
        <v>3346.90774485738</v>
      </c>
      <c r="O54" t="n">
        <v>3992.38301712692</v>
      </c>
      <c r="P54" t="n">
        <v>4608.30055116342</v>
      </c>
      <c r="Q54" t="n">
        <v>5249.71336675279</v>
      </c>
      <c r="R54" t="n">
        <v>6279.09623595279</v>
      </c>
      <c r="S54" t="n">
        <v>7227.79202754226</v>
      </c>
      <c r="T54" t="n">
        <v>8064.68582679801</v>
      </c>
      <c r="U54" t="n">
        <v>9056.88916335763</v>
      </c>
      <c r="V54" t="n">
        <v>9896.12854627117</v>
      </c>
      <c r="W54" t="n">
        <v>10458.7217510643</v>
      </c>
      <c r="X54" t="n">
        <v>10854.3090276941</v>
      </c>
      <c r="Y54" t="n">
        <v>11299.307779625</v>
      </c>
      <c r="Z54" t="n">
        <v>11846.2762832642</v>
      </c>
      <c r="AA54" t="n">
        <v>11150.7546773234</v>
      </c>
      <c r="AB54" t="n">
        <v>10525.8180612729</v>
      </c>
      <c r="AC54" t="n">
        <v>9998.86229862627</v>
      </c>
      <c r="AD54" t="n">
        <v>9533.68204025994</v>
      </c>
      <c r="AE54" t="n">
        <v>9081.3017189827</v>
      </c>
    </row>
    <row r="55">
      <c r="A55" t="s">
        <v>149</v>
      </c>
      <c r="B55" t="s">
        <v>378</v>
      </c>
      <c r="C55" t="s">
        <v>246</v>
      </c>
      <c r="D55" t="s">
        <v>379</v>
      </c>
      <c r="E55" t="s">
        <v>247</v>
      </c>
      <c r="F55" t="e">
        <v>#NUM!</v>
      </c>
      <c r="G55" t="e">
        <v>#NUM!</v>
      </c>
      <c r="H55" t="e">
        <v>#NUM!</v>
      </c>
      <c r="I55" t="e">
        <v>#NUM!</v>
      </c>
      <c r="J55" t="e">
        <v>#NUM!</v>
      </c>
      <c r="K55" t="e">
        <v>#NUM!</v>
      </c>
      <c r="L55" t="e">
        <v>#NUM!</v>
      </c>
      <c r="M55" t="e">
        <v>#NUM!</v>
      </c>
      <c r="N55" t="e">
        <v>#NUM!</v>
      </c>
      <c r="O55" t="e">
        <v>#NUM!</v>
      </c>
      <c r="P55" t="e">
        <v>#NUM!</v>
      </c>
      <c r="Q55" t="e">
        <v>#NUM!</v>
      </c>
      <c r="R55" t="e">
        <v>#NUM!</v>
      </c>
      <c r="S55" t="e">
        <v>#NUM!</v>
      </c>
      <c r="T55" t="e">
        <v>#NUM!</v>
      </c>
      <c r="U55" t="e">
        <v>#NUM!</v>
      </c>
      <c r="V55" t="e">
        <v>#NUM!</v>
      </c>
      <c r="W55" t="e">
        <v>#NUM!</v>
      </c>
      <c r="X55" t="e">
        <v>#NUM!</v>
      </c>
      <c r="Y55" t="e">
        <v>#NUM!</v>
      </c>
      <c r="Z55" t="e">
        <v>#NUM!</v>
      </c>
      <c r="AA55" t="e">
        <v>#NUM!</v>
      </c>
      <c r="AB55" t="e">
        <v>#NUM!</v>
      </c>
      <c r="AC55" t="e">
        <v>#NUM!</v>
      </c>
      <c r="AD55" t="e">
        <v>#NUM!</v>
      </c>
      <c r="AE55" t="e">
        <v>#NUM!</v>
      </c>
    </row>
    <row r="56">
      <c r="A56" t="s">
        <v>149</v>
      </c>
      <c r="B56" t="s">
        <v>380</v>
      </c>
      <c r="C56" t="s">
        <v>246</v>
      </c>
      <c r="D56" t="s">
        <v>381</v>
      </c>
      <c r="E56" t="s">
        <v>247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e">
        <v>#NUM!</v>
      </c>
    </row>
    <row r="57">
      <c r="A57" t="s">
        <v>149</v>
      </c>
      <c r="B57" t="s">
        <v>382</v>
      </c>
      <c r="C57" t="s">
        <v>246</v>
      </c>
      <c r="D57" t="s">
        <v>383</v>
      </c>
      <c r="E57" t="s">
        <v>247</v>
      </c>
      <c r="F57" t="n">
        <v>11850365.4312482</v>
      </c>
      <c r="G57" t="n">
        <v>12264094.0548658</v>
      </c>
      <c r="H57" t="n">
        <v>12692470.9440289</v>
      </c>
      <c r="I57" t="n">
        <v>13129849.6955158</v>
      </c>
      <c r="J57" t="n">
        <v>13468006.0101272</v>
      </c>
      <c r="K57" t="n">
        <v>13788077.9872354</v>
      </c>
      <c r="L57" t="n">
        <v>14098196.5179086</v>
      </c>
      <c r="M57" t="n">
        <v>14372640.7714239</v>
      </c>
      <c r="N57" t="n">
        <v>14606990.2713639</v>
      </c>
      <c r="O57" t="n">
        <v>14810697.5627079</v>
      </c>
      <c r="P57" t="n">
        <v>15087583.6122793</v>
      </c>
      <c r="Q57" t="n">
        <v>15380278.1793887</v>
      </c>
      <c r="R57" t="n">
        <v>15725868.1869275</v>
      </c>
      <c r="S57" t="n">
        <v>15998536.2466362</v>
      </c>
      <c r="T57" t="n">
        <v>16109927.8285082</v>
      </c>
      <c r="U57" t="n">
        <v>16108277.0473482</v>
      </c>
      <c r="V57" t="n">
        <v>16113951.2831606</v>
      </c>
      <c r="W57" t="n">
        <v>16116355.5717047</v>
      </c>
      <c r="X57" t="n">
        <v>16195366.7557405</v>
      </c>
      <c r="Y57" t="n">
        <v>16396987.7833538</v>
      </c>
      <c r="Z57" t="n">
        <v>16655238.1812565</v>
      </c>
      <c r="AA57" t="n">
        <v>16842384.0115995</v>
      </c>
      <c r="AB57" t="n">
        <v>16995647.6572407</v>
      </c>
      <c r="AC57" t="n">
        <v>17181571.5619697</v>
      </c>
      <c r="AD57" t="n">
        <v>17273007.2912101</v>
      </c>
      <c r="AE57" t="n">
        <v>17354742.4977394</v>
      </c>
    </row>
    <row r="58">
      <c r="A58" t="s">
        <v>149</v>
      </c>
      <c r="B58" t="s">
        <v>384</v>
      </c>
      <c r="C58" t="s">
        <v>246</v>
      </c>
      <c r="D58" t="s">
        <v>385</v>
      </c>
      <c r="E58" t="s">
        <v>247</v>
      </c>
      <c r="F58" t="n">
        <v>11850365.4312482</v>
      </c>
      <c r="G58" t="n">
        <v>12264094.0548658</v>
      </c>
      <c r="H58" t="n">
        <v>12692470.9440289</v>
      </c>
      <c r="I58" t="n">
        <v>13129849.6955158</v>
      </c>
      <c r="J58" t="n">
        <v>13468006.0101272</v>
      </c>
      <c r="K58" t="n">
        <v>13788077.9872354</v>
      </c>
      <c r="L58" t="n">
        <v>14098196.5179086</v>
      </c>
      <c r="M58" t="n">
        <v>14372640.7714239</v>
      </c>
      <c r="N58" t="n">
        <v>14606990.2713639</v>
      </c>
      <c r="O58" t="n">
        <v>14810697.5627079</v>
      </c>
      <c r="P58" t="n">
        <v>15087583.6122793</v>
      </c>
      <c r="Q58" t="n">
        <v>15380278.1793887</v>
      </c>
      <c r="R58" t="n">
        <v>15725868.1869275</v>
      </c>
      <c r="S58" t="n">
        <v>15998536.2466362</v>
      </c>
      <c r="T58" t="n">
        <v>16109927.8285082</v>
      </c>
      <c r="U58" t="n">
        <v>16108277.0473482</v>
      </c>
      <c r="V58" t="n">
        <v>16113951.2831606</v>
      </c>
      <c r="W58" t="n">
        <v>16116355.5717047</v>
      </c>
      <c r="X58" t="n">
        <v>16195366.7557405</v>
      </c>
      <c r="Y58" t="n">
        <v>16396987.7833538</v>
      </c>
      <c r="Z58" t="n">
        <v>16655238.1812565</v>
      </c>
      <c r="AA58" t="n">
        <v>16842384.0115995</v>
      </c>
      <c r="AB58" t="n">
        <v>16995647.6572407</v>
      </c>
      <c r="AC58" t="n">
        <v>17181571.5619697</v>
      </c>
      <c r="AD58" t="n">
        <v>17273007.2912101</v>
      </c>
      <c r="AE58" t="n">
        <v>17354742.4977394</v>
      </c>
    </row>
    <row r="59">
      <c r="A59" t="s">
        <v>149</v>
      </c>
      <c r="B59" t="s">
        <v>386</v>
      </c>
      <c r="C59" t="s">
        <v>246</v>
      </c>
      <c r="D59" t="s">
        <v>387</v>
      </c>
      <c r="E59" t="s">
        <v>247</v>
      </c>
      <c r="F59" t="e">
        <v>#NUM!</v>
      </c>
      <c r="G59" t="e">
        <v>#NUM!</v>
      </c>
      <c r="H59" t="e">
        <v>#NUM!</v>
      </c>
      <c r="I59" t="e">
        <v>#NUM!</v>
      </c>
      <c r="J59" t="e">
        <v>#NUM!</v>
      </c>
      <c r="K59" t="e">
        <v>#NUM!</v>
      </c>
      <c r="L59" t="e">
        <v>#NUM!</v>
      </c>
      <c r="M59" t="e">
        <v>#NUM!</v>
      </c>
      <c r="N59" t="e">
        <v>#NUM!</v>
      </c>
      <c r="O59" t="e">
        <v>#NUM!</v>
      </c>
      <c r="P59" t="e">
        <v>#NUM!</v>
      </c>
      <c r="Q59" t="e">
        <v>#NUM!</v>
      </c>
      <c r="R59" t="e">
        <v>#NUM!</v>
      </c>
      <c r="S59" t="e">
        <v>#NUM!</v>
      </c>
      <c r="T59" t="e">
        <v>#NUM!</v>
      </c>
      <c r="U59" t="e">
        <v>#NUM!</v>
      </c>
      <c r="V59" t="e">
        <v>#NUM!</v>
      </c>
      <c r="W59" t="e">
        <v>#NUM!</v>
      </c>
      <c r="X59" t="e">
        <v>#NUM!</v>
      </c>
      <c r="Y59" t="e">
        <v>#NUM!</v>
      </c>
      <c r="Z59" t="e">
        <v>#NUM!</v>
      </c>
      <c r="AA59" t="e">
        <v>#NUM!</v>
      </c>
      <c r="AB59" t="e">
        <v>#NUM!</v>
      </c>
      <c r="AC59" t="e">
        <v>#NUM!</v>
      </c>
      <c r="AD59" t="e">
        <v>#NUM!</v>
      </c>
      <c r="AE59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150</v>
      </c>
      <c r="B2" t="s">
        <v>196</v>
      </c>
      <c r="C2" t="s">
        <v>246</v>
      </c>
      <c r="D2" t="s">
        <v>198</v>
      </c>
      <c r="E2" t="s">
        <v>247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s">
        <v>150</v>
      </c>
      <c r="B3" t="s">
        <v>274</v>
      </c>
      <c r="C3" t="s">
        <v>246</v>
      </c>
      <c r="D3" t="s">
        <v>275</v>
      </c>
      <c r="E3" t="s">
        <v>247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s">
        <v>150</v>
      </c>
      <c r="B4" t="s">
        <v>276</v>
      </c>
      <c r="C4" t="s">
        <v>246</v>
      </c>
      <c r="D4" t="s">
        <v>277</v>
      </c>
      <c r="E4" t="s">
        <v>247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s">
        <v>150</v>
      </c>
      <c r="B5" t="s">
        <v>278</v>
      </c>
      <c r="C5" t="s">
        <v>246</v>
      </c>
      <c r="D5" t="s">
        <v>279</v>
      </c>
      <c r="E5" t="s">
        <v>247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s">
        <v>150</v>
      </c>
      <c r="B6" t="s">
        <v>280</v>
      </c>
      <c r="C6" t="s">
        <v>246</v>
      </c>
      <c r="D6" t="s">
        <v>281</v>
      </c>
      <c r="E6" t="s">
        <v>247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s">
        <v>150</v>
      </c>
      <c r="B7" t="s">
        <v>282</v>
      </c>
      <c r="C7" t="s">
        <v>246</v>
      </c>
      <c r="D7" t="s">
        <v>283</v>
      </c>
      <c r="E7" t="s">
        <v>247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s">
        <v>150</v>
      </c>
      <c r="B8" t="s">
        <v>284</v>
      </c>
      <c r="C8" t="s">
        <v>246</v>
      </c>
      <c r="D8" t="s">
        <v>285</v>
      </c>
      <c r="E8" t="s">
        <v>247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s">
        <v>150</v>
      </c>
      <c r="B9" t="s">
        <v>286</v>
      </c>
      <c r="C9" t="s">
        <v>246</v>
      </c>
      <c r="D9" t="s">
        <v>287</v>
      </c>
      <c r="E9" t="s">
        <v>247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s">
        <v>150</v>
      </c>
      <c r="B10" t="s">
        <v>288</v>
      </c>
      <c r="C10" t="s">
        <v>246</v>
      </c>
      <c r="D10" t="s">
        <v>289</v>
      </c>
      <c r="E10" t="s">
        <v>247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s">
        <v>150</v>
      </c>
      <c r="B11" t="s">
        <v>290</v>
      </c>
      <c r="C11" t="s">
        <v>246</v>
      </c>
      <c r="D11" t="s">
        <v>291</v>
      </c>
      <c r="E11" t="s">
        <v>247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s">
        <v>150</v>
      </c>
      <c r="B12" t="s">
        <v>292</v>
      </c>
      <c r="C12" t="s">
        <v>246</v>
      </c>
      <c r="D12" t="s">
        <v>293</v>
      </c>
      <c r="E12" t="s">
        <v>247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s">
        <v>150</v>
      </c>
      <c r="B13" t="s">
        <v>294</v>
      </c>
      <c r="C13" t="s">
        <v>246</v>
      </c>
      <c r="D13" t="s">
        <v>295</v>
      </c>
      <c r="E13" t="s">
        <v>247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s">
        <v>150</v>
      </c>
      <c r="B14" t="s">
        <v>296</v>
      </c>
      <c r="C14" t="s">
        <v>246</v>
      </c>
      <c r="D14" t="s">
        <v>297</v>
      </c>
      <c r="E14" t="s">
        <v>247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s">
        <v>150</v>
      </c>
      <c r="B15" t="s">
        <v>298</v>
      </c>
      <c r="C15" t="s">
        <v>246</v>
      </c>
      <c r="D15" t="s">
        <v>299</v>
      </c>
      <c r="E15" t="s">
        <v>247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s">
        <v>150</v>
      </c>
      <c r="B16" t="s">
        <v>300</v>
      </c>
      <c r="C16" t="s">
        <v>246</v>
      </c>
      <c r="D16" t="s">
        <v>301</v>
      </c>
      <c r="E16" t="s">
        <v>247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s">
        <v>150</v>
      </c>
      <c r="B17" t="s">
        <v>302</v>
      </c>
      <c r="C17" t="s">
        <v>246</v>
      </c>
      <c r="D17" t="s">
        <v>303</v>
      </c>
      <c r="E17" t="s">
        <v>247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s">
        <v>150</v>
      </c>
      <c r="B18" t="s">
        <v>304</v>
      </c>
      <c r="C18" t="s">
        <v>246</v>
      </c>
      <c r="D18" t="s">
        <v>305</v>
      </c>
      <c r="E18" t="s">
        <v>247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s">
        <v>150</v>
      </c>
      <c r="B19" t="s">
        <v>306</v>
      </c>
      <c r="C19" t="s">
        <v>246</v>
      </c>
      <c r="D19" t="s">
        <v>307</v>
      </c>
      <c r="E19" t="s">
        <v>247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s">
        <v>150</v>
      </c>
      <c r="B20" t="s">
        <v>308</v>
      </c>
      <c r="C20" t="s">
        <v>246</v>
      </c>
      <c r="D20" t="s">
        <v>309</v>
      </c>
      <c r="E20" t="s">
        <v>247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s">
        <v>150</v>
      </c>
      <c r="B21" t="s">
        <v>310</v>
      </c>
      <c r="C21" t="s">
        <v>246</v>
      </c>
      <c r="D21" t="s">
        <v>311</v>
      </c>
      <c r="E21" t="s">
        <v>247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s">
        <v>150</v>
      </c>
      <c r="B22" t="s">
        <v>312</v>
      </c>
      <c r="C22" t="s">
        <v>246</v>
      </c>
      <c r="D22" t="s">
        <v>313</v>
      </c>
      <c r="E22" t="s">
        <v>247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s">
        <v>150</v>
      </c>
      <c r="B23" t="s">
        <v>314</v>
      </c>
      <c r="C23" t="s">
        <v>246</v>
      </c>
      <c r="D23" t="s">
        <v>315</v>
      </c>
      <c r="E23" t="s">
        <v>247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s">
        <v>150</v>
      </c>
      <c r="B24" t="s">
        <v>316</v>
      </c>
      <c r="C24" t="s">
        <v>246</v>
      </c>
      <c r="D24" t="s">
        <v>317</v>
      </c>
      <c r="E24" t="s">
        <v>247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s">
        <v>150</v>
      </c>
      <c r="B25" t="s">
        <v>318</v>
      </c>
      <c r="C25" t="s">
        <v>246</v>
      </c>
      <c r="D25" t="s">
        <v>319</v>
      </c>
      <c r="E25" t="s">
        <v>247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s">
        <v>150</v>
      </c>
      <c r="B26" t="s">
        <v>320</v>
      </c>
      <c r="C26" t="s">
        <v>246</v>
      </c>
      <c r="D26" t="s">
        <v>321</v>
      </c>
      <c r="E26" t="s">
        <v>247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s">
        <v>150</v>
      </c>
      <c r="B27" t="s">
        <v>322</v>
      </c>
      <c r="C27" t="s">
        <v>246</v>
      </c>
      <c r="D27" t="s">
        <v>323</v>
      </c>
      <c r="E27" t="s">
        <v>247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s">
        <v>150</v>
      </c>
      <c r="B28" t="s">
        <v>324</v>
      </c>
      <c r="C28" t="s">
        <v>246</v>
      </c>
      <c r="D28" t="s">
        <v>325</v>
      </c>
      <c r="E28" t="s">
        <v>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s">
        <v>150</v>
      </c>
      <c r="B29" t="s">
        <v>326</v>
      </c>
      <c r="C29" t="s">
        <v>246</v>
      </c>
      <c r="D29" t="s">
        <v>327</v>
      </c>
      <c r="E29" t="s">
        <v>247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s">
        <v>150</v>
      </c>
      <c r="B30" t="s">
        <v>328</v>
      </c>
      <c r="C30" t="s">
        <v>246</v>
      </c>
      <c r="D30" t="s">
        <v>329</v>
      </c>
      <c r="E30" t="s">
        <v>247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s">
        <v>150</v>
      </c>
      <c r="B31" t="s">
        <v>330</v>
      </c>
      <c r="C31" t="s">
        <v>246</v>
      </c>
      <c r="D31" t="s">
        <v>331</v>
      </c>
      <c r="E31" t="s">
        <v>247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s">
        <v>150</v>
      </c>
      <c r="B32" t="s">
        <v>332</v>
      </c>
      <c r="C32" t="s">
        <v>246</v>
      </c>
      <c r="D32" t="s">
        <v>333</v>
      </c>
      <c r="E32" t="s">
        <v>247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s">
        <v>150</v>
      </c>
      <c r="B33" t="s">
        <v>334</v>
      </c>
      <c r="C33" t="s">
        <v>246</v>
      </c>
      <c r="D33" t="s">
        <v>335</v>
      </c>
      <c r="E33" t="s">
        <v>247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s">
        <v>150</v>
      </c>
      <c r="B34" t="s">
        <v>336</v>
      </c>
      <c r="C34" t="s">
        <v>246</v>
      </c>
      <c r="D34" t="s">
        <v>337</v>
      </c>
      <c r="E34" t="s">
        <v>247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s">
        <v>150</v>
      </c>
      <c r="B35" t="s">
        <v>338</v>
      </c>
      <c r="C35" t="s">
        <v>246</v>
      </c>
      <c r="D35" t="s">
        <v>339</v>
      </c>
      <c r="E35" t="s">
        <v>247</v>
      </c>
      <c r="F35" t="n">
        <v>458761.571136905</v>
      </c>
      <c r="G35" t="n">
        <v>470414.078419866</v>
      </c>
      <c r="H35" t="n">
        <v>480805.731664448</v>
      </c>
      <c r="I35" t="n">
        <v>489722.358380636</v>
      </c>
      <c r="J35" t="n">
        <v>497907.078297855</v>
      </c>
      <c r="K35" t="n">
        <v>514628.653206179</v>
      </c>
      <c r="L35" t="n">
        <v>527613.061485995</v>
      </c>
      <c r="M35" t="n">
        <v>541279.196917117</v>
      </c>
      <c r="N35" t="n">
        <v>554216.448196906</v>
      </c>
      <c r="O35" t="n">
        <v>565858.655436917</v>
      </c>
      <c r="P35" t="n">
        <v>579056.720903996</v>
      </c>
      <c r="Q35" t="n">
        <v>592001.125149283</v>
      </c>
      <c r="R35" t="n">
        <v>600757.213525902</v>
      </c>
      <c r="S35" t="n">
        <v>608303.863981703</v>
      </c>
      <c r="T35" t="n">
        <v>613133.636257168</v>
      </c>
      <c r="U35" t="n">
        <v>620798.073084016</v>
      </c>
      <c r="V35" t="n">
        <v>624276.646014843</v>
      </c>
      <c r="W35" t="n">
        <v>625930.777251476</v>
      </c>
      <c r="X35" t="n">
        <v>624917.372651203</v>
      </c>
      <c r="Y35" t="n">
        <v>631589.586659452</v>
      </c>
      <c r="Z35" t="n">
        <v>636131.896972656</v>
      </c>
      <c r="AA35" t="n">
        <v>640733.245104092</v>
      </c>
      <c r="AB35" t="n">
        <v>638669.345400209</v>
      </c>
      <c r="AC35" t="n">
        <v>636140.805869791</v>
      </c>
      <c r="AD35" t="n">
        <v>635822.83243826</v>
      </c>
      <c r="AE35" t="n">
        <v>623018.104552163</v>
      </c>
    </row>
    <row r="36">
      <c r="A36" t="s">
        <v>150</v>
      </c>
      <c r="B36" t="s">
        <v>340</v>
      </c>
      <c r="C36" t="s">
        <v>246</v>
      </c>
      <c r="D36" t="s">
        <v>341</v>
      </c>
      <c r="E36" t="s">
        <v>247</v>
      </c>
      <c r="F36" t="n">
        <v>458761.571136905</v>
      </c>
      <c r="G36" t="n">
        <v>470414.078419866</v>
      </c>
      <c r="H36" t="n">
        <v>480805.731664448</v>
      </c>
      <c r="I36" t="n">
        <v>489722.358380636</v>
      </c>
      <c r="J36" t="n">
        <v>497907.078297855</v>
      </c>
      <c r="K36" t="n">
        <v>514628.653206179</v>
      </c>
      <c r="L36" t="n">
        <v>527613.061485995</v>
      </c>
      <c r="M36" t="n">
        <v>541279.196917117</v>
      </c>
      <c r="N36" t="n">
        <v>554216.448196906</v>
      </c>
      <c r="O36" t="n">
        <v>565858.655436917</v>
      </c>
      <c r="P36" t="n">
        <v>579056.720903996</v>
      </c>
      <c r="Q36" t="n">
        <v>592001.125149283</v>
      </c>
      <c r="R36" t="n">
        <v>600757.213525902</v>
      </c>
      <c r="S36" t="n">
        <v>608303.863981703</v>
      </c>
      <c r="T36" t="n">
        <v>613133.636257168</v>
      </c>
      <c r="U36" t="n">
        <v>620798.073084016</v>
      </c>
      <c r="V36" t="n">
        <v>624276.646014843</v>
      </c>
      <c r="W36" t="n">
        <v>625930.777251476</v>
      </c>
      <c r="X36" t="n">
        <v>624917.372651203</v>
      </c>
      <c r="Y36" t="n">
        <v>631589.586659452</v>
      </c>
      <c r="Z36" t="n">
        <v>636131.896972656</v>
      </c>
      <c r="AA36" t="n">
        <v>640733.245104092</v>
      </c>
      <c r="AB36" t="n">
        <v>638669.345400209</v>
      </c>
      <c r="AC36" t="n">
        <v>636140.805869791</v>
      </c>
      <c r="AD36" t="n">
        <v>635822.83243826</v>
      </c>
      <c r="AE36" t="n">
        <v>623018.104552163</v>
      </c>
    </row>
    <row r="37">
      <c r="A37" t="s">
        <v>150</v>
      </c>
      <c r="B37" t="s">
        <v>342</v>
      </c>
      <c r="C37" t="s">
        <v>246</v>
      </c>
      <c r="D37" t="s">
        <v>343</v>
      </c>
      <c r="E37" t="s">
        <v>247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s">
        <v>150</v>
      </c>
      <c r="B38" t="s">
        <v>344</v>
      </c>
      <c r="C38" t="s">
        <v>246</v>
      </c>
      <c r="D38" t="s">
        <v>345</v>
      </c>
      <c r="E38" t="s">
        <v>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s">
        <v>150</v>
      </c>
      <c r="B39" t="s">
        <v>346</v>
      </c>
      <c r="C39" t="s">
        <v>246</v>
      </c>
      <c r="D39" t="s">
        <v>347</v>
      </c>
      <c r="E39" t="s">
        <v>247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s">
        <v>150</v>
      </c>
      <c r="B40" t="s">
        <v>348</v>
      </c>
      <c r="C40" t="s">
        <v>246</v>
      </c>
      <c r="D40" t="s">
        <v>349</v>
      </c>
      <c r="E40" t="s">
        <v>247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s">
        <v>150</v>
      </c>
      <c r="B41" t="s">
        <v>350</v>
      </c>
      <c r="C41" t="s">
        <v>246</v>
      </c>
      <c r="D41" t="s">
        <v>351</v>
      </c>
      <c r="E41" t="s">
        <v>247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s">
        <v>150</v>
      </c>
      <c r="B42" t="s">
        <v>352</v>
      </c>
      <c r="C42" t="s">
        <v>246</v>
      </c>
      <c r="D42" t="s">
        <v>353</v>
      </c>
      <c r="E42" t="s">
        <v>247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s">
        <v>150</v>
      </c>
      <c r="B43" t="s">
        <v>354</v>
      </c>
      <c r="C43" t="s">
        <v>246</v>
      </c>
      <c r="D43" t="s">
        <v>355</v>
      </c>
      <c r="E43" t="s">
        <v>247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s">
        <v>150</v>
      </c>
      <c r="B44" t="s">
        <v>356</v>
      </c>
      <c r="C44" t="s">
        <v>246</v>
      </c>
      <c r="D44" t="s">
        <v>357</v>
      </c>
      <c r="E44" t="s">
        <v>247</v>
      </c>
      <c r="F44" t="n">
        <v>487430.997083522</v>
      </c>
      <c r="G44" t="n">
        <v>524955.268837604</v>
      </c>
      <c r="H44" t="n">
        <v>558427.930978542</v>
      </c>
      <c r="I44" t="n">
        <v>586290.965891595</v>
      </c>
      <c r="J44" t="n">
        <v>609495.478330532</v>
      </c>
      <c r="K44" t="n">
        <v>638014.294966332</v>
      </c>
      <c r="L44" t="n">
        <v>661484.141313769</v>
      </c>
      <c r="M44" t="n">
        <v>683888.938767293</v>
      </c>
      <c r="N44" t="n">
        <v>704016.692434048</v>
      </c>
      <c r="O44" t="n">
        <v>722130.971805695</v>
      </c>
      <c r="P44" t="n">
        <v>740287.375508255</v>
      </c>
      <c r="Q44" t="n">
        <v>757403.920648394</v>
      </c>
      <c r="R44" t="n">
        <v>769882.436747153</v>
      </c>
      <c r="S44" t="n">
        <v>781340.646950397</v>
      </c>
      <c r="T44" t="n">
        <v>788425.331551061</v>
      </c>
      <c r="U44" t="n">
        <v>796695.050334361</v>
      </c>
      <c r="V44" t="n">
        <v>800444.271023955</v>
      </c>
      <c r="W44" t="n">
        <v>803056.253191123</v>
      </c>
      <c r="X44" t="n">
        <v>803231.487129255</v>
      </c>
      <c r="Y44" t="n">
        <v>811069.025878291</v>
      </c>
      <c r="Z44" t="n">
        <v>816806.869506836</v>
      </c>
      <c r="AA44" t="n">
        <v>823722.559017542</v>
      </c>
      <c r="AB44" t="n">
        <v>822737.456817781</v>
      </c>
      <c r="AC44" t="n">
        <v>821734.491147184</v>
      </c>
      <c r="AD44" t="n">
        <v>824703.016805802</v>
      </c>
      <c r="AE44" t="n">
        <v>815846.498632225</v>
      </c>
    </row>
    <row r="45">
      <c r="A45" t="s">
        <v>150</v>
      </c>
      <c r="B45" t="s">
        <v>358</v>
      </c>
      <c r="C45" t="s">
        <v>246</v>
      </c>
      <c r="D45" t="s">
        <v>359</v>
      </c>
      <c r="E45" t="s">
        <v>247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s">
        <v>150</v>
      </c>
      <c r="B46" t="s">
        <v>360</v>
      </c>
      <c r="C46" t="s">
        <v>246</v>
      </c>
      <c r="D46" t="s">
        <v>361</v>
      </c>
      <c r="E46" t="s">
        <v>247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s">
        <v>150</v>
      </c>
      <c r="B47" t="s">
        <v>362</v>
      </c>
      <c r="C47" t="s">
        <v>246</v>
      </c>
      <c r="D47" t="s">
        <v>363</v>
      </c>
      <c r="E47" t="s">
        <v>247</v>
      </c>
      <c r="F47" t="n">
        <v>6085.28501499066</v>
      </c>
      <c r="G47" t="n">
        <v>6339.29370226231</v>
      </c>
      <c r="H47" t="n">
        <v>6491.93145585195</v>
      </c>
      <c r="I47" t="n">
        <v>6300.22311734419</v>
      </c>
      <c r="J47" t="n">
        <v>6219.67583724879</v>
      </c>
      <c r="K47" t="n">
        <v>5862.80723858203</v>
      </c>
      <c r="L47" t="n">
        <v>5484.36019534349</v>
      </c>
      <c r="M47" t="n">
        <v>5107.82223921526</v>
      </c>
      <c r="N47" t="n">
        <v>4533.24389943709</v>
      </c>
      <c r="O47" t="n">
        <v>4312.02323443037</v>
      </c>
      <c r="P47" t="n">
        <v>3977.1996163929</v>
      </c>
      <c r="Q47" t="n">
        <v>3677.08892349744</v>
      </c>
      <c r="R47" t="n">
        <v>3625.62402358694</v>
      </c>
      <c r="S47" t="n">
        <v>4700.53455610861</v>
      </c>
      <c r="T47" t="n">
        <v>6128.95214828261</v>
      </c>
      <c r="U47" t="n">
        <v>6844.97862725026</v>
      </c>
      <c r="V47" t="n">
        <v>7384.18666715195</v>
      </c>
      <c r="W47" t="n">
        <v>7945.14277839702</v>
      </c>
      <c r="X47" t="n">
        <v>8983.46224965592</v>
      </c>
      <c r="Y47" t="n">
        <v>9652.5864344231</v>
      </c>
      <c r="Z47" t="n">
        <v>9583.58383178711</v>
      </c>
      <c r="AA47" t="n">
        <v>9905.16101614834</v>
      </c>
      <c r="AB47" t="n">
        <v>11182.3951163208</v>
      </c>
      <c r="AC47" t="n">
        <v>12350.8757463527</v>
      </c>
      <c r="AD47" t="n">
        <v>12979.1774850389</v>
      </c>
      <c r="AE47" t="n">
        <v>12915.946285134</v>
      </c>
    </row>
    <row r="48">
      <c r="A48" t="s">
        <v>150</v>
      </c>
      <c r="B48" t="s">
        <v>364</v>
      </c>
      <c r="C48" t="s">
        <v>246</v>
      </c>
      <c r="D48" t="s">
        <v>365</v>
      </c>
      <c r="E48" t="s">
        <v>247</v>
      </c>
      <c r="F48" t="n">
        <v>6085.28501499066</v>
      </c>
      <c r="G48" t="n">
        <v>6339.29370226231</v>
      </c>
      <c r="H48" t="n">
        <v>6491.93145585195</v>
      </c>
      <c r="I48" t="n">
        <v>6300.22311734419</v>
      </c>
      <c r="J48" t="n">
        <v>6219.67583724879</v>
      </c>
      <c r="K48" t="n">
        <v>5862.80723858203</v>
      </c>
      <c r="L48" t="n">
        <v>5484.36019534349</v>
      </c>
      <c r="M48" t="n">
        <v>5107.82223921526</v>
      </c>
      <c r="N48" t="n">
        <v>4533.24389943709</v>
      </c>
      <c r="O48" t="n">
        <v>4312.02323443037</v>
      </c>
      <c r="P48" t="n">
        <v>3977.1996163929</v>
      </c>
      <c r="Q48" t="n">
        <v>3677.08892349744</v>
      </c>
      <c r="R48" t="n">
        <v>3625.62402358694</v>
      </c>
      <c r="S48" t="n">
        <v>4700.53455610861</v>
      </c>
      <c r="T48" t="n">
        <v>6128.95214828261</v>
      </c>
      <c r="U48" t="n">
        <v>6844.97862725026</v>
      </c>
      <c r="V48" t="n">
        <v>7384.18666715195</v>
      </c>
      <c r="W48" t="n">
        <v>7945.14277839702</v>
      </c>
      <c r="X48" t="n">
        <v>8983.46224965592</v>
      </c>
      <c r="Y48" t="n">
        <v>9652.5864344231</v>
      </c>
      <c r="Z48" t="n">
        <v>9583.58383178711</v>
      </c>
      <c r="AA48" t="n">
        <v>9905.16101614834</v>
      </c>
      <c r="AB48" t="n">
        <v>11182.3951163208</v>
      </c>
      <c r="AC48" t="n">
        <v>12350.8757463527</v>
      </c>
      <c r="AD48" t="n">
        <v>12979.1774850389</v>
      </c>
      <c r="AE48" t="n">
        <v>12915.946285134</v>
      </c>
    </row>
    <row r="49">
      <c r="A49" t="s">
        <v>150</v>
      </c>
      <c r="B49" t="s">
        <v>366</v>
      </c>
      <c r="C49" t="s">
        <v>246</v>
      </c>
      <c r="D49" t="s">
        <v>367</v>
      </c>
      <c r="E49" t="s">
        <v>247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s">
        <v>150</v>
      </c>
      <c r="B50" t="s">
        <v>368</v>
      </c>
      <c r="C50" t="s">
        <v>246</v>
      </c>
      <c r="D50" t="s">
        <v>369</v>
      </c>
      <c r="E50" t="s">
        <v>247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s">
        <v>150</v>
      </c>
      <c r="B51" t="s">
        <v>370</v>
      </c>
      <c r="C51" t="s">
        <v>246</v>
      </c>
      <c r="D51" t="s">
        <v>371</v>
      </c>
      <c r="E51" t="s">
        <v>247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s">
        <v>150</v>
      </c>
      <c r="B52" t="s">
        <v>372</v>
      </c>
      <c r="C52" t="s">
        <v>246</v>
      </c>
      <c r="D52" t="s">
        <v>373</v>
      </c>
      <c r="E52" t="s">
        <v>247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s">
        <v>150</v>
      </c>
      <c r="B53" t="s">
        <v>374</v>
      </c>
      <c r="C53" t="s">
        <v>246</v>
      </c>
      <c r="D53" t="s">
        <v>375</v>
      </c>
      <c r="E53" t="s">
        <v>247</v>
      </c>
      <c r="F53" t="n">
        <v>28669.4259466163</v>
      </c>
      <c r="G53" t="n">
        <v>54541.1904177378</v>
      </c>
      <c r="H53" t="n">
        <v>77622.1993140934</v>
      </c>
      <c r="I53" t="n">
        <v>96568.6075109593</v>
      </c>
      <c r="J53" t="n">
        <v>111588.400032677</v>
      </c>
      <c r="K53" t="n">
        <v>123385.641760152</v>
      </c>
      <c r="L53" t="n">
        <v>133871.079827774</v>
      </c>
      <c r="M53" t="n">
        <v>142609.741850175</v>
      </c>
      <c r="N53" t="n">
        <v>149800.244237142</v>
      </c>
      <c r="O53" t="n">
        <v>156272.316368778</v>
      </c>
      <c r="P53" t="n">
        <v>161230.654604259</v>
      </c>
      <c r="Q53" t="n">
        <v>165402.795499111</v>
      </c>
      <c r="R53" t="n">
        <v>169125.223221252</v>
      </c>
      <c r="S53" t="n">
        <v>173036.782968694</v>
      </c>
      <c r="T53" t="n">
        <v>175291.695293893</v>
      </c>
      <c r="U53" t="n">
        <v>175896.977250345</v>
      </c>
      <c r="V53" t="n">
        <v>176167.625009112</v>
      </c>
      <c r="W53" t="n">
        <v>177125.475939647</v>
      </c>
      <c r="X53" t="n">
        <v>178314.114478052</v>
      </c>
      <c r="Y53" t="n">
        <v>179479.439218839</v>
      </c>
      <c r="Z53" t="n">
        <v>180674.97253418</v>
      </c>
      <c r="AA53" t="n">
        <v>182989.31391345</v>
      </c>
      <c r="AB53" t="n">
        <v>184068.111417572</v>
      </c>
      <c r="AC53" t="n">
        <v>185593.685277393</v>
      </c>
      <c r="AD53" t="n">
        <v>188880.184367543</v>
      </c>
      <c r="AE53" t="n">
        <v>192828.394080063</v>
      </c>
    </row>
    <row r="54">
      <c r="A54" t="s">
        <v>150</v>
      </c>
      <c r="B54" t="s">
        <v>376</v>
      </c>
      <c r="C54" t="s">
        <v>246</v>
      </c>
      <c r="D54" t="s">
        <v>377</v>
      </c>
      <c r="E54" t="s">
        <v>247</v>
      </c>
      <c r="F54" t="n">
        <v>28669.4259466163</v>
      </c>
      <c r="G54" t="n">
        <v>54541.1904177378</v>
      </c>
      <c r="H54" t="n">
        <v>77622.1993140934</v>
      </c>
      <c r="I54" t="n">
        <v>96568.6075109593</v>
      </c>
      <c r="J54" t="n">
        <v>111588.400032677</v>
      </c>
      <c r="K54" t="n">
        <v>123385.641760152</v>
      </c>
      <c r="L54" t="n">
        <v>133871.079827774</v>
      </c>
      <c r="M54" t="n">
        <v>142609.741850175</v>
      </c>
      <c r="N54" t="n">
        <v>149800.244237142</v>
      </c>
      <c r="O54" t="n">
        <v>156272.316368778</v>
      </c>
      <c r="P54" t="n">
        <v>161230.654604259</v>
      </c>
      <c r="Q54" t="n">
        <v>165402.795499111</v>
      </c>
      <c r="R54" t="n">
        <v>169125.223221252</v>
      </c>
      <c r="S54" t="n">
        <v>173036.782968694</v>
      </c>
      <c r="T54" t="n">
        <v>175291.695293893</v>
      </c>
      <c r="U54" t="n">
        <v>175896.977250345</v>
      </c>
      <c r="V54" t="n">
        <v>176167.625009112</v>
      </c>
      <c r="W54" t="n">
        <v>177125.475939647</v>
      </c>
      <c r="X54" t="n">
        <v>178314.114478052</v>
      </c>
      <c r="Y54" t="n">
        <v>179479.439218839</v>
      </c>
      <c r="Z54" t="n">
        <v>180674.97253418</v>
      </c>
      <c r="AA54" t="n">
        <v>182989.31391345</v>
      </c>
      <c r="AB54" t="n">
        <v>184068.111417572</v>
      </c>
      <c r="AC54" t="n">
        <v>185593.685277393</v>
      </c>
      <c r="AD54" t="n">
        <v>188880.184367543</v>
      </c>
      <c r="AE54" t="n">
        <v>192828.394080063</v>
      </c>
    </row>
    <row r="55">
      <c r="A55" t="s">
        <v>150</v>
      </c>
      <c r="B55" t="s">
        <v>378</v>
      </c>
      <c r="C55" t="s">
        <v>246</v>
      </c>
      <c r="D55" t="s">
        <v>379</v>
      </c>
      <c r="E55" t="s">
        <v>247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s">
        <v>150</v>
      </c>
      <c r="B56" t="s">
        <v>380</v>
      </c>
      <c r="C56" t="s">
        <v>246</v>
      </c>
      <c r="D56" t="s">
        <v>381</v>
      </c>
      <c r="E56" t="s">
        <v>247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s">
        <v>150</v>
      </c>
      <c r="B57" t="s">
        <v>382</v>
      </c>
      <c r="C57" t="s">
        <v>246</v>
      </c>
      <c r="D57" t="s">
        <v>383</v>
      </c>
      <c r="E57" t="s">
        <v>247</v>
      </c>
      <c r="F57" t="n">
        <v>495900.09999507</v>
      </c>
      <c r="G57" t="n">
        <v>533706.881019031</v>
      </c>
      <c r="H57" t="n">
        <v>567294.763150608</v>
      </c>
      <c r="I57" t="n">
        <v>594674.530571932</v>
      </c>
      <c r="J57" t="n">
        <v>617581.108361212</v>
      </c>
      <c r="K57" t="n">
        <v>645160.459809153</v>
      </c>
      <c r="L57" t="n">
        <v>667681.306630852</v>
      </c>
      <c r="M57" t="n">
        <v>689138.011498443</v>
      </c>
      <c r="N57" t="n">
        <v>707951.368740586</v>
      </c>
      <c r="O57" t="n">
        <v>725533.500307125</v>
      </c>
      <c r="P57" t="n">
        <v>743006.836106432</v>
      </c>
      <c r="Q57" t="n">
        <v>759573.219244259</v>
      </c>
      <c r="R57" t="n">
        <v>771926.796237418</v>
      </c>
      <c r="S57" t="n">
        <v>784838.235073247</v>
      </c>
      <c r="T57" t="n">
        <v>793850.697142221</v>
      </c>
      <c r="U57" t="n">
        <v>803053.580189703</v>
      </c>
      <c r="V57" t="n">
        <v>807517.900766872</v>
      </c>
      <c r="W57" t="n">
        <v>810825.759647043</v>
      </c>
      <c r="X57" t="n">
        <v>812184.083555533</v>
      </c>
      <c r="Y57" t="n">
        <v>820722.225604769</v>
      </c>
      <c r="Z57" t="n">
        <v>826390.453338623</v>
      </c>
      <c r="AA57" t="n">
        <v>833627.72003369</v>
      </c>
      <c r="AB57" t="n">
        <v>834031.922640466</v>
      </c>
      <c r="AC57" t="n">
        <v>834419.445541734</v>
      </c>
      <c r="AD57" t="n">
        <v>838217.676998524</v>
      </c>
      <c r="AE57" t="n">
        <v>829328.341928062</v>
      </c>
    </row>
    <row r="58">
      <c r="A58" t="s">
        <v>150</v>
      </c>
      <c r="B58" t="s">
        <v>384</v>
      </c>
      <c r="C58" t="s">
        <v>246</v>
      </c>
      <c r="D58" t="s">
        <v>385</v>
      </c>
      <c r="E58" t="s">
        <v>247</v>
      </c>
      <c r="F58" t="n">
        <v>495900.09999507</v>
      </c>
      <c r="G58" t="n">
        <v>533706.881019031</v>
      </c>
      <c r="H58" t="n">
        <v>567294.763150608</v>
      </c>
      <c r="I58" t="n">
        <v>594674.530571932</v>
      </c>
      <c r="J58" t="n">
        <v>617581.108361212</v>
      </c>
      <c r="K58" t="n">
        <v>645160.459809153</v>
      </c>
      <c r="L58" t="n">
        <v>667681.306630852</v>
      </c>
      <c r="M58" t="n">
        <v>689138.011498443</v>
      </c>
      <c r="N58" t="n">
        <v>707951.368740586</v>
      </c>
      <c r="O58" t="n">
        <v>725533.500307125</v>
      </c>
      <c r="P58" t="n">
        <v>743006.836106432</v>
      </c>
      <c r="Q58" t="n">
        <v>759573.219244259</v>
      </c>
      <c r="R58" t="n">
        <v>771926.796237418</v>
      </c>
      <c r="S58" t="n">
        <v>784838.235073247</v>
      </c>
      <c r="T58" t="n">
        <v>793850.697142221</v>
      </c>
      <c r="U58" t="n">
        <v>803053.580189703</v>
      </c>
      <c r="V58" t="n">
        <v>807517.900766872</v>
      </c>
      <c r="W58" t="n">
        <v>810825.759647043</v>
      </c>
      <c r="X58" t="n">
        <v>812184.083555533</v>
      </c>
      <c r="Y58" t="n">
        <v>820722.225604769</v>
      </c>
      <c r="Z58" t="n">
        <v>826390.453338623</v>
      </c>
      <c r="AA58" t="n">
        <v>833627.72003369</v>
      </c>
      <c r="AB58" t="n">
        <v>834031.922640466</v>
      </c>
      <c r="AC58" t="n">
        <v>834419.445541734</v>
      </c>
      <c r="AD58" t="n">
        <v>838217.676998524</v>
      </c>
      <c r="AE58" t="n">
        <v>829328.341928062</v>
      </c>
    </row>
    <row r="59">
      <c r="A59" t="s">
        <v>150</v>
      </c>
      <c r="B59" t="s">
        <v>386</v>
      </c>
      <c r="C59" t="s">
        <v>246</v>
      </c>
      <c r="D59" t="s">
        <v>387</v>
      </c>
      <c r="E59" t="s">
        <v>247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</row>
    <row r="2">
      <c r="A2" t="s">
        <v>151</v>
      </c>
      <c r="B2" t="s">
        <v>196</v>
      </c>
      <c r="C2" t="s">
        <v>246</v>
      </c>
      <c r="D2" t="s">
        <v>198</v>
      </c>
      <c r="E2" t="s">
        <v>247</v>
      </c>
      <c r="F2" t="n">
        <v>4048668.89859923</v>
      </c>
      <c r="G2" t="n">
        <v>3934278.68171866</v>
      </c>
      <c r="H2" t="n">
        <v>3832671.72610084</v>
      </c>
      <c r="I2" t="n">
        <v>3745369.00608389</v>
      </c>
      <c r="J2" t="n">
        <v>3646215.70102583</v>
      </c>
      <c r="K2" t="n">
        <v>3506478.24164112</v>
      </c>
      <c r="L2" t="n">
        <v>3366064.26685706</v>
      </c>
      <c r="M2" t="n">
        <v>3211397.19928484</v>
      </c>
      <c r="N2" t="n">
        <v>3066604.33943599</v>
      </c>
      <c r="O2" t="n">
        <v>2939590.62852326</v>
      </c>
      <c r="P2" t="n">
        <v>2824518.39764255</v>
      </c>
      <c r="Q2" t="n">
        <v>2670808.20726487</v>
      </c>
      <c r="R2" t="n">
        <v>2529933.81315967</v>
      </c>
      <c r="S2" t="n">
        <v>2410011.57636997</v>
      </c>
      <c r="T2" t="n">
        <v>2291114.30408612</v>
      </c>
      <c r="U2" t="n">
        <v>2194184.46401749</v>
      </c>
      <c r="V2" t="n">
        <v>2096317.1721343</v>
      </c>
      <c r="W2" t="n">
        <v>2031490.199547</v>
      </c>
      <c r="X2" t="n">
        <v>1994054.52581895</v>
      </c>
      <c r="Y2" t="n">
        <v>1936299.68452659</v>
      </c>
      <c r="Z2" t="n">
        <v>1902871.50636909</v>
      </c>
      <c r="AA2" t="n">
        <v>1846279.69018755</v>
      </c>
      <c r="AB2" t="n">
        <v>1866310.19963812</v>
      </c>
      <c r="AC2" t="n">
        <v>1832444.93618239</v>
      </c>
      <c r="AD2" t="n">
        <v>1784757.76487641</v>
      </c>
      <c r="AE2" t="n">
        <v>1746351.32311616</v>
      </c>
    </row>
    <row r="3">
      <c r="A3" t="s">
        <v>151</v>
      </c>
      <c r="B3" t="s">
        <v>274</v>
      </c>
      <c r="C3" t="s">
        <v>246</v>
      </c>
      <c r="D3" t="s">
        <v>275</v>
      </c>
      <c r="E3" t="s">
        <v>247</v>
      </c>
      <c r="F3" t="n">
        <v>251869.046484508</v>
      </c>
      <c r="G3" t="n">
        <v>242827.350518683</v>
      </c>
      <c r="H3" t="n">
        <v>234422.22490581</v>
      </c>
      <c r="I3" t="n">
        <v>226934.40419072</v>
      </c>
      <c r="J3" t="n">
        <v>216079.644834991</v>
      </c>
      <c r="K3" t="n">
        <v>212162.091235644</v>
      </c>
      <c r="L3" t="n">
        <v>204915.092112815</v>
      </c>
      <c r="M3" t="n">
        <v>202529.897060602</v>
      </c>
      <c r="N3" t="n">
        <v>191640.924192635</v>
      </c>
      <c r="O3" t="n">
        <v>180028.309278764</v>
      </c>
      <c r="P3" t="n">
        <v>170223.700131134</v>
      </c>
      <c r="Q3" t="n">
        <v>164017.646610489</v>
      </c>
      <c r="R3" t="n">
        <v>163637.027314723</v>
      </c>
      <c r="S3" t="n">
        <v>165190.563125932</v>
      </c>
      <c r="T3" t="n">
        <v>161960.202309799</v>
      </c>
      <c r="U3" t="n">
        <v>156122.04329475</v>
      </c>
      <c r="V3" t="n">
        <v>150873.058970764</v>
      </c>
      <c r="W3" t="n">
        <v>148532.90610472</v>
      </c>
      <c r="X3" t="n">
        <v>153192.452443905</v>
      </c>
      <c r="Y3" t="n">
        <v>159757.405046186</v>
      </c>
      <c r="Z3" t="n">
        <v>162161.708831787</v>
      </c>
      <c r="AA3" t="n">
        <v>161250.606441827</v>
      </c>
      <c r="AB3" t="n">
        <v>167963.622872861</v>
      </c>
      <c r="AC3" t="n">
        <v>162657.259839688</v>
      </c>
      <c r="AD3" t="n">
        <v>155946.159877924</v>
      </c>
      <c r="AE3" t="n">
        <v>147417.890238594</v>
      </c>
    </row>
    <row r="4">
      <c r="A4" t="s">
        <v>151</v>
      </c>
      <c r="B4" t="s">
        <v>276</v>
      </c>
      <c r="C4" t="s">
        <v>246</v>
      </c>
      <c r="D4" t="s">
        <v>277</v>
      </c>
      <c r="E4" t="s">
        <v>247</v>
      </c>
      <c r="F4" t="n">
        <v>25786123.9767469</v>
      </c>
      <c r="G4" t="n">
        <v>26632913.8971872</v>
      </c>
      <c r="H4" t="n">
        <v>27493309.1865132</v>
      </c>
      <c r="I4" t="n">
        <v>28338269.1504736</v>
      </c>
      <c r="J4" t="n">
        <v>28612465.081472</v>
      </c>
      <c r="K4" t="n">
        <v>29108944.0804705</v>
      </c>
      <c r="L4" t="n">
        <v>29706716.217922</v>
      </c>
      <c r="M4" t="n">
        <v>29604554.5242048</v>
      </c>
      <c r="N4" t="n">
        <v>29653765.9524947</v>
      </c>
      <c r="O4" t="n">
        <v>29894619.8093634</v>
      </c>
      <c r="P4" t="n">
        <v>30738442.1469792</v>
      </c>
      <c r="Q4" t="n">
        <v>31436871.8188735</v>
      </c>
      <c r="R4" t="n">
        <v>32547735.6505407</v>
      </c>
      <c r="S4" t="n">
        <v>33391257.2850158</v>
      </c>
      <c r="T4" t="n">
        <v>32808778.1346248</v>
      </c>
      <c r="U4" t="n">
        <v>32132953.8974841</v>
      </c>
      <c r="V4" t="n">
        <v>31836646.7583283</v>
      </c>
      <c r="W4" t="n">
        <v>31743198.1667109</v>
      </c>
      <c r="X4" t="n">
        <v>31589315.7453313</v>
      </c>
      <c r="Y4" t="n">
        <v>31701266.778849</v>
      </c>
      <c r="Z4" t="n">
        <v>32123446.6393739</v>
      </c>
      <c r="AA4" t="n">
        <v>32520886.7775448</v>
      </c>
      <c r="AB4" t="n">
        <v>32937413.4229751</v>
      </c>
      <c r="AC4" t="n">
        <v>33564146.0063076</v>
      </c>
      <c r="AD4" t="n">
        <v>33916423.051563</v>
      </c>
      <c r="AE4" t="n">
        <v>33903711.9332141</v>
      </c>
    </row>
    <row r="5">
      <c r="A5" t="s">
        <v>151</v>
      </c>
      <c r="B5" t="s">
        <v>278</v>
      </c>
      <c r="C5" t="s">
        <v>246</v>
      </c>
      <c r="D5" t="s">
        <v>279</v>
      </c>
      <c r="E5" t="s">
        <v>247</v>
      </c>
      <c r="F5" t="n">
        <v>1642686.20122167</v>
      </c>
      <c r="G5" t="n">
        <v>1692316.02763945</v>
      </c>
      <c r="H5" t="n">
        <v>1739925.7803984</v>
      </c>
      <c r="I5" t="n">
        <v>1783271.19736511</v>
      </c>
      <c r="J5" t="n">
        <v>1806046.62468961</v>
      </c>
      <c r="K5" t="n">
        <v>1823084.86507463</v>
      </c>
      <c r="L5" t="n">
        <v>1856328.13335532</v>
      </c>
      <c r="M5" t="n">
        <v>1887207.32412318</v>
      </c>
      <c r="N5" t="n">
        <v>1891748.32750665</v>
      </c>
      <c r="O5" t="n">
        <v>1907080.97963573</v>
      </c>
      <c r="P5" t="n">
        <v>1968849.54751668</v>
      </c>
      <c r="Q5" t="n">
        <v>2002611.83841479</v>
      </c>
      <c r="R5" t="n">
        <v>2050486.5249914</v>
      </c>
      <c r="S5" t="n">
        <v>2048638.6256962</v>
      </c>
      <c r="T5" t="n">
        <v>2021802.98228237</v>
      </c>
      <c r="U5" t="n">
        <v>2001641.80996681</v>
      </c>
      <c r="V5" t="n">
        <v>2023494.83015824</v>
      </c>
      <c r="W5" t="n">
        <v>2034984.49555228</v>
      </c>
      <c r="X5" t="n">
        <v>2015559.91263375</v>
      </c>
      <c r="Y5" t="n">
        <v>2016072.70452605</v>
      </c>
      <c r="Z5" t="n">
        <v>2009855.56995869</v>
      </c>
      <c r="AA5" t="n">
        <v>2034150.54661257</v>
      </c>
      <c r="AB5" t="n">
        <v>2089190.98395189</v>
      </c>
      <c r="AC5" t="n">
        <v>2138720.944296</v>
      </c>
      <c r="AD5" t="n">
        <v>2165507.35544545</v>
      </c>
      <c r="AE5" t="n">
        <v>2146369.94600319</v>
      </c>
    </row>
    <row r="6">
      <c r="A6" t="s">
        <v>151</v>
      </c>
      <c r="B6" t="s">
        <v>280</v>
      </c>
      <c r="C6" t="s">
        <v>246</v>
      </c>
      <c r="D6" t="s">
        <v>281</v>
      </c>
      <c r="E6" t="s">
        <v>247</v>
      </c>
      <c r="F6" t="n">
        <v>876425.998221416</v>
      </c>
      <c r="G6" t="n">
        <v>827520.488615749</v>
      </c>
      <c r="H6" t="n">
        <v>791418.86330677</v>
      </c>
      <c r="I6" t="n">
        <v>756940.271569313</v>
      </c>
      <c r="J6" t="n">
        <v>708825.30313095</v>
      </c>
      <c r="K6" t="n">
        <v>665058.818266784</v>
      </c>
      <c r="L6" t="n">
        <v>628679.663088546</v>
      </c>
      <c r="M6" t="n">
        <v>590758.511562298</v>
      </c>
      <c r="N6" t="n">
        <v>547483.714506162</v>
      </c>
      <c r="O6" t="n">
        <v>513760.717229749</v>
      </c>
      <c r="P6" t="n">
        <v>497788.357939852</v>
      </c>
      <c r="Q6" t="n">
        <v>474180.674637363</v>
      </c>
      <c r="R6" t="n">
        <v>463204.510090446</v>
      </c>
      <c r="S6" t="n">
        <v>453189.263811692</v>
      </c>
      <c r="T6" t="n">
        <v>423568.669011846</v>
      </c>
      <c r="U6" t="n">
        <v>401239.453479618</v>
      </c>
      <c r="V6" t="n">
        <v>389526.429297451</v>
      </c>
      <c r="W6" t="n">
        <v>370623.270120016</v>
      </c>
      <c r="X6" t="n">
        <v>358862.593691903</v>
      </c>
      <c r="Y6" t="n">
        <v>348731.567959882</v>
      </c>
      <c r="Z6" t="n">
        <v>343694.928646088</v>
      </c>
      <c r="AA6" t="n">
        <v>336570.395041162</v>
      </c>
      <c r="AB6" t="n">
        <v>330668.428321992</v>
      </c>
      <c r="AC6" t="n">
        <v>323129.080874316</v>
      </c>
      <c r="AD6" t="n">
        <v>321213.905504541</v>
      </c>
      <c r="AE6" t="n">
        <v>308107.500928189</v>
      </c>
    </row>
    <row r="7">
      <c r="A7" t="s">
        <v>151</v>
      </c>
      <c r="B7" t="s">
        <v>282</v>
      </c>
      <c r="C7" t="s">
        <v>246</v>
      </c>
      <c r="D7" t="s">
        <v>283</v>
      </c>
      <c r="E7" t="s">
        <v>247</v>
      </c>
      <c r="F7" t="n">
        <v>1208547.59813855</v>
      </c>
      <c r="G7" t="n">
        <v>1239951.68861244</v>
      </c>
      <c r="H7" t="n">
        <v>1281388.34928452</v>
      </c>
      <c r="I7" t="n">
        <v>1303146.47231063</v>
      </c>
      <c r="J7" t="n">
        <v>1285905.26701153</v>
      </c>
      <c r="K7" t="n">
        <v>1276339.92324898</v>
      </c>
      <c r="L7" t="n">
        <v>1269298.4131117</v>
      </c>
      <c r="M7" t="n">
        <v>1243434.67070563</v>
      </c>
      <c r="N7" t="n">
        <v>1218935.9041501</v>
      </c>
      <c r="O7" t="n">
        <v>1188742.84838614</v>
      </c>
      <c r="P7" t="n">
        <v>1203468.56343057</v>
      </c>
      <c r="Q7" t="n">
        <v>1207658.41079651</v>
      </c>
      <c r="R7" t="n">
        <v>1236844.37859985</v>
      </c>
      <c r="S7" t="n">
        <v>1231966.0375031</v>
      </c>
      <c r="T7" t="n">
        <v>1186371.68092479</v>
      </c>
      <c r="U7" t="n">
        <v>1152370.48853696</v>
      </c>
      <c r="V7" t="n">
        <v>1115991.35397965</v>
      </c>
      <c r="W7" t="n">
        <v>1081926.97990808</v>
      </c>
      <c r="X7" t="n">
        <v>1066434.21322059</v>
      </c>
      <c r="Y7" t="n">
        <v>1056994.429485</v>
      </c>
      <c r="Z7" t="n">
        <v>1041413.28120232</v>
      </c>
      <c r="AA7" t="n">
        <v>1030821.39741336</v>
      </c>
      <c r="AB7" t="n">
        <v>1010121.24957739</v>
      </c>
      <c r="AC7" t="n">
        <v>997536.888557672</v>
      </c>
      <c r="AD7" t="n">
        <v>982161.667952463</v>
      </c>
      <c r="AE7" t="n">
        <v>971952.640206625</v>
      </c>
    </row>
    <row r="8">
      <c r="A8" t="s">
        <v>151</v>
      </c>
      <c r="B8" t="s">
        <v>284</v>
      </c>
      <c r="C8" t="s">
        <v>246</v>
      </c>
      <c r="D8" t="s">
        <v>285</v>
      </c>
      <c r="E8" t="s">
        <v>247</v>
      </c>
      <c r="F8" t="n">
        <v>523587.362624088</v>
      </c>
      <c r="G8" t="n">
        <v>530313.977289683</v>
      </c>
      <c r="H8" t="n">
        <v>512537.038668145</v>
      </c>
      <c r="I8" t="n">
        <v>498457.532651907</v>
      </c>
      <c r="J8" t="n">
        <v>484171.674649354</v>
      </c>
      <c r="K8" t="n">
        <v>461808.044862479</v>
      </c>
      <c r="L8" t="n">
        <v>443498.755620812</v>
      </c>
      <c r="M8" t="n">
        <v>439466.054230194</v>
      </c>
      <c r="N8" t="n">
        <v>436343.962311701</v>
      </c>
      <c r="O8" t="n">
        <v>439312.858602103</v>
      </c>
      <c r="P8" t="n">
        <v>442991.608731924</v>
      </c>
      <c r="Q8" t="n">
        <v>462500.227275591</v>
      </c>
      <c r="R8" t="n">
        <v>474878.064355337</v>
      </c>
      <c r="S8" t="n">
        <v>494559.804206616</v>
      </c>
      <c r="T8" t="n">
        <v>497151.372263988</v>
      </c>
      <c r="U8" t="n">
        <v>484474.799900477</v>
      </c>
      <c r="V8" t="n">
        <v>459119.354288467</v>
      </c>
      <c r="W8" t="n">
        <v>446951.326339504</v>
      </c>
      <c r="X8" t="n">
        <v>440486.060534071</v>
      </c>
      <c r="Y8" t="n">
        <v>436395.052827847</v>
      </c>
      <c r="Z8" t="n">
        <v>427447.908237576</v>
      </c>
      <c r="AA8" t="n">
        <v>412925.247834446</v>
      </c>
      <c r="AB8" t="n">
        <v>407608.8440036</v>
      </c>
      <c r="AC8" t="n">
        <v>399017.663582384</v>
      </c>
      <c r="AD8" t="n">
        <v>387254.694121367</v>
      </c>
      <c r="AE8" t="n">
        <v>386200.678879808</v>
      </c>
    </row>
    <row r="9">
      <c r="A9" t="s">
        <v>151</v>
      </c>
      <c r="B9" t="s">
        <v>286</v>
      </c>
      <c r="C9" t="s">
        <v>246</v>
      </c>
      <c r="D9" t="s">
        <v>287</v>
      </c>
      <c r="E9" t="s">
        <v>247</v>
      </c>
      <c r="F9" t="n">
        <v>2465787.71567299</v>
      </c>
      <c r="G9" t="n">
        <v>2527331.11803278</v>
      </c>
      <c r="H9" t="n">
        <v>2583897.81122419</v>
      </c>
      <c r="I9" t="n">
        <v>2640735.15923192</v>
      </c>
      <c r="J9" t="n">
        <v>2646742.06978263</v>
      </c>
      <c r="K9" t="n">
        <v>2628351.31042096</v>
      </c>
      <c r="L9" t="n">
        <v>2655682.51603595</v>
      </c>
      <c r="M9" t="n">
        <v>2661258.61654784</v>
      </c>
      <c r="N9" t="n">
        <v>2662462.95075203</v>
      </c>
      <c r="O9" t="n">
        <v>2634190.151245</v>
      </c>
      <c r="P9" t="n">
        <v>2684536.40888746</v>
      </c>
      <c r="Q9" t="n">
        <v>2701967.48622292</v>
      </c>
      <c r="R9" t="n">
        <v>2777777.30378276</v>
      </c>
      <c r="S9" t="n">
        <v>2882485.36795869</v>
      </c>
      <c r="T9" t="n">
        <v>2871636.02746107</v>
      </c>
      <c r="U9" t="n">
        <v>2844430.11206873</v>
      </c>
      <c r="V9" t="n">
        <v>2836154.02016342</v>
      </c>
      <c r="W9" t="n">
        <v>2807805.58673555</v>
      </c>
      <c r="X9" t="n">
        <v>2781113.29370837</v>
      </c>
      <c r="Y9" t="n">
        <v>2775056.72702324</v>
      </c>
      <c r="Z9" t="n">
        <v>2754309.52203274</v>
      </c>
      <c r="AA9" t="n">
        <v>2738776.61634793</v>
      </c>
      <c r="AB9" t="n">
        <v>2752255.83109616</v>
      </c>
      <c r="AC9" t="n">
        <v>2813675.23230705</v>
      </c>
      <c r="AD9" t="n">
        <v>2890079.61016038</v>
      </c>
      <c r="AE9" t="n">
        <v>2921555.41491431</v>
      </c>
    </row>
    <row r="10">
      <c r="A10" t="s">
        <v>151</v>
      </c>
      <c r="B10" t="s">
        <v>288</v>
      </c>
      <c r="C10" t="s">
        <v>246</v>
      </c>
      <c r="D10" t="s">
        <v>289</v>
      </c>
      <c r="E10" t="s">
        <v>247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>
      <c r="A11" t="s">
        <v>151</v>
      </c>
      <c r="B11" t="s">
        <v>290</v>
      </c>
      <c r="C11" t="s">
        <v>246</v>
      </c>
      <c r="D11" t="s">
        <v>291</v>
      </c>
      <c r="E11" t="s">
        <v>247</v>
      </c>
      <c r="F11" t="n">
        <v>1015729.84669144</v>
      </c>
      <c r="G11" t="n">
        <v>1028415.41791628</v>
      </c>
      <c r="H11" t="n">
        <v>1060196.02305682</v>
      </c>
      <c r="I11" t="n">
        <v>1095476.21738764</v>
      </c>
      <c r="J11" t="n">
        <v>1114546.84302235</v>
      </c>
      <c r="K11" t="n">
        <v>1169878.99485098</v>
      </c>
      <c r="L11" t="n">
        <v>1223011.12177985</v>
      </c>
      <c r="M11" t="n">
        <v>1277546.58283493</v>
      </c>
      <c r="N11" t="n">
        <v>1322557.4623964</v>
      </c>
      <c r="O11" t="n">
        <v>1343087.22897224</v>
      </c>
      <c r="P11" t="n">
        <v>1377021.07489216</v>
      </c>
      <c r="Q11" t="n">
        <v>1429219.6728249</v>
      </c>
      <c r="R11" t="n">
        <v>1469151.12962628</v>
      </c>
      <c r="S11" t="n">
        <v>1499335.99646533</v>
      </c>
      <c r="T11" t="n">
        <v>1530592.31467301</v>
      </c>
      <c r="U11" t="n">
        <v>1553488.88320528</v>
      </c>
      <c r="V11" t="n">
        <v>1583362.89278325</v>
      </c>
      <c r="W11" t="n">
        <v>1671524.8714181</v>
      </c>
      <c r="X11" t="n">
        <v>1757171.97629892</v>
      </c>
      <c r="Y11" t="n">
        <v>1819184.37108745</v>
      </c>
      <c r="Z11" t="n">
        <v>1846809.76772308</v>
      </c>
      <c r="AA11" t="n">
        <v>1921759.50559094</v>
      </c>
      <c r="AB11" t="n">
        <v>1976146.12326601</v>
      </c>
      <c r="AC11" t="n">
        <v>2012738.60112009</v>
      </c>
      <c r="AD11" t="n">
        <v>2025305.24955647</v>
      </c>
      <c r="AE11" t="n">
        <v>2044765.5423234</v>
      </c>
    </row>
    <row r="12">
      <c r="A12" t="s">
        <v>151</v>
      </c>
      <c r="B12" t="s">
        <v>292</v>
      </c>
      <c r="C12" t="s">
        <v>246</v>
      </c>
      <c r="D12" t="s">
        <v>293</v>
      </c>
      <c r="E12" t="s">
        <v>247</v>
      </c>
      <c r="F12" t="n">
        <v>1952275.40671974</v>
      </c>
      <c r="G12" t="n">
        <v>1995597.16832754</v>
      </c>
      <c r="H12" t="n">
        <v>2040307.20247609</v>
      </c>
      <c r="I12" t="n">
        <v>2074652.56718767</v>
      </c>
      <c r="J12" t="n">
        <v>2053637.98761674</v>
      </c>
      <c r="K12" t="n">
        <v>2066069.68611037</v>
      </c>
      <c r="L12" t="n">
        <v>2088319.73250066</v>
      </c>
      <c r="M12" t="n">
        <v>2035160.7329501</v>
      </c>
      <c r="N12" t="n">
        <v>2041125.08351451</v>
      </c>
      <c r="O12" t="n">
        <v>2054122.17908589</v>
      </c>
      <c r="P12" t="n">
        <v>2089291.03648029</v>
      </c>
      <c r="Q12" t="n">
        <v>2145836.50436864</v>
      </c>
      <c r="R12" t="n">
        <v>2201183.78946949</v>
      </c>
      <c r="S12" t="n">
        <v>2219598.04782374</v>
      </c>
      <c r="T12" t="n">
        <v>2170397.49321111</v>
      </c>
      <c r="U12" t="n">
        <v>2122014.40325442</v>
      </c>
      <c r="V12" t="n">
        <v>2090025.11699833</v>
      </c>
      <c r="W12" t="n">
        <v>2078027.37878673</v>
      </c>
      <c r="X12" t="n">
        <v>2073982.21982805</v>
      </c>
      <c r="Y12" t="n">
        <v>2081623.48114629</v>
      </c>
      <c r="Z12" t="n">
        <v>2100607.47587681</v>
      </c>
      <c r="AA12" t="n">
        <v>2104641.02649921</v>
      </c>
      <c r="AB12" t="n">
        <v>2117925.32975225</v>
      </c>
      <c r="AC12" t="n">
        <v>2159617.2392056</v>
      </c>
      <c r="AD12" t="n">
        <v>2179319.87570781</v>
      </c>
      <c r="AE12" t="n">
        <v>2183488.96878373</v>
      </c>
    </row>
    <row r="13">
      <c r="A13" t="s">
        <v>151</v>
      </c>
      <c r="B13" t="s">
        <v>294</v>
      </c>
      <c r="C13" t="s">
        <v>246</v>
      </c>
      <c r="D13" t="s">
        <v>295</v>
      </c>
      <c r="E13" t="s">
        <v>247</v>
      </c>
      <c r="F13" t="n">
        <v>3390352.3819531</v>
      </c>
      <c r="G13" t="n">
        <v>3393015.93411945</v>
      </c>
      <c r="H13" t="n">
        <v>3370080.60412683</v>
      </c>
      <c r="I13" t="n">
        <v>3316195.73032709</v>
      </c>
      <c r="J13" t="n">
        <v>3242495.06979841</v>
      </c>
      <c r="K13" t="n">
        <v>3212763.84249962</v>
      </c>
      <c r="L13" t="n">
        <v>3198405.97633711</v>
      </c>
      <c r="M13" t="n">
        <v>3099077.28401983</v>
      </c>
      <c r="N13" t="n">
        <v>2965840.84224804</v>
      </c>
      <c r="O13" t="n">
        <v>2893755.78193855</v>
      </c>
      <c r="P13" t="n">
        <v>2892162.76334104</v>
      </c>
      <c r="Q13" t="n">
        <v>2925890.62398636</v>
      </c>
      <c r="R13" t="n">
        <v>3032501.33824009</v>
      </c>
      <c r="S13" t="n">
        <v>3128615.08839711</v>
      </c>
      <c r="T13" t="n">
        <v>3095774.78469851</v>
      </c>
      <c r="U13" t="n">
        <v>3058767.35270451</v>
      </c>
      <c r="V13" t="n">
        <v>3032622.27138725</v>
      </c>
      <c r="W13" t="n">
        <v>3025277.28143247</v>
      </c>
      <c r="X13" t="n">
        <v>2971059.16587971</v>
      </c>
      <c r="Y13" t="n">
        <v>2967468.63222237</v>
      </c>
      <c r="Z13" t="n">
        <v>2996041.60046578</v>
      </c>
      <c r="AA13" t="n">
        <v>3013698.2101758</v>
      </c>
      <c r="AB13" t="n">
        <v>3102691.81346431</v>
      </c>
      <c r="AC13" t="n">
        <v>3139439.8379073</v>
      </c>
      <c r="AD13" t="n">
        <v>3190837.39322015</v>
      </c>
      <c r="AE13" t="n">
        <v>3175953.46652853</v>
      </c>
    </row>
    <row r="14">
      <c r="A14" t="s">
        <v>151</v>
      </c>
      <c r="B14" t="s">
        <v>296</v>
      </c>
      <c r="C14" t="s">
        <v>246</v>
      </c>
      <c r="D14" t="s">
        <v>297</v>
      </c>
      <c r="E14" t="s">
        <v>247</v>
      </c>
      <c r="F14" t="n">
        <v>4246411.50760561</v>
      </c>
      <c r="G14" t="n">
        <v>4543665.51966015</v>
      </c>
      <c r="H14" t="n">
        <v>4795546.02072604</v>
      </c>
      <c r="I14" t="n">
        <v>5082440.58100245</v>
      </c>
      <c r="J14" t="n">
        <v>5232932.89770217</v>
      </c>
      <c r="K14" t="n">
        <v>5515267.36607197</v>
      </c>
      <c r="L14" t="n">
        <v>5749407.99542487</v>
      </c>
      <c r="M14" t="n">
        <v>5709994.87500381</v>
      </c>
      <c r="N14" t="n">
        <v>5692778.87127552</v>
      </c>
      <c r="O14" t="n">
        <v>5802290.38059192</v>
      </c>
      <c r="P14" t="n">
        <v>5915779.15834608</v>
      </c>
      <c r="Q14" t="n">
        <v>6071742.77309566</v>
      </c>
      <c r="R14" t="n">
        <v>6255351.02988497</v>
      </c>
      <c r="S14" t="n">
        <v>6444592.40356949</v>
      </c>
      <c r="T14" t="n">
        <v>6298860.57524031</v>
      </c>
      <c r="U14" t="n">
        <v>6134202.41702488</v>
      </c>
      <c r="V14" t="n">
        <v>6043269.18873541</v>
      </c>
      <c r="W14" t="n">
        <v>5973474.52893051</v>
      </c>
      <c r="X14" t="n">
        <v>5837559.05882998</v>
      </c>
      <c r="Y14" t="n">
        <v>5764925.48876745</v>
      </c>
      <c r="Z14" t="n">
        <v>5805987.50865459</v>
      </c>
      <c r="AA14" t="n">
        <v>5777906.86628103</v>
      </c>
      <c r="AB14" t="n">
        <v>5749269.56927905</v>
      </c>
      <c r="AC14" t="n">
        <v>5853773.34826338</v>
      </c>
      <c r="AD14" t="n">
        <v>5860170.70828851</v>
      </c>
      <c r="AE14" t="n">
        <v>5879318.47701124</v>
      </c>
    </row>
    <row r="15">
      <c r="A15" t="s">
        <v>151</v>
      </c>
      <c r="B15" t="s">
        <v>298</v>
      </c>
      <c r="C15" t="s">
        <v>246</v>
      </c>
      <c r="D15" t="s">
        <v>299</v>
      </c>
      <c r="E15" t="s">
        <v>247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>
      <c r="A16" t="s">
        <v>151</v>
      </c>
      <c r="B16" t="s">
        <v>300</v>
      </c>
      <c r="C16" t="s">
        <v>246</v>
      </c>
      <c r="D16" t="s">
        <v>301</v>
      </c>
      <c r="E16" t="s">
        <v>247</v>
      </c>
      <c r="F16" t="n">
        <v>2075612.28969485</v>
      </c>
      <c r="G16" t="n">
        <v>2277802.54213343</v>
      </c>
      <c r="H16" t="n">
        <v>2478846.77073326</v>
      </c>
      <c r="I16" t="n">
        <v>2634137.4421095</v>
      </c>
      <c r="J16" t="n">
        <v>2760828.29859148</v>
      </c>
      <c r="K16" t="n">
        <v>2930841.92704095</v>
      </c>
      <c r="L16" t="n">
        <v>3081232.51310537</v>
      </c>
      <c r="M16" t="n">
        <v>3112628.25457318</v>
      </c>
      <c r="N16" t="n">
        <v>3152106.22823593</v>
      </c>
      <c r="O16" t="n">
        <v>3212746.33821098</v>
      </c>
      <c r="P16" t="n">
        <v>3309766.38058887</v>
      </c>
      <c r="Q16" t="n">
        <v>3389349.47751141</v>
      </c>
      <c r="R16" t="n">
        <v>3489268.29988105</v>
      </c>
      <c r="S16" t="n">
        <v>3514778.89106388</v>
      </c>
      <c r="T16" t="n">
        <v>3392615.83289914</v>
      </c>
      <c r="U16" t="n">
        <v>3309429.01510226</v>
      </c>
      <c r="V16" t="n">
        <v>3279280.59502276</v>
      </c>
      <c r="W16" t="n">
        <v>3262323.59594113</v>
      </c>
      <c r="X16" t="n">
        <v>3251000.73098121</v>
      </c>
      <c r="Y16" t="n">
        <v>3263748.64889062</v>
      </c>
      <c r="Z16" t="n">
        <v>3281622.4462986</v>
      </c>
      <c r="AA16" t="n">
        <v>3314067.70962826</v>
      </c>
      <c r="AB16" t="n">
        <v>3370014.59220806</v>
      </c>
      <c r="AC16" t="n">
        <v>3420346.98448203</v>
      </c>
      <c r="AD16" t="n">
        <v>3442501.48508355</v>
      </c>
      <c r="AE16" t="n">
        <v>3384418.04034629</v>
      </c>
    </row>
    <row r="17">
      <c r="A17" t="s">
        <v>151</v>
      </c>
      <c r="B17" t="s">
        <v>302</v>
      </c>
      <c r="C17" t="s">
        <v>246</v>
      </c>
      <c r="D17" t="s">
        <v>303</v>
      </c>
      <c r="E17" t="s">
        <v>247</v>
      </c>
      <c r="F17" t="n">
        <v>2035758.26689692</v>
      </c>
      <c r="G17" t="n">
        <v>2126580.3695377</v>
      </c>
      <c r="H17" t="n">
        <v>2218861.3774631</v>
      </c>
      <c r="I17" t="n">
        <v>2336243.99483899</v>
      </c>
      <c r="J17" t="n">
        <v>2385742.0835021</v>
      </c>
      <c r="K17" t="n">
        <v>2452907.53851131</v>
      </c>
      <c r="L17" t="n">
        <v>2509054.15836838</v>
      </c>
      <c r="M17" t="n">
        <v>2508965.78045058</v>
      </c>
      <c r="N17" t="n">
        <v>2540248.16145319</v>
      </c>
      <c r="O17" t="n">
        <v>2645709.64407526</v>
      </c>
      <c r="P17" t="n">
        <v>2827268.44465163</v>
      </c>
      <c r="Q17" t="n">
        <v>2904221.82362236</v>
      </c>
      <c r="R17" t="n">
        <v>3100109.86631507</v>
      </c>
      <c r="S17" t="n">
        <v>3279685.67243464</v>
      </c>
      <c r="T17" t="n">
        <v>3245437.31764849</v>
      </c>
      <c r="U17" t="n">
        <v>3146929.97415943</v>
      </c>
      <c r="V17" t="n">
        <v>3122757.03700538</v>
      </c>
      <c r="W17" t="n">
        <v>3139848.93943668</v>
      </c>
      <c r="X17" t="n">
        <v>3119152.87932025</v>
      </c>
      <c r="Y17" t="n">
        <v>3127092.25192738</v>
      </c>
      <c r="Z17" t="n">
        <v>3207386.13939285</v>
      </c>
      <c r="AA17" t="n">
        <v>3241842.37807303</v>
      </c>
      <c r="AB17" t="n">
        <v>3223004.16705519</v>
      </c>
      <c r="AC17" t="n">
        <v>3289570.3340624</v>
      </c>
      <c r="AD17" t="n">
        <v>3325922.66786468</v>
      </c>
      <c r="AE17" t="n">
        <v>3254142.48756417</v>
      </c>
    </row>
    <row r="18">
      <c r="A18" t="s">
        <v>151</v>
      </c>
      <c r="B18" t="s">
        <v>304</v>
      </c>
      <c r="C18" t="s">
        <v>246</v>
      </c>
      <c r="D18" t="s">
        <v>305</v>
      </c>
      <c r="E18" t="s">
        <v>247</v>
      </c>
      <c r="F18" t="n">
        <v>3774461.12524585</v>
      </c>
      <c r="G18" t="n">
        <v>3854580.62959941</v>
      </c>
      <c r="H18" t="n">
        <v>4012770.19114447</v>
      </c>
      <c r="I18" t="n">
        <v>4193381.67018044</v>
      </c>
      <c r="J18" t="n">
        <v>4262858.97178742</v>
      </c>
      <c r="K18" t="n">
        <v>4287112.95729954</v>
      </c>
      <c r="L18" t="n">
        <v>4373793.87242251</v>
      </c>
      <c r="M18" t="n">
        <v>4425276.54126362</v>
      </c>
      <c r="N18" t="n">
        <v>4562283.59675115</v>
      </c>
      <c r="O18" t="n">
        <v>4647278.08534599</v>
      </c>
      <c r="P18" t="n">
        <v>4898969.0460546</v>
      </c>
      <c r="Q18" t="n">
        <v>5079193.99829764</v>
      </c>
      <c r="R18" t="n">
        <v>5336722.99247272</v>
      </c>
      <c r="S18" t="n">
        <v>5535460.98777643</v>
      </c>
      <c r="T18" t="n">
        <v>5430518.79618812</v>
      </c>
      <c r="U18" t="n">
        <v>5283151.99180364</v>
      </c>
      <c r="V18" t="n">
        <v>5217999.15847999</v>
      </c>
      <c r="W18" t="n">
        <v>5219499.10095403</v>
      </c>
      <c r="X18" t="n">
        <v>5286088.6400398</v>
      </c>
      <c r="Y18" t="n">
        <v>5416848.86918391</v>
      </c>
      <c r="Z18" t="n">
        <v>5678122.55549431</v>
      </c>
      <c r="AA18" t="n">
        <v>5969432.81873077</v>
      </c>
      <c r="AB18" t="n">
        <v>6204851.95314714</v>
      </c>
      <c r="AC18" t="n">
        <v>6423859.00739546</v>
      </c>
      <c r="AD18" t="n">
        <v>6557319.72345572</v>
      </c>
      <c r="AE18" t="n">
        <v>6668487.87801951</v>
      </c>
    </row>
    <row r="19">
      <c r="A19" t="s">
        <v>151</v>
      </c>
      <c r="B19" t="s">
        <v>306</v>
      </c>
      <c r="C19" t="s">
        <v>246</v>
      </c>
      <c r="D19" t="s">
        <v>307</v>
      </c>
      <c r="E19" t="s">
        <v>247</v>
      </c>
      <c r="F19" t="n">
        <v>498532.685557784</v>
      </c>
      <c r="G19" t="n">
        <v>521124.367742894</v>
      </c>
      <c r="H19" t="n">
        <v>541606.078785445</v>
      </c>
      <c r="I19" t="n">
        <v>566798.323703395</v>
      </c>
      <c r="J19" t="n">
        <v>574328.310847735</v>
      </c>
      <c r="K19" t="n">
        <v>571330.69604196</v>
      </c>
      <c r="L19" t="n">
        <v>587889.865488733</v>
      </c>
      <c r="M19" t="n">
        <v>576965.534200726</v>
      </c>
      <c r="N19" t="n">
        <v>588946.873748676</v>
      </c>
      <c r="O19" t="n">
        <v>585998.967796811</v>
      </c>
      <c r="P19" t="n">
        <v>610374.980037257</v>
      </c>
      <c r="Q19" t="n">
        <v>626300.530430125</v>
      </c>
      <c r="R19" t="n">
        <v>648646.690708905</v>
      </c>
      <c r="S19" t="n">
        <v>651928.821029674</v>
      </c>
      <c r="T19" t="n">
        <v>638966.26481248</v>
      </c>
      <c r="U19" t="n">
        <v>635065.344219468</v>
      </c>
      <c r="V19" t="n">
        <v>637816.834735635</v>
      </c>
      <c r="W19" t="n">
        <v>628614.395430373</v>
      </c>
      <c r="X19" t="n">
        <v>630060.259797329</v>
      </c>
      <c r="Y19" t="n">
        <v>626954.853040132</v>
      </c>
      <c r="Z19" t="n">
        <v>630147.935390472</v>
      </c>
      <c r="AA19" t="n">
        <v>624294.059316315</v>
      </c>
      <c r="AB19" t="n">
        <v>604099.781898739</v>
      </c>
      <c r="AC19" t="n">
        <v>591694.63854563</v>
      </c>
      <c r="AD19" t="n">
        <v>588402.275225854</v>
      </c>
      <c r="AE19" t="n">
        <v>580898.303988861</v>
      </c>
    </row>
    <row r="20">
      <c r="A20" t="s">
        <v>151</v>
      </c>
      <c r="B20" t="s">
        <v>308</v>
      </c>
      <c r="C20" t="s">
        <v>246</v>
      </c>
      <c r="D20" t="s">
        <v>309</v>
      </c>
      <c r="E20" t="s">
        <v>247</v>
      </c>
      <c r="F20" t="n">
        <v>4839003.08235214</v>
      </c>
      <c r="G20" t="n">
        <v>5110132.07800311</v>
      </c>
      <c r="H20" t="n">
        <v>5323690.05885652</v>
      </c>
      <c r="I20" t="n">
        <v>5496747.83936203</v>
      </c>
      <c r="J20" t="n">
        <v>5630609.71194133</v>
      </c>
      <c r="K20" t="n">
        <v>5666293.38280069</v>
      </c>
      <c r="L20" t="n">
        <v>5688014.13691498</v>
      </c>
      <c r="M20" t="n">
        <v>5658560.41860467</v>
      </c>
      <c r="N20" t="n">
        <v>5624895.17390547</v>
      </c>
      <c r="O20" t="n">
        <v>5507590.30466201</v>
      </c>
      <c r="P20" t="n">
        <v>5431110.3450719</v>
      </c>
      <c r="Q20" t="n">
        <v>5330138.30135413</v>
      </c>
      <c r="R20" t="n">
        <v>5270151.92056931</v>
      </c>
      <c r="S20" t="n">
        <v>5260457.27010431</v>
      </c>
      <c r="T20" t="n">
        <v>5232471.80939505</v>
      </c>
      <c r="U20" t="n">
        <v>5207578.98732197</v>
      </c>
      <c r="V20" t="n">
        <v>5181606.38520375</v>
      </c>
      <c r="W20" t="n">
        <v>5179594.36760104</v>
      </c>
      <c r="X20" t="n">
        <v>5180797.36214179</v>
      </c>
      <c r="Y20" t="n">
        <v>5162064.57005001</v>
      </c>
      <c r="Z20" t="n">
        <v>5178147.39537239</v>
      </c>
      <c r="AA20" t="n">
        <v>5189124.43819294</v>
      </c>
      <c r="AB20" t="n">
        <v>5180062.83919722</v>
      </c>
      <c r="AC20" t="n">
        <v>5206613.9162015</v>
      </c>
      <c r="AD20" t="n">
        <v>5156994.01854263</v>
      </c>
      <c r="AE20" t="n">
        <v>5096294.4308918</v>
      </c>
    </row>
    <row r="21">
      <c r="A21" t="s">
        <v>151</v>
      </c>
      <c r="B21" t="s">
        <v>310</v>
      </c>
      <c r="C21" t="s">
        <v>246</v>
      </c>
      <c r="D21" t="s">
        <v>311</v>
      </c>
      <c r="E21" t="s">
        <v>247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>
      <c r="A22" t="s">
        <v>151</v>
      </c>
      <c r="B22" t="s">
        <v>312</v>
      </c>
      <c r="C22" t="s">
        <v>246</v>
      </c>
      <c r="D22" t="s">
        <v>313</v>
      </c>
      <c r="E22" t="s">
        <v>247</v>
      </c>
      <c r="F22" t="n">
        <v>1899467.8540701</v>
      </c>
      <c r="G22" t="n">
        <v>1953601.52433577</v>
      </c>
      <c r="H22" t="n">
        <v>2001837.04702458</v>
      </c>
      <c r="I22" t="n">
        <v>2053119.25221212</v>
      </c>
      <c r="J22" t="n">
        <v>2095691.1623808</v>
      </c>
      <c r="K22" t="n">
        <v>2125611.40919713</v>
      </c>
      <c r="L22" t="n">
        <v>2157522.19049763</v>
      </c>
      <c r="M22" t="n">
        <v>2187959.99474735</v>
      </c>
      <c r="N22" t="n">
        <v>2207210.73588532</v>
      </c>
      <c r="O22" t="n">
        <v>2205450.92976206</v>
      </c>
      <c r="P22" t="n">
        <v>2200538.59129392</v>
      </c>
      <c r="Q22" t="n">
        <v>2192045.22442704</v>
      </c>
      <c r="R22" t="n">
        <v>2176420.17626744</v>
      </c>
      <c r="S22" t="n">
        <v>2164421.71998665</v>
      </c>
      <c r="T22" t="n">
        <v>2162209.92023677</v>
      </c>
      <c r="U22" t="n">
        <v>2161224.723106</v>
      </c>
      <c r="V22" t="n">
        <v>2174505.58275289</v>
      </c>
      <c r="W22" t="n">
        <v>2190944.88139192</v>
      </c>
      <c r="X22" t="n">
        <v>2226011.74476365</v>
      </c>
      <c r="Y22" t="n">
        <v>2249596.43002119</v>
      </c>
      <c r="Z22" t="n">
        <v>2276815.47668007</v>
      </c>
      <c r="AA22" t="n">
        <v>2319420.96267494</v>
      </c>
      <c r="AB22" t="n">
        <v>2349990.06883288</v>
      </c>
      <c r="AC22" t="n">
        <v>2385251.17303061</v>
      </c>
      <c r="AD22" t="n">
        <v>2417475.77414909</v>
      </c>
      <c r="AE22" t="n">
        <v>2468695.2918725</v>
      </c>
    </row>
    <row r="23">
      <c r="A23" t="s">
        <v>151</v>
      </c>
      <c r="B23" t="s">
        <v>314</v>
      </c>
      <c r="C23" t="s">
        <v>246</v>
      </c>
      <c r="D23" t="s">
        <v>315</v>
      </c>
      <c r="E23" t="s">
        <v>247</v>
      </c>
      <c r="F23" t="n">
        <v>2888321.32457299</v>
      </c>
      <c r="G23" t="n">
        <v>3037020.57492916</v>
      </c>
      <c r="H23" t="n">
        <v>3086168.91850814</v>
      </c>
      <c r="I23" t="n">
        <v>3061721.45627632</v>
      </c>
      <c r="J23" t="n">
        <v>3047112.89436512</v>
      </c>
      <c r="K23" t="n">
        <v>3084520.95358091</v>
      </c>
      <c r="L23" t="n">
        <v>3051913.68694201</v>
      </c>
      <c r="M23" t="n">
        <v>2970883.65945244</v>
      </c>
      <c r="N23" t="n">
        <v>2823357.95142875</v>
      </c>
      <c r="O23" t="n">
        <v>2710287.70909912</v>
      </c>
      <c r="P23" t="n">
        <v>2621528.29341753</v>
      </c>
      <c r="Q23" t="n">
        <v>2540912.84039595</v>
      </c>
      <c r="R23" t="n">
        <v>2613028.18183212</v>
      </c>
      <c r="S23" t="n">
        <v>2571199.88318724</v>
      </c>
      <c r="T23" t="n">
        <v>2484161.92806253</v>
      </c>
      <c r="U23" t="n">
        <v>2483874.98888357</v>
      </c>
      <c r="V23" t="n">
        <v>2469680.68270105</v>
      </c>
      <c r="W23" t="n">
        <v>2475187.27434111</v>
      </c>
      <c r="X23" t="n">
        <v>2556666.7739783</v>
      </c>
      <c r="Y23" t="n">
        <v>2636275.09614709</v>
      </c>
      <c r="Z23" t="n">
        <v>2695599.40242767</v>
      </c>
      <c r="AA23" t="n">
        <v>2728210.0632554</v>
      </c>
      <c r="AB23" t="n">
        <v>2845880.52549612</v>
      </c>
      <c r="AC23" t="n">
        <v>2912179.99910034</v>
      </c>
      <c r="AD23" t="n">
        <v>2975855.47576803</v>
      </c>
      <c r="AE23" t="n">
        <v>3060026.62672662</v>
      </c>
    </row>
    <row r="24">
      <c r="A24" t="s">
        <v>151</v>
      </c>
      <c r="B24" t="s">
        <v>316</v>
      </c>
      <c r="C24" t="s">
        <v>246</v>
      </c>
      <c r="D24" t="s">
        <v>317</v>
      </c>
      <c r="E24" t="s">
        <v>247</v>
      </c>
      <c r="F24" t="n">
        <v>6442942.66290939</v>
      </c>
      <c r="G24" t="n">
        <v>6857157.24489436</v>
      </c>
      <c r="H24" t="n">
        <v>7165374.30555026</v>
      </c>
      <c r="I24" t="n">
        <v>7231829.6507056</v>
      </c>
      <c r="J24" t="n">
        <v>7292499.72060973</v>
      </c>
      <c r="K24" t="n">
        <v>7508925.61837274</v>
      </c>
      <c r="L24" t="n">
        <v>7554542.04771139</v>
      </c>
      <c r="M24" t="n">
        <v>7553375.92471132</v>
      </c>
      <c r="N24" t="n">
        <v>7526509.38224792</v>
      </c>
      <c r="O24" t="n">
        <v>7687594.41141182</v>
      </c>
      <c r="P24" t="n">
        <v>7898631.34282163</v>
      </c>
      <c r="Q24" t="n">
        <v>8101760.03000971</v>
      </c>
      <c r="R24" t="n">
        <v>8248873.54656114</v>
      </c>
      <c r="S24" t="n">
        <v>8373977.13184423</v>
      </c>
      <c r="T24" t="n">
        <v>8337905.88407831</v>
      </c>
      <c r="U24" t="n">
        <v>8315411.44836011</v>
      </c>
      <c r="V24" t="n">
        <v>8337990.44903656</v>
      </c>
      <c r="W24" t="n">
        <v>8418789.48128179</v>
      </c>
      <c r="X24" t="n">
        <v>8533875.43164826</v>
      </c>
      <c r="Y24" t="n">
        <v>8693005.31585313</v>
      </c>
      <c r="Z24" t="n">
        <v>8811248.71402606</v>
      </c>
      <c r="AA24" t="n">
        <v>8868458.14400124</v>
      </c>
      <c r="AB24" t="n">
        <v>8912810.55244522</v>
      </c>
      <c r="AC24" t="n">
        <v>8861472.31873106</v>
      </c>
      <c r="AD24" t="n">
        <v>8939120.1531991</v>
      </c>
      <c r="AE24" t="n">
        <v>8915126.19602337</v>
      </c>
    </row>
    <row r="25">
      <c r="A25" t="s">
        <v>151</v>
      </c>
      <c r="B25" t="s">
        <v>318</v>
      </c>
      <c r="C25" t="s">
        <v>246</v>
      </c>
      <c r="D25" t="s">
        <v>319</v>
      </c>
      <c r="E25" t="s">
        <v>247</v>
      </c>
      <c r="F25" t="n">
        <v>191899.544020099</v>
      </c>
      <c r="G25" t="n">
        <v>248963.111872167</v>
      </c>
      <c r="H25" t="n">
        <v>292970.290250726</v>
      </c>
      <c r="I25" t="n">
        <v>285266.815822955</v>
      </c>
      <c r="J25" t="n">
        <v>307574.032120305</v>
      </c>
      <c r="K25" t="n">
        <v>344030.047164592</v>
      </c>
      <c r="L25" t="n">
        <v>365583.069894199</v>
      </c>
      <c r="M25" t="n">
        <v>358896.22704846</v>
      </c>
      <c r="N25" t="n">
        <v>365507.503635846</v>
      </c>
      <c r="O25" t="n">
        <v>383701.418212235</v>
      </c>
      <c r="P25" t="n">
        <v>409350.824285231</v>
      </c>
      <c r="Q25" t="n">
        <v>422787.53424294</v>
      </c>
      <c r="R25" t="n">
        <v>416607.093926814</v>
      </c>
      <c r="S25" t="n">
        <v>454670.610533294</v>
      </c>
      <c r="T25" t="n">
        <v>454957.311107542</v>
      </c>
      <c r="U25" t="n">
        <v>413560.522082965</v>
      </c>
      <c r="V25" t="n">
        <v>375243.94705636</v>
      </c>
      <c r="W25" t="n">
        <v>341749.555001383</v>
      </c>
      <c r="X25" t="n">
        <v>320646.116702029</v>
      </c>
      <c r="Y25" t="n">
        <v>322078.653843773</v>
      </c>
      <c r="Z25" t="n">
        <v>310659.58256647</v>
      </c>
      <c r="AA25" t="n">
        <v>291969.530854008</v>
      </c>
      <c r="AB25" t="n">
        <v>281953.514515281</v>
      </c>
      <c r="AC25" t="n">
        <v>262947.61511533</v>
      </c>
      <c r="AD25" t="n">
        <v>289938.167771542</v>
      </c>
      <c r="AE25" t="n">
        <v>281476.305827152</v>
      </c>
    </row>
    <row r="26">
      <c r="A26" t="s">
        <v>151</v>
      </c>
      <c r="B26" t="s">
        <v>320</v>
      </c>
      <c r="C26" t="s">
        <v>246</v>
      </c>
      <c r="D26" t="s">
        <v>321</v>
      </c>
      <c r="E26" t="s">
        <v>247</v>
      </c>
      <c r="F26" t="n">
        <v>3073627.01792332</v>
      </c>
      <c r="G26" t="n">
        <v>3275007.65273333</v>
      </c>
      <c r="H26" t="n">
        <v>3497508.97265038</v>
      </c>
      <c r="I26" t="n">
        <v>3540740.84024424</v>
      </c>
      <c r="J26" t="n">
        <v>3550505.42509873</v>
      </c>
      <c r="K26" t="n">
        <v>3563350.33433211</v>
      </c>
      <c r="L26" t="n">
        <v>3513873.82678419</v>
      </c>
      <c r="M26" t="n">
        <v>3505619.67965782</v>
      </c>
      <c r="N26" t="n">
        <v>3468649.2311649</v>
      </c>
      <c r="O26" t="n">
        <v>3464181.15615741</v>
      </c>
      <c r="P26" t="n">
        <v>3518782.25623586</v>
      </c>
      <c r="Q26" t="n">
        <v>3593699.76899582</v>
      </c>
      <c r="R26" t="n">
        <v>3669706.71955814</v>
      </c>
      <c r="S26" t="n">
        <v>3748443.57057414</v>
      </c>
      <c r="T26" t="n">
        <v>3736334.09931126</v>
      </c>
      <c r="U26" t="n">
        <v>3733651.16076929</v>
      </c>
      <c r="V26" t="n">
        <v>3743148.78594997</v>
      </c>
      <c r="W26" t="n">
        <v>3770185.09683411</v>
      </c>
      <c r="X26" t="n">
        <v>3787942.6108495</v>
      </c>
      <c r="Y26" t="n">
        <v>3797383.1904586</v>
      </c>
      <c r="Z26" t="n">
        <v>3796990.25726318</v>
      </c>
      <c r="AA26" t="n">
        <v>3778270.92370779</v>
      </c>
      <c r="AB26" t="n">
        <v>3775698.92363913</v>
      </c>
      <c r="AC26" t="n">
        <v>3706701.19344908</v>
      </c>
      <c r="AD26" t="n">
        <v>3653462.13238962</v>
      </c>
      <c r="AE26" t="n">
        <v>3599788.43810782</v>
      </c>
    </row>
    <row r="27">
      <c r="A27" t="s">
        <v>151</v>
      </c>
      <c r="B27" t="s">
        <v>322</v>
      </c>
      <c r="C27" t="s">
        <v>246</v>
      </c>
      <c r="D27" t="s">
        <v>323</v>
      </c>
      <c r="E27" t="s">
        <v>247</v>
      </c>
      <c r="F27" t="n">
        <v>3183383.033726</v>
      </c>
      <c r="G27" t="n">
        <v>3342303.99415107</v>
      </c>
      <c r="H27" t="n">
        <v>3390485.09550491</v>
      </c>
      <c r="I27" t="n">
        <v>3421915.65131829</v>
      </c>
      <c r="J27" t="n">
        <v>3449518.51989905</v>
      </c>
      <c r="K27" t="n">
        <v>3611791.75814987</v>
      </c>
      <c r="L27" t="n">
        <v>3681554.43027622</v>
      </c>
      <c r="M27" t="n">
        <v>3694881.01720651</v>
      </c>
      <c r="N27" t="n">
        <v>3697207.56571694</v>
      </c>
      <c r="O27" t="n">
        <v>3841244.21537794</v>
      </c>
      <c r="P27" t="n">
        <v>3971214.26971533</v>
      </c>
      <c r="Q27" t="n">
        <v>4085689.05507226</v>
      </c>
      <c r="R27" t="n">
        <v>4162665.09516361</v>
      </c>
      <c r="S27" t="n">
        <v>4171956.52374178</v>
      </c>
      <c r="T27" t="n">
        <v>4147774.20825995</v>
      </c>
      <c r="U27" t="n">
        <v>4168757.7906169</v>
      </c>
      <c r="V27" t="n">
        <v>4219647.88295706</v>
      </c>
      <c r="W27" t="n">
        <v>4306430.24484843</v>
      </c>
      <c r="X27" t="n">
        <v>4424726.29614407</v>
      </c>
      <c r="Y27" t="n">
        <v>4573310.81532354</v>
      </c>
      <c r="Z27" t="n">
        <v>4703598.87419641</v>
      </c>
      <c r="AA27" t="n">
        <v>4798217.68943944</v>
      </c>
      <c r="AB27" t="n">
        <v>4855085.69676535</v>
      </c>
      <c r="AC27" t="n">
        <v>4891604.5565926</v>
      </c>
      <c r="AD27" t="n">
        <v>4995723.18588905</v>
      </c>
      <c r="AE27" t="n">
        <v>5033841.37449513</v>
      </c>
    </row>
    <row r="28">
      <c r="A28" t="s">
        <v>151</v>
      </c>
      <c r="B28" t="s">
        <v>324</v>
      </c>
      <c r="C28" t="s">
        <v>246</v>
      </c>
      <c r="D28" t="s">
        <v>325</v>
      </c>
      <c r="E28" t="s">
        <v>247</v>
      </c>
      <c r="F28" t="n">
        <v>5939357.87476389</v>
      </c>
      <c r="G28" t="n">
        <v>6059481.54745188</v>
      </c>
      <c r="H28" t="n">
        <v>6244232.38506243</v>
      </c>
      <c r="I28" t="n">
        <v>6248189.63991202</v>
      </c>
      <c r="J28" t="n">
        <v>6282232.0546843</v>
      </c>
      <c r="K28" t="n">
        <v>6281578.88828535</v>
      </c>
      <c r="L28" t="n">
        <v>6237111.31072723</v>
      </c>
      <c r="M28" t="n">
        <v>6160502.74362254</v>
      </c>
      <c r="N28" t="n">
        <v>6233079.04313384</v>
      </c>
      <c r="O28" t="n">
        <v>6262608.20455707</v>
      </c>
      <c r="P28" t="n">
        <v>6297689.02109367</v>
      </c>
      <c r="Q28" t="n">
        <v>6299916.05627345</v>
      </c>
      <c r="R28" t="n">
        <v>6445831.65648039</v>
      </c>
      <c r="S28" t="n">
        <v>6573187.32013872</v>
      </c>
      <c r="T28" t="n">
        <v>6627434.31266993</v>
      </c>
      <c r="U28" t="n">
        <v>6652898.70873439</v>
      </c>
      <c r="V28" t="n">
        <v>6592666.42196773</v>
      </c>
      <c r="W28" t="n">
        <v>6689293.63361404</v>
      </c>
      <c r="X28" t="n">
        <v>6718039.88421953</v>
      </c>
      <c r="Y28" t="n">
        <v>6805510.3882377</v>
      </c>
      <c r="Z28" t="n">
        <v>6850837.67262101</v>
      </c>
      <c r="AA28" t="n">
        <v>6875140.57629793</v>
      </c>
      <c r="AB28" t="n">
        <v>6938810.08377692</v>
      </c>
      <c r="AC28" t="n">
        <v>7108409.34334506</v>
      </c>
      <c r="AD28" t="n">
        <v>7255063.65104323</v>
      </c>
      <c r="AE28" t="n">
        <v>7281909.83087774</v>
      </c>
    </row>
    <row r="29">
      <c r="A29" t="s">
        <v>151</v>
      </c>
      <c r="B29" t="s">
        <v>326</v>
      </c>
      <c r="C29" t="s">
        <v>246</v>
      </c>
      <c r="D29" t="s">
        <v>327</v>
      </c>
      <c r="E29" t="s">
        <v>247</v>
      </c>
      <c r="F29" t="n">
        <v>3329305.87778457</v>
      </c>
      <c r="G29" t="n">
        <v>3417377.29921683</v>
      </c>
      <c r="H29" t="n">
        <v>3568206.65460551</v>
      </c>
      <c r="I29" t="n">
        <v>3557165.85457094</v>
      </c>
      <c r="J29" t="n">
        <v>3535325.32133129</v>
      </c>
      <c r="K29" t="n">
        <v>3537593.14208567</v>
      </c>
      <c r="L29" t="n">
        <v>3469933.14160269</v>
      </c>
      <c r="M29" t="n">
        <v>3404073.68700932</v>
      </c>
      <c r="N29" t="n">
        <v>3415109.106312</v>
      </c>
      <c r="O29" t="n">
        <v>3416179.26581242</v>
      </c>
      <c r="P29" t="n">
        <v>3433327.93180886</v>
      </c>
      <c r="Q29" t="n">
        <v>3416244.38470893</v>
      </c>
      <c r="R29" t="n">
        <v>3402891.54209082</v>
      </c>
      <c r="S29" t="n">
        <v>3436330.09549842</v>
      </c>
      <c r="T29" t="n">
        <v>3419178.39656757</v>
      </c>
      <c r="U29" t="n">
        <v>3418926.99906743</v>
      </c>
      <c r="V29" t="n">
        <v>3401818.24808017</v>
      </c>
      <c r="W29" t="n">
        <v>3436727.49818521</v>
      </c>
      <c r="X29" t="n">
        <v>3454136.81061228</v>
      </c>
      <c r="Y29" t="n">
        <v>3509442.34399709</v>
      </c>
      <c r="Z29" t="n">
        <v>3520273.08052778</v>
      </c>
      <c r="AA29" t="n">
        <v>3509378.02423859</v>
      </c>
      <c r="AB29" t="n">
        <v>3502364.52687986</v>
      </c>
      <c r="AC29" t="n">
        <v>3615672.01456263</v>
      </c>
      <c r="AD29" t="n">
        <v>3750432.81926271</v>
      </c>
      <c r="AE29" t="n">
        <v>3779320.68990433</v>
      </c>
    </row>
    <row r="30">
      <c r="A30" t="s">
        <v>151</v>
      </c>
      <c r="B30" t="s">
        <v>328</v>
      </c>
      <c r="C30" t="s">
        <v>246</v>
      </c>
      <c r="D30" t="s">
        <v>329</v>
      </c>
      <c r="E30" t="s">
        <v>247</v>
      </c>
      <c r="F30" t="n">
        <v>683430.153789891</v>
      </c>
      <c r="G30" t="n">
        <v>645201.786938771</v>
      </c>
      <c r="H30" t="n">
        <v>595722.50993092</v>
      </c>
      <c r="I30" t="n">
        <v>565654.997818727</v>
      </c>
      <c r="J30" t="n">
        <v>540830.869744419</v>
      </c>
      <c r="K30" t="n">
        <v>513396.92759501</v>
      </c>
      <c r="L30" t="n">
        <v>512095.789229541</v>
      </c>
      <c r="M30" t="n">
        <v>531752.101455447</v>
      </c>
      <c r="N30" t="n">
        <v>573339.323614403</v>
      </c>
      <c r="O30" t="n">
        <v>599645.375447441</v>
      </c>
      <c r="P30" t="n">
        <v>581355.568882648</v>
      </c>
      <c r="Q30" t="n">
        <v>564337.239319544</v>
      </c>
      <c r="R30" t="n">
        <v>547524.854834844</v>
      </c>
      <c r="S30" t="n">
        <v>552539.129310445</v>
      </c>
      <c r="T30" t="n">
        <v>572283.187539023</v>
      </c>
      <c r="U30" t="n">
        <v>566237.273712558</v>
      </c>
      <c r="V30" t="n">
        <v>574104.830031007</v>
      </c>
      <c r="W30" t="n">
        <v>580907.799200537</v>
      </c>
      <c r="X30" t="n">
        <v>586902.92127132</v>
      </c>
      <c r="Y30" t="n">
        <v>588515.693273736</v>
      </c>
      <c r="Z30" t="n">
        <v>600332.324534655</v>
      </c>
      <c r="AA30" t="n">
        <v>634921.091950273</v>
      </c>
      <c r="AB30" t="n">
        <v>673876.760214251</v>
      </c>
      <c r="AC30" t="n">
        <v>698200.400034507</v>
      </c>
      <c r="AD30" t="n">
        <v>692358.239164021</v>
      </c>
      <c r="AE30" t="n">
        <v>656822.753769106</v>
      </c>
    </row>
    <row r="31">
      <c r="A31" t="s">
        <v>151</v>
      </c>
      <c r="B31" t="s">
        <v>330</v>
      </c>
      <c r="C31" t="s">
        <v>246</v>
      </c>
      <c r="D31" t="s">
        <v>331</v>
      </c>
      <c r="E31" t="s">
        <v>247</v>
      </c>
      <c r="F31" t="n">
        <v>476126.51075442</v>
      </c>
      <c r="G31" t="n">
        <v>459230.682661421</v>
      </c>
      <c r="H31" t="n">
        <v>479478.186625056</v>
      </c>
      <c r="I31" t="n">
        <v>471046.949952027</v>
      </c>
      <c r="J31" t="n">
        <v>453371.190752557</v>
      </c>
      <c r="K31" t="n">
        <v>442024.331644571</v>
      </c>
      <c r="L31" t="n">
        <v>430192.187117317</v>
      </c>
      <c r="M31" t="n">
        <v>414353.568212881</v>
      </c>
      <c r="N31" t="n">
        <v>425851.961846123</v>
      </c>
      <c r="O31" t="n">
        <v>434705.265513663</v>
      </c>
      <c r="P31" t="n">
        <v>471033.184589533</v>
      </c>
      <c r="Q31" t="n">
        <v>495541.077223359</v>
      </c>
      <c r="R31" t="n">
        <v>569441.233186295</v>
      </c>
      <c r="S31" t="n">
        <v>686499.12821989</v>
      </c>
      <c r="T31" t="n">
        <v>743022.618393729</v>
      </c>
      <c r="U31" t="n">
        <v>767300.063381426</v>
      </c>
      <c r="V31" t="n">
        <v>722666.950768979</v>
      </c>
      <c r="W31" t="n">
        <v>742034.898113474</v>
      </c>
      <c r="X31" t="n">
        <v>766740.405615233</v>
      </c>
      <c r="Y31" t="n">
        <v>773893.196284138</v>
      </c>
      <c r="Z31" t="n">
        <v>772676.578134298</v>
      </c>
      <c r="AA31" t="n">
        <v>779689.218074953</v>
      </c>
      <c r="AB31" t="n">
        <v>809426.118200971</v>
      </c>
      <c r="AC31" t="n">
        <v>819163.368960391</v>
      </c>
      <c r="AD31" t="n">
        <v>825233.173270802</v>
      </c>
      <c r="AE31" t="n">
        <v>874138.444611378</v>
      </c>
    </row>
    <row r="32">
      <c r="A32" t="s">
        <v>151</v>
      </c>
      <c r="B32" t="s">
        <v>332</v>
      </c>
      <c r="C32" t="s">
        <v>246</v>
      </c>
      <c r="D32" t="s">
        <v>333</v>
      </c>
      <c r="E32" t="s">
        <v>247</v>
      </c>
      <c r="F32" t="n">
        <v>1336274.71902535</v>
      </c>
      <c r="G32" t="n">
        <v>1379802.14994173</v>
      </c>
      <c r="H32" t="n">
        <v>1392825.58770328</v>
      </c>
      <c r="I32" t="n">
        <v>1421390.55407459</v>
      </c>
      <c r="J32" t="n">
        <v>1487088.19538616</v>
      </c>
      <c r="K32" t="n">
        <v>1514167.11054152</v>
      </c>
      <c r="L32" t="n">
        <v>1537252.14138357</v>
      </c>
      <c r="M32" t="n">
        <v>1526463.66472003</v>
      </c>
      <c r="N32" t="n">
        <v>1544637.86877965</v>
      </c>
      <c r="O32" t="n">
        <v>1547512.1612263</v>
      </c>
      <c r="P32" t="n">
        <v>1548689.3378109</v>
      </c>
      <c r="Q32" t="n">
        <v>1537191.64602615</v>
      </c>
      <c r="R32" t="n">
        <v>1545320.83249932</v>
      </c>
      <c r="S32" t="n">
        <v>1559827.51778371</v>
      </c>
      <c r="T32" t="n">
        <v>1584324.1301074</v>
      </c>
      <c r="U32" t="n">
        <v>1609262.77644054</v>
      </c>
      <c r="V32" t="n">
        <v>1620842.2554387</v>
      </c>
      <c r="W32" t="n">
        <v>1655824.85956981</v>
      </c>
      <c r="X32" t="n">
        <v>1654505.08085927</v>
      </c>
      <c r="Y32" t="n">
        <v>1686668.84632879</v>
      </c>
      <c r="Z32" t="n">
        <v>1703077.20112801</v>
      </c>
      <c r="AA32" t="n">
        <v>1700768.54426498</v>
      </c>
      <c r="AB32" t="n">
        <v>1707983.85866869</v>
      </c>
      <c r="AC32" t="n">
        <v>1746004.27215712</v>
      </c>
      <c r="AD32" t="n">
        <v>1773511.62441095</v>
      </c>
      <c r="AE32" t="n">
        <v>1772498.91598807</v>
      </c>
    </row>
    <row r="33">
      <c r="A33" t="s">
        <v>151</v>
      </c>
      <c r="B33" t="s">
        <v>334</v>
      </c>
      <c r="C33" t="s">
        <v>246</v>
      </c>
      <c r="D33" t="s">
        <v>335</v>
      </c>
      <c r="E33" t="s">
        <v>247</v>
      </c>
      <c r="F33" t="n">
        <v>138148.679552974</v>
      </c>
      <c r="G33" t="n">
        <v>163550.576357374</v>
      </c>
      <c r="H33" t="n">
        <v>199070.053997355</v>
      </c>
      <c r="I33" t="n">
        <v>214840.928347666</v>
      </c>
      <c r="J33" t="n">
        <v>237082.593365824</v>
      </c>
      <c r="K33" t="n">
        <v>241300.236107817</v>
      </c>
      <c r="L33" t="n">
        <v>251142.736882941</v>
      </c>
      <c r="M33" t="n">
        <v>248306.212379166</v>
      </c>
      <c r="N33" t="n">
        <v>243009.870497765</v>
      </c>
      <c r="O33" t="n">
        <v>237419.536925454</v>
      </c>
      <c r="P33" t="n">
        <v>238631.847794325</v>
      </c>
      <c r="Q33" t="n">
        <v>257696.291696083</v>
      </c>
      <c r="R33" t="n">
        <v>338295.048384338</v>
      </c>
      <c r="S33" t="n">
        <v>317849.972184751</v>
      </c>
      <c r="T33" t="n">
        <v>300466.398205686</v>
      </c>
      <c r="U33" t="n">
        <v>287661.245591483</v>
      </c>
      <c r="V33" t="n">
        <v>268602.309391456</v>
      </c>
      <c r="W33" t="n">
        <v>270011.645253051</v>
      </c>
      <c r="X33" t="n">
        <v>255828.531971717</v>
      </c>
      <c r="Y33" t="n">
        <v>247252.542380716</v>
      </c>
      <c r="Z33" t="n">
        <v>254478.48829627</v>
      </c>
      <c r="AA33" t="n">
        <v>250383.697769144</v>
      </c>
      <c r="AB33" t="n">
        <v>242741.1900017</v>
      </c>
      <c r="AC33" t="n">
        <v>227193.05384842</v>
      </c>
      <c r="AD33" t="n">
        <v>211901.353947015</v>
      </c>
      <c r="AE33" t="n">
        <v>196188.248346502</v>
      </c>
    </row>
    <row r="34">
      <c r="A34" t="s">
        <v>151</v>
      </c>
      <c r="B34" t="s">
        <v>336</v>
      </c>
      <c r="C34" t="s">
        <v>246</v>
      </c>
      <c r="D34" t="s">
        <v>337</v>
      </c>
      <c r="E34" t="s">
        <v>247</v>
      </c>
      <c r="F34" t="n">
        <v>1685145.62877908</v>
      </c>
      <c r="G34" t="n">
        <v>1763150.26732191</v>
      </c>
      <c r="H34" t="n">
        <v>1815958.17813422</v>
      </c>
      <c r="I34" t="n">
        <v>1829411.46103817</v>
      </c>
      <c r="J34" t="n">
        <v>1873936.1371279</v>
      </c>
      <c r="K34" t="n">
        <v>1923749.0014437</v>
      </c>
      <c r="L34" t="n">
        <v>1972336.85737942</v>
      </c>
      <c r="M34" t="n">
        <v>1980923.125558</v>
      </c>
      <c r="N34" t="n">
        <v>1933699.4521893</v>
      </c>
      <c r="O34" t="n">
        <v>1907493.27834276</v>
      </c>
      <c r="P34" t="n">
        <v>1863757.30521919</v>
      </c>
      <c r="Q34" t="n">
        <v>1962548.98634373</v>
      </c>
      <c r="R34" t="n">
        <v>2060301.73313748</v>
      </c>
      <c r="S34" t="n">
        <v>2068988.07534755</v>
      </c>
      <c r="T34" t="n">
        <v>2010470.43392152</v>
      </c>
      <c r="U34" t="n">
        <v>1955073.00696709</v>
      </c>
      <c r="V34" t="n">
        <v>1900243.06517691</v>
      </c>
      <c r="W34" t="n">
        <v>1885734.92269103</v>
      </c>
      <c r="X34" t="n">
        <v>1812818.39381719</v>
      </c>
      <c r="Y34" t="n">
        <v>1790423.21688437</v>
      </c>
      <c r="Z34" t="n">
        <v>1761897.03059196</v>
      </c>
      <c r="AA34" t="n">
        <v>1704091.04716463</v>
      </c>
      <c r="AB34" t="n">
        <v>1665948.54646134</v>
      </c>
      <c r="AC34" t="n">
        <v>1625546.51423211</v>
      </c>
      <c r="AD34" t="n">
        <v>1576915.69297869</v>
      </c>
      <c r="AE34" t="n">
        <v>1507041.05918856</v>
      </c>
    </row>
    <row r="35">
      <c r="A35" t="s">
        <v>151</v>
      </c>
      <c r="B35" t="s">
        <v>338</v>
      </c>
      <c r="C35" t="s">
        <v>246</v>
      </c>
      <c r="D35" t="s">
        <v>339</v>
      </c>
      <c r="E35" t="s">
        <v>247</v>
      </c>
      <c r="F35" t="n">
        <v>2523443.96023717</v>
      </c>
      <c r="G35" t="n">
        <v>2970005.81623886</v>
      </c>
      <c r="H35" t="n">
        <v>3312991.80662369</v>
      </c>
      <c r="I35" t="n">
        <v>3635449.02236119</v>
      </c>
      <c r="J35" t="n">
        <v>3989284.1111242</v>
      </c>
      <c r="K35" t="n">
        <v>4297829.14997363</v>
      </c>
      <c r="L35" t="n">
        <v>4572529.65266618</v>
      </c>
      <c r="M35" t="n">
        <v>4796453.25023948</v>
      </c>
      <c r="N35" t="n">
        <v>5038975.84653806</v>
      </c>
      <c r="O35" t="n">
        <v>5231491.65302742</v>
      </c>
      <c r="P35" t="n">
        <v>5398994.18915942</v>
      </c>
      <c r="Q35" t="n">
        <v>5583437.81407463</v>
      </c>
      <c r="R35" t="n">
        <v>5661272.5845714</v>
      </c>
      <c r="S35" t="n">
        <v>5760918.18342892</v>
      </c>
      <c r="T35" t="n">
        <v>5803730.5434087</v>
      </c>
      <c r="U35" t="n">
        <v>5885455.5340042</v>
      </c>
      <c r="V35" t="n">
        <v>5961571.85762842</v>
      </c>
      <c r="W35" t="n">
        <v>6155245.22659282</v>
      </c>
      <c r="X35" t="n">
        <v>6315567.52305099</v>
      </c>
      <c r="Y35" t="n">
        <v>6439426.52907483</v>
      </c>
      <c r="Z35" t="n">
        <v>6575238.10482025</v>
      </c>
      <c r="AA35" t="n">
        <v>6624058.54179186</v>
      </c>
      <c r="AB35" t="n">
        <v>6664602.50449656</v>
      </c>
      <c r="AC35" t="n">
        <v>6701374.20539208</v>
      </c>
      <c r="AD35" t="n">
        <v>6743561.40822256</v>
      </c>
      <c r="AE35" t="n">
        <v>6731248.84216422</v>
      </c>
    </row>
    <row r="36">
      <c r="A36" t="s">
        <v>151</v>
      </c>
      <c r="B36" t="s">
        <v>340</v>
      </c>
      <c r="C36" t="s">
        <v>246</v>
      </c>
      <c r="D36" t="s">
        <v>341</v>
      </c>
      <c r="E36" t="s">
        <v>247</v>
      </c>
      <c r="F36" t="n">
        <v>580092.735588734</v>
      </c>
      <c r="G36" t="n">
        <v>796651.982646354</v>
      </c>
      <c r="H36" t="n">
        <v>891383.831724862</v>
      </c>
      <c r="I36" t="n">
        <v>927551.969336721</v>
      </c>
      <c r="J36" t="n">
        <v>987911.384599983</v>
      </c>
      <c r="K36" t="n">
        <v>1005401.28089743</v>
      </c>
      <c r="L36" t="n">
        <v>1037073.86924946</v>
      </c>
      <c r="M36" t="n">
        <v>1057143.52720124</v>
      </c>
      <c r="N36" t="n">
        <v>1118818.89981129</v>
      </c>
      <c r="O36" t="n">
        <v>1124810.05035205</v>
      </c>
      <c r="P36" t="n">
        <v>1157628.43046418</v>
      </c>
      <c r="Q36" t="n">
        <v>1191443.00175514</v>
      </c>
      <c r="R36" t="n">
        <v>1196656.54503052</v>
      </c>
      <c r="S36" t="n">
        <v>1182000.18515159</v>
      </c>
      <c r="T36" t="n">
        <v>1182239.31990098</v>
      </c>
      <c r="U36" t="n">
        <v>1192301.82760006</v>
      </c>
      <c r="V36" t="n">
        <v>1194666.39075598</v>
      </c>
      <c r="W36" t="n">
        <v>1209001.35354306</v>
      </c>
      <c r="X36" t="n">
        <v>1216282.60644231</v>
      </c>
      <c r="Y36" t="n">
        <v>1230571.49866653</v>
      </c>
      <c r="Z36" t="n">
        <v>1221771.52872086</v>
      </c>
      <c r="AA36" t="n">
        <v>1212261.07979896</v>
      </c>
      <c r="AB36" t="n">
        <v>1199051.65865268</v>
      </c>
      <c r="AC36" t="n">
        <v>1175416.21814981</v>
      </c>
      <c r="AD36" t="n">
        <v>1192383.42940512</v>
      </c>
      <c r="AE36" t="n">
        <v>1170561.83871719</v>
      </c>
    </row>
    <row r="37">
      <c r="A37" t="s">
        <v>151</v>
      </c>
      <c r="B37" t="s">
        <v>342</v>
      </c>
      <c r="C37" t="s">
        <v>246</v>
      </c>
      <c r="D37" t="s">
        <v>343</v>
      </c>
      <c r="E37" t="s">
        <v>247</v>
      </c>
      <c r="F37" t="n">
        <v>1034954.54988336</v>
      </c>
      <c r="G37" t="n">
        <v>1232318.67590154</v>
      </c>
      <c r="H37" t="n">
        <v>1417439.99660228</v>
      </c>
      <c r="I37" t="n">
        <v>1604571.23805761</v>
      </c>
      <c r="J37" t="n">
        <v>1814192.01290349</v>
      </c>
      <c r="K37" t="n">
        <v>1992250.5908656</v>
      </c>
      <c r="L37" t="n">
        <v>2110107.06608871</v>
      </c>
      <c r="M37" t="n">
        <v>2153129.95876945</v>
      </c>
      <c r="N37" t="n">
        <v>2174217.6839188</v>
      </c>
      <c r="O37" t="n">
        <v>2161066.63851942</v>
      </c>
      <c r="P37" t="n">
        <v>2170280.44945073</v>
      </c>
      <c r="Q37" t="n">
        <v>2239977.25036989</v>
      </c>
      <c r="R37" t="n">
        <v>2302761.37937458</v>
      </c>
      <c r="S37" t="n">
        <v>2367883.16134163</v>
      </c>
      <c r="T37" t="n">
        <v>2437770.01740438</v>
      </c>
      <c r="U37" t="n">
        <v>2470875.99186738</v>
      </c>
      <c r="V37" t="n">
        <v>2541155.57972985</v>
      </c>
      <c r="W37" t="n">
        <v>2692798.51482356</v>
      </c>
      <c r="X37" t="n">
        <v>2803694.16099821</v>
      </c>
      <c r="Y37" t="n">
        <v>2876138.48192649</v>
      </c>
      <c r="Z37" t="n">
        <v>2924314.80264664</v>
      </c>
      <c r="AA37" t="n">
        <v>2972744.20760338</v>
      </c>
      <c r="AB37" t="n">
        <v>3023014.52690679</v>
      </c>
      <c r="AC37" t="n">
        <v>3004166.72291734</v>
      </c>
      <c r="AD37" t="n">
        <v>3019431.72922228</v>
      </c>
      <c r="AE37" t="n">
        <v>3068495.26590813</v>
      </c>
    </row>
    <row r="38">
      <c r="A38" t="s">
        <v>151</v>
      </c>
      <c r="B38" t="s">
        <v>344</v>
      </c>
      <c r="C38" t="s">
        <v>246</v>
      </c>
      <c r="D38" t="s">
        <v>345</v>
      </c>
      <c r="E38" t="s">
        <v>247</v>
      </c>
      <c r="F38" t="n">
        <v>982282.867365622</v>
      </c>
      <c r="G38" t="n">
        <v>1002518.52317785</v>
      </c>
      <c r="H38" t="n">
        <v>1045036.51169606</v>
      </c>
      <c r="I38" t="n">
        <v>1125120.61626365</v>
      </c>
      <c r="J38" t="n">
        <v>1188417.69862552</v>
      </c>
      <c r="K38" t="n">
        <v>1287553.59621989</v>
      </c>
      <c r="L38" t="n">
        <v>1414853.75514876</v>
      </c>
      <c r="M38" t="n">
        <v>1589100.83687002</v>
      </c>
      <c r="N38" t="n">
        <v>1773713.29514672</v>
      </c>
      <c r="O38" t="n">
        <v>2010982.22745314</v>
      </c>
      <c r="P38" t="n">
        <v>2167188.15140135</v>
      </c>
      <c r="Q38" t="n">
        <v>2254294.409532</v>
      </c>
      <c r="R38" t="n">
        <v>2246899.38352076</v>
      </c>
      <c r="S38" t="n">
        <v>2284205.47446987</v>
      </c>
      <c r="T38" t="n">
        <v>2231333.10075769</v>
      </c>
      <c r="U38" t="n">
        <v>2271171.82749557</v>
      </c>
      <c r="V38" t="n">
        <v>2260991.47257423</v>
      </c>
      <c r="W38" t="n">
        <v>2265305.94408405</v>
      </c>
      <c r="X38" t="n">
        <v>2297729.6262049</v>
      </c>
      <c r="Y38" t="n">
        <v>2332125.72118496</v>
      </c>
      <c r="Z38" t="n">
        <v>2429151.77345276</v>
      </c>
      <c r="AA38" t="n">
        <v>2439053.25438952</v>
      </c>
      <c r="AB38" t="n">
        <v>2443832.52804133</v>
      </c>
      <c r="AC38" t="n">
        <v>2520916.40704016</v>
      </c>
      <c r="AD38" t="n">
        <v>2530967.66467834</v>
      </c>
      <c r="AE38" t="n">
        <v>2494481.57433336</v>
      </c>
    </row>
    <row r="39">
      <c r="A39" t="s">
        <v>151</v>
      </c>
      <c r="B39" t="s">
        <v>346</v>
      </c>
      <c r="C39" t="s">
        <v>246</v>
      </c>
      <c r="D39" t="s">
        <v>347</v>
      </c>
      <c r="E39" t="s">
        <v>247</v>
      </c>
      <c r="F39" t="n">
        <v>986192.666033474</v>
      </c>
      <c r="G39" t="n">
        <v>1129554.06384194</v>
      </c>
      <c r="H39" t="n">
        <v>1240683.5292395</v>
      </c>
      <c r="I39" t="n">
        <v>1374228.48545724</v>
      </c>
      <c r="J39" t="n">
        <v>1434293.84879015</v>
      </c>
      <c r="K39" t="n">
        <v>1489274.15285742</v>
      </c>
      <c r="L39" t="n">
        <v>1617115.92321214</v>
      </c>
      <c r="M39" t="n">
        <v>1718703.50811168</v>
      </c>
      <c r="N39" t="n">
        <v>1862302.50912492</v>
      </c>
      <c r="O39" t="n">
        <v>2019137.87911232</v>
      </c>
      <c r="P39" t="n">
        <v>2036047.30377376</v>
      </c>
      <c r="Q39" t="n">
        <v>2039218.50246544</v>
      </c>
      <c r="R39" t="n">
        <v>2063770.19424337</v>
      </c>
      <c r="S39" t="n">
        <v>2100420.45033708</v>
      </c>
      <c r="T39" t="n">
        <v>2242495.83201657</v>
      </c>
      <c r="U39" t="n">
        <v>2304768.04144873</v>
      </c>
      <c r="V39" t="n">
        <v>2262558.33810298</v>
      </c>
      <c r="W39" t="n">
        <v>2242470.36091779</v>
      </c>
      <c r="X39" t="n">
        <v>2254400.70930735</v>
      </c>
      <c r="Y39" t="n">
        <v>2313354.63022352</v>
      </c>
      <c r="Z39" t="n">
        <v>2357420.04299164</v>
      </c>
      <c r="AA39" t="n">
        <v>2354059.90707106</v>
      </c>
      <c r="AB39" t="n">
        <v>2365338.99575237</v>
      </c>
      <c r="AC39" t="n">
        <v>2361342.52033383</v>
      </c>
      <c r="AD39" t="n">
        <v>2370497.76499942</v>
      </c>
      <c r="AE39" t="n">
        <v>2372987.39907769</v>
      </c>
    </row>
    <row r="40">
      <c r="A40" t="s">
        <v>151</v>
      </c>
      <c r="B40" t="s">
        <v>348</v>
      </c>
      <c r="C40" t="s">
        <v>246</v>
      </c>
      <c r="D40" t="s">
        <v>349</v>
      </c>
      <c r="E40" t="s">
        <v>247</v>
      </c>
      <c r="F40" t="n">
        <v>20111488.5756307</v>
      </c>
      <c r="G40" t="n">
        <v>20707102.7492309</v>
      </c>
      <c r="H40" t="n">
        <v>21068278.6359675</v>
      </c>
      <c r="I40" t="n">
        <v>21200446.7725382</v>
      </c>
      <c r="J40" t="n">
        <v>21356213.0327827</v>
      </c>
      <c r="K40" t="n">
        <v>21502784.3668945</v>
      </c>
      <c r="L40" t="n">
        <v>21590670.0965384</v>
      </c>
      <c r="M40" t="n">
        <v>21617168.5591125</v>
      </c>
      <c r="N40" t="n">
        <v>21604318.9116426</v>
      </c>
      <c r="O40" t="n">
        <v>21582627.8551973</v>
      </c>
      <c r="P40" t="n">
        <v>21666045.9910882</v>
      </c>
      <c r="Q40" t="n">
        <v>21684045.0603137</v>
      </c>
      <c r="R40" t="n">
        <v>21585998.8481537</v>
      </c>
      <c r="S40" t="n">
        <v>21446793.3278298</v>
      </c>
      <c r="T40" t="n">
        <v>21155104.2542878</v>
      </c>
      <c r="U40" t="n">
        <v>20890814.8110408</v>
      </c>
      <c r="V40" t="n">
        <v>20641197.3278821</v>
      </c>
      <c r="W40" t="n">
        <v>20421837.0270189</v>
      </c>
      <c r="X40" t="n">
        <v>20304854.1430439</v>
      </c>
      <c r="Y40" t="n">
        <v>20256334.6536393</v>
      </c>
      <c r="Z40" t="n">
        <v>20223941.4424896</v>
      </c>
      <c r="AA40" t="n">
        <v>20164670.7895587</v>
      </c>
      <c r="AB40" t="n">
        <v>20114992.2535317</v>
      </c>
      <c r="AC40" t="n">
        <v>20124558.7346838</v>
      </c>
      <c r="AD40" t="n">
        <v>20319435.5917034</v>
      </c>
      <c r="AE40" t="n">
        <v>20550339.6212981</v>
      </c>
    </row>
    <row r="41">
      <c r="A41" t="s">
        <v>151</v>
      </c>
      <c r="B41" t="s">
        <v>350</v>
      </c>
      <c r="C41" t="s">
        <v>246</v>
      </c>
      <c r="D41" t="s">
        <v>351</v>
      </c>
      <c r="E41" t="s">
        <v>247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>
      <c r="A42" t="s">
        <v>151</v>
      </c>
      <c r="B42" t="s">
        <v>352</v>
      </c>
      <c r="C42" t="s">
        <v>246</v>
      </c>
      <c r="D42" t="s">
        <v>353</v>
      </c>
      <c r="E42" t="s">
        <v>247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>
      <c r="A43" t="s">
        <v>151</v>
      </c>
      <c r="B43" t="s">
        <v>354</v>
      </c>
      <c r="C43" t="s">
        <v>246</v>
      </c>
      <c r="D43" t="s">
        <v>355</v>
      </c>
      <c r="E43" t="s">
        <v>247</v>
      </c>
      <c r="F43" t="n">
        <v>3092022.62542774</v>
      </c>
      <c r="G43" t="n">
        <v>3247209.11844029</v>
      </c>
      <c r="H43" t="n">
        <v>3615412.17398424</v>
      </c>
      <c r="I43" t="n">
        <v>3714701.58864032</v>
      </c>
      <c r="J43" t="n">
        <v>3653709.86747713</v>
      </c>
      <c r="K43" t="n">
        <v>3604350.97590453</v>
      </c>
      <c r="L43" t="n">
        <v>3644987.41199214</v>
      </c>
      <c r="M43" t="n">
        <v>3920126.42286256</v>
      </c>
      <c r="N43" t="n">
        <v>4190182.81503515</v>
      </c>
      <c r="O43" t="n">
        <v>4485526.92270667</v>
      </c>
      <c r="P43" t="n">
        <v>4779391.3874629</v>
      </c>
      <c r="Q43" t="n">
        <v>5391403.95576535</v>
      </c>
      <c r="R43" t="n">
        <v>5639596.26986809</v>
      </c>
      <c r="S43" t="n">
        <v>5634830.61476028</v>
      </c>
      <c r="T43" t="n">
        <v>5575868.45269419</v>
      </c>
      <c r="U43" t="n">
        <v>5562814.66723703</v>
      </c>
      <c r="V43" t="n">
        <v>5594018.65039138</v>
      </c>
      <c r="W43" t="n">
        <v>5632020.24400306</v>
      </c>
      <c r="X43" t="n">
        <v>5758975.97872563</v>
      </c>
      <c r="Y43" t="n">
        <v>5815612.79329049</v>
      </c>
      <c r="Z43" t="n">
        <v>6009380.79263363</v>
      </c>
      <c r="AA43" t="n">
        <v>6186312.18837001</v>
      </c>
      <c r="AB43" t="n">
        <v>6412805.37493028</v>
      </c>
      <c r="AC43" t="n">
        <v>6596761.4335846</v>
      </c>
      <c r="AD43" t="n">
        <v>6836456.90913764</v>
      </c>
      <c r="AE43" t="n">
        <v>6890846.41890861</v>
      </c>
    </row>
    <row r="44">
      <c r="A44" t="s">
        <v>151</v>
      </c>
      <c r="B44" t="s">
        <v>356</v>
      </c>
      <c r="C44" t="s">
        <v>246</v>
      </c>
      <c r="D44" t="s">
        <v>357</v>
      </c>
      <c r="E44" t="s">
        <v>247</v>
      </c>
      <c r="F44" t="n">
        <v>62223978.9921162</v>
      </c>
      <c r="G44" t="n">
        <v>65108076.6090534</v>
      </c>
      <c r="H44" t="n">
        <v>67835970.5754361</v>
      </c>
      <c r="I44" t="n">
        <v>69598363.8287734</v>
      </c>
      <c r="J44" t="n">
        <v>70657789.1683199</v>
      </c>
      <c r="K44" t="n">
        <v>71932899.277496</v>
      </c>
      <c r="L44" t="n">
        <v>73170884.9968684</v>
      </c>
      <c r="M44" t="n">
        <v>73507314.2906136</v>
      </c>
      <c r="N44" t="n">
        <v>74154257.9519716</v>
      </c>
      <c r="O44" t="n">
        <v>75160397.3729158</v>
      </c>
      <c r="P44" t="n">
        <v>76555577.0838934</v>
      </c>
      <c r="Q44" t="n">
        <v>78093637.9847834</v>
      </c>
      <c r="R44" t="n">
        <v>79738899.7352608</v>
      </c>
      <c r="S44" t="n">
        <v>80858346.3007682</v>
      </c>
      <c r="T44" t="n">
        <v>80085465.5456499</v>
      </c>
      <c r="U44" t="n">
        <v>79332849.8115306</v>
      </c>
      <c r="V44" t="n">
        <v>78799132.835397</v>
      </c>
      <c r="W44" t="n">
        <v>78973822.42868</v>
      </c>
      <c r="X44" t="n">
        <v>79251907.2691761</v>
      </c>
      <c r="Y44" t="n">
        <v>79811714.7337554</v>
      </c>
      <c r="Z44" t="n">
        <v>80769518.8541387</v>
      </c>
      <c r="AA44" t="n">
        <v>81334716.412451</v>
      </c>
      <c r="AB44" t="n">
        <v>82186813.4845217</v>
      </c>
      <c r="AC44" t="n">
        <v>83166771.9968865</v>
      </c>
      <c r="AD44" t="n">
        <v>83915537.8172589</v>
      </c>
      <c r="AE44" t="n">
        <v>83761132.7906597</v>
      </c>
    </row>
    <row r="45">
      <c r="A45" t="s">
        <v>151</v>
      </c>
      <c r="B45" t="s">
        <v>358</v>
      </c>
      <c r="C45" t="s">
        <v>246</v>
      </c>
      <c r="D45" t="s">
        <v>359</v>
      </c>
      <c r="E45" t="s">
        <v>247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>
      <c r="A46" t="s">
        <v>151</v>
      </c>
      <c r="B46" t="s">
        <v>360</v>
      </c>
      <c r="C46" t="s">
        <v>246</v>
      </c>
      <c r="D46" t="s">
        <v>361</v>
      </c>
      <c r="E46" t="s">
        <v>247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>
      <c r="A47" t="s">
        <v>151</v>
      </c>
      <c r="B47" t="s">
        <v>362</v>
      </c>
      <c r="C47" t="s">
        <v>246</v>
      </c>
      <c r="D47" t="s">
        <v>363</v>
      </c>
      <c r="E47" t="s">
        <v>247</v>
      </c>
      <c r="F47" t="n">
        <v>9356163.0420112</v>
      </c>
      <c r="G47" t="n">
        <v>9831615.27996887</v>
      </c>
      <c r="H47" t="n">
        <v>10212061.718121</v>
      </c>
      <c r="I47" t="n">
        <v>10418022.9706316</v>
      </c>
      <c r="J47" t="n">
        <v>10758483.1030148</v>
      </c>
      <c r="K47" t="n">
        <v>11022085.4811676</v>
      </c>
      <c r="L47" t="n">
        <v>11171483.8454373</v>
      </c>
      <c r="M47" t="n">
        <v>11295032.6035476</v>
      </c>
      <c r="N47" t="n">
        <v>11371033.2175801</v>
      </c>
      <c r="O47" t="n">
        <v>11359205.6803032</v>
      </c>
      <c r="P47" t="n">
        <v>11327985.3384872</v>
      </c>
      <c r="Q47" t="n">
        <v>11269862.1532105</v>
      </c>
      <c r="R47" t="n">
        <v>11201958.4730204</v>
      </c>
      <c r="S47" t="n">
        <v>11119187.2685054</v>
      </c>
      <c r="T47" t="n">
        <v>11094073.7729886</v>
      </c>
      <c r="U47" t="n">
        <v>11106992.9860238</v>
      </c>
      <c r="V47" t="n">
        <v>11077474.5604336</v>
      </c>
      <c r="W47" t="n">
        <v>10996651.697182</v>
      </c>
      <c r="X47" t="n">
        <v>10986172.2052026</v>
      </c>
      <c r="Y47" t="n">
        <v>11106461.4581149</v>
      </c>
      <c r="Z47" t="n">
        <v>11264430.2139282</v>
      </c>
      <c r="AA47" t="n">
        <v>11439104.1706431</v>
      </c>
      <c r="AB47" t="n">
        <v>11626828.4166044</v>
      </c>
      <c r="AC47" t="n">
        <v>11712753.9391902</v>
      </c>
      <c r="AD47" t="n">
        <v>11805185.6373175</v>
      </c>
      <c r="AE47" t="n">
        <v>11935234.1997865</v>
      </c>
    </row>
    <row r="48">
      <c r="A48" t="s">
        <v>151</v>
      </c>
      <c r="B48" t="s">
        <v>364</v>
      </c>
      <c r="C48" t="s">
        <v>246</v>
      </c>
      <c r="D48" t="s">
        <v>365</v>
      </c>
      <c r="E48" t="s">
        <v>247</v>
      </c>
      <c r="F48" t="n">
        <v>15798503.2931252</v>
      </c>
      <c r="G48" t="n">
        <v>16673653.8793915</v>
      </c>
      <c r="H48" t="n">
        <v>17353282.2469173</v>
      </c>
      <c r="I48" t="n">
        <v>17818853.27592</v>
      </c>
      <c r="J48" t="n">
        <v>18484580.5964169</v>
      </c>
      <c r="K48" t="n">
        <v>18952616.1441363</v>
      </c>
      <c r="L48" t="n">
        <v>19277879.3613038</v>
      </c>
      <c r="M48" t="n">
        <v>19590570.1244795</v>
      </c>
      <c r="N48" t="n">
        <v>19750393.7000088</v>
      </c>
      <c r="O48" t="n">
        <v>19868643.3482428</v>
      </c>
      <c r="P48" t="n">
        <v>19970286.7717964</v>
      </c>
      <c r="Q48" t="n">
        <v>19948903.3951722</v>
      </c>
      <c r="R48" t="n">
        <v>19875852.1544745</v>
      </c>
      <c r="S48" t="n">
        <v>19735569.0630299</v>
      </c>
      <c r="T48" t="n">
        <v>19705207.5319</v>
      </c>
      <c r="U48" t="n">
        <v>19815338.4144638</v>
      </c>
      <c r="V48" t="n">
        <v>19883962.0488398</v>
      </c>
      <c r="W48" t="n">
        <v>19901024.2005857</v>
      </c>
      <c r="X48" t="n">
        <v>20068604.7282145</v>
      </c>
      <c r="Y48" t="n">
        <v>20334532.8949605</v>
      </c>
      <c r="Z48" t="n">
        <v>20545367.8303361</v>
      </c>
      <c r="AA48" t="n">
        <v>20722333.1527998</v>
      </c>
      <c r="AB48" t="n">
        <v>20915768.4549736</v>
      </c>
      <c r="AC48" t="n">
        <v>20943472.160805</v>
      </c>
      <c r="AD48" t="n">
        <v>21026657.3621533</v>
      </c>
      <c r="AE48" t="n">
        <v>21128344.3556219</v>
      </c>
    </row>
    <row r="49">
      <c r="A49" t="s">
        <v>151</v>
      </c>
      <c r="B49" t="s">
        <v>366</v>
      </c>
      <c r="C49" t="s">
        <v>246</v>
      </c>
      <c r="D49" t="s">
        <v>367</v>
      </c>
      <c r="E49" t="s">
        <v>247</v>
      </c>
      <c r="F49" t="n">
        <v>3927838.1493663</v>
      </c>
      <c r="G49" t="n">
        <v>4019565.0703036</v>
      </c>
      <c r="H49" t="n">
        <v>4078211.98530464</v>
      </c>
      <c r="I49" t="n">
        <v>4134837.97105427</v>
      </c>
      <c r="J49" t="n">
        <v>4194340.29394648</v>
      </c>
      <c r="K49" t="n">
        <v>4209938.55505063</v>
      </c>
      <c r="L49" t="n">
        <v>4238329.09111939</v>
      </c>
      <c r="M49" t="n">
        <v>4262221.37860258</v>
      </c>
      <c r="N49" t="n">
        <v>4263823.20294432</v>
      </c>
      <c r="O49" t="n">
        <v>4267952.30007344</v>
      </c>
      <c r="P49" t="n">
        <v>4295341.196336</v>
      </c>
      <c r="Q49" t="n">
        <v>4308122.48632326</v>
      </c>
      <c r="R49" t="n">
        <v>4314038.65853046</v>
      </c>
      <c r="S49" t="n">
        <v>4313310.39642262</v>
      </c>
      <c r="T49" t="n">
        <v>4363901.34341254</v>
      </c>
      <c r="U49" t="n">
        <v>4410397.76518926</v>
      </c>
      <c r="V49" t="n">
        <v>4421243.12677669</v>
      </c>
      <c r="W49" t="n">
        <v>4433660.70583914</v>
      </c>
      <c r="X49" t="n">
        <v>4490599.18349505</v>
      </c>
      <c r="Y49" t="n">
        <v>4521909.0618019</v>
      </c>
      <c r="Z49" t="n">
        <v>4508377.60639191</v>
      </c>
      <c r="AA49" t="n">
        <v>4467994.19460412</v>
      </c>
      <c r="AB49" t="n">
        <v>4411060.94463512</v>
      </c>
      <c r="AC49" t="n">
        <v>4379162.70164481</v>
      </c>
      <c r="AD49" t="n">
        <v>4366865.3686996</v>
      </c>
      <c r="AE49" t="n">
        <v>4375616.84718763</v>
      </c>
    </row>
    <row r="50">
      <c r="A50" t="s">
        <v>151</v>
      </c>
      <c r="B50" t="s">
        <v>368</v>
      </c>
      <c r="C50" t="s">
        <v>246</v>
      </c>
      <c r="D50" t="s">
        <v>369</v>
      </c>
      <c r="E50" t="s">
        <v>247</v>
      </c>
      <c r="F50" t="n">
        <v>2419735.09735967</v>
      </c>
      <c r="G50" t="n">
        <v>2728505.84196634</v>
      </c>
      <c r="H50" t="n">
        <v>2963357.17316548</v>
      </c>
      <c r="I50" t="n">
        <v>3176344.48104831</v>
      </c>
      <c r="J50" t="n">
        <v>3436680.63010071</v>
      </c>
      <c r="K50" t="n">
        <v>3618010.23428085</v>
      </c>
      <c r="L50" t="n">
        <v>3766395.66381344</v>
      </c>
      <c r="M50" t="n">
        <v>3931464.88174807</v>
      </c>
      <c r="N50" t="n">
        <v>4012213.53353914</v>
      </c>
      <c r="O50" t="n">
        <v>4141738.68131845</v>
      </c>
      <c r="P50" t="n">
        <v>4265946.15575022</v>
      </c>
      <c r="Q50" t="n">
        <v>4300718.27184087</v>
      </c>
      <c r="R50" t="n">
        <v>4297934.32602305</v>
      </c>
      <c r="S50" t="n">
        <v>4242458.7253588</v>
      </c>
      <c r="T50" t="n">
        <v>4188550.99796655</v>
      </c>
      <c r="U50" t="n">
        <v>4249961.17798929</v>
      </c>
      <c r="V50" t="n">
        <v>4349866.86025621</v>
      </c>
      <c r="W50" t="n">
        <v>4453071.23501041</v>
      </c>
      <c r="X50" t="n">
        <v>4589694.99216856</v>
      </c>
      <c r="Y50" t="n">
        <v>4707490.16127482</v>
      </c>
      <c r="Z50" t="n">
        <v>4772560.01001597</v>
      </c>
      <c r="AA50" t="n">
        <v>4815234.78755262</v>
      </c>
      <c r="AB50" t="n">
        <v>4887870.12873487</v>
      </c>
      <c r="AC50" t="n">
        <v>4867191.77870451</v>
      </c>
      <c r="AD50" t="n">
        <v>4872196.30235262</v>
      </c>
      <c r="AE50" t="n">
        <v>4841391.19132637</v>
      </c>
    </row>
    <row r="51">
      <c r="A51" t="s">
        <v>151</v>
      </c>
      <c r="B51" t="s">
        <v>370</v>
      </c>
      <c r="C51" t="s">
        <v>246</v>
      </c>
      <c r="D51" t="s">
        <v>371</v>
      </c>
      <c r="E51" t="s">
        <v>247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>
      <c r="A52" t="s">
        <v>151</v>
      </c>
      <c r="B52" t="s">
        <v>372</v>
      </c>
      <c r="C52" t="s">
        <v>246</v>
      </c>
      <c r="D52" t="s">
        <v>373</v>
      </c>
      <c r="E52" t="s">
        <v>247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>
      <c r="A53" t="s">
        <v>151</v>
      </c>
      <c r="B53" t="s">
        <v>374</v>
      </c>
      <c r="C53" t="s">
        <v>246</v>
      </c>
      <c r="D53" t="s">
        <v>375</v>
      </c>
      <c r="E53" t="s">
        <v>247</v>
      </c>
      <c r="F53" t="n">
        <v>2099649.01199376</v>
      </c>
      <c r="G53" t="n">
        <v>2215064.82071018</v>
      </c>
      <c r="H53" t="n">
        <v>2347941.09589045</v>
      </c>
      <c r="I53" t="n">
        <v>2405082.9026614</v>
      </c>
      <c r="J53" t="n">
        <v>2465276.47584325</v>
      </c>
      <c r="K53" t="n">
        <v>2559462.13277711</v>
      </c>
      <c r="L53" t="n">
        <v>2727872.95447139</v>
      </c>
      <c r="M53" t="n">
        <v>2784774.98458678</v>
      </c>
      <c r="N53" t="n">
        <v>2902670.48692508</v>
      </c>
      <c r="O53" t="n">
        <v>3052381.33686402</v>
      </c>
      <c r="P53" t="n">
        <v>3166759.9347687</v>
      </c>
      <c r="Q53" t="n">
        <v>3241945.47198148</v>
      </c>
      <c r="R53" t="n">
        <v>3209580.93903411</v>
      </c>
      <c r="S53" t="n">
        <v>3239514.10305275</v>
      </c>
      <c r="T53" t="n">
        <v>3161188.07067715</v>
      </c>
      <c r="U53" t="n">
        <v>3081704.80487324</v>
      </c>
      <c r="V53" t="n">
        <v>2994746.24469224</v>
      </c>
      <c r="W53" t="n">
        <v>2927575.69485615</v>
      </c>
      <c r="X53" t="n">
        <v>2879686.58227704</v>
      </c>
      <c r="Y53" t="n">
        <v>2834775.43375723</v>
      </c>
      <c r="Z53" t="n">
        <v>2802086.01856232</v>
      </c>
      <c r="AA53" t="n">
        <v>2721749.85617298</v>
      </c>
      <c r="AB53" t="n">
        <v>2640222.76908992</v>
      </c>
      <c r="AC53" t="n">
        <v>2611824.12331033</v>
      </c>
      <c r="AD53" t="n">
        <v>2565395.37105202</v>
      </c>
      <c r="AE53" t="n">
        <v>2401569.53919149</v>
      </c>
    </row>
    <row r="54">
      <c r="A54" t="s">
        <v>151</v>
      </c>
      <c r="B54" t="s">
        <v>376</v>
      </c>
      <c r="C54" t="s">
        <v>246</v>
      </c>
      <c r="D54" t="s">
        <v>377</v>
      </c>
      <c r="E54" t="s">
        <v>247</v>
      </c>
      <c r="F54" t="n">
        <v>2904349.77129071</v>
      </c>
      <c r="G54" t="n">
        <v>3095499.7953743</v>
      </c>
      <c r="H54" t="n">
        <v>3301843.11752101</v>
      </c>
      <c r="I54" t="n">
        <v>3388303.57701669</v>
      </c>
      <c r="J54" t="n">
        <v>3538095.09485509</v>
      </c>
      <c r="K54" t="n">
        <v>3717398.5062933</v>
      </c>
      <c r="L54" t="n">
        <v>3929501.81274236</v>
      </c>
      <c r="M54" t="n">
        <v>3960864.77358054</v>
      </c>
      <c r="N54" t="n">
        <v>4100337.23405505</v>
      </c>
      <c r="O54" t="n">
        <v>4329089.88753324</v>
      </c>
      <c r="P54" t="n">
        <v>4492466.55729883</v>
      </c>
      <c r="Q54" t="n">
        <v>4574619.10957504</v>
      </c>
      <c r="R54" t="n">
        <v>4556418.14316553</v>
      </c>
      <c r="S54" t="n">
        <v>4628355.38965594</v>
      </c>
      <c r="T54" t="n">
        <v>4522095.84089779</v>
      </c>
      <c r="U54" t="n">
        <v>4431446.26047141</v>
      </c>
      <c r="V54" t="n">
        <v>4316861.17704047</v>
      </c>
      <c r="W54" t="n">
        <v>4212877.12098715</v>
      </c>
      <c r="X54" t="n">
        <v>4168028.40785893</v>
      </c>
      <c r="Y54" t="n">
        <v>4110239.07983042</v>
      </c>
      <c r="Z54" t="n">
        <v>4064454.36739922</v>
      </c>
      <c r="AA54" t="n">
        <v>3957423.46945675</v>
      </c>
      <c r="AB54" t="n">
        <v>3869844.41738144</v>
      </c>
      <c r="AC54" t="n">
        <v>3840335.45049619</v>
      </c>
      <c r="AD54" t="n">
        <v>3783610.57734001</v>
      </c>
      <c r="AE54" t="n">
        <v>3646068.15988058</v>
      </c>
    </row>
    <row r="55">
      <c r="A55" t="s">
        <v>151</v>
      </c>
      <c r="B55" t="s">
        <v>378</v>
      </c>
      <c r="C55" t="s">
        <v>246</v>
      </c>
      <c r="D55" t="s">
        <v>379</v>
      </c>
      <c r="E55" t="s">
        <v>247</v>
      </c>
      <c r="F55" t="n">
        <v>810252.578710744</v>
      </c>
      <c r="G55" t="n">
        <v>884696.94035384</v>
      </c>
      <c r="H55" t="n">
        <v>957449.954369834</v>
      </c>
      <c r="I55" t="n">
        <v>986603.058021006</v>
      </c>
      <c r="J55" t="n">
        <v>1074079.91409669</v>
      </c>
      <c r="K55" t="n">
        <v>1157785.08327368</v>
      </c>
      <c r="L55" t="n">
        <v>1202296.7988144</v>
      </c>
      <c r="M55" t="n">
        <v>1177876.88438921</v>
      </c>
      <c r="N55" t="n">
        <v>1200148.00634867</v>
      </c>
      <c r="O55" t="n">
        <v>1278894.17638163</v>
      </c>
      <c r="P55" t="n">
        <v>1327942.29100787</v>
      </c>
      <c r="Q55" t="n">
        <v>1335817.68482252</v>
      </c>
      <c r="R55" t="n">
        <v>1348912.57731735</v>
      </c>
      <c r="S55" t="n">
        <v>1389989.41155359</v>
      </c>
      <c r="T55" t="n">
        <v>1361885.23251123</v>
      </c>
      <c r="U55" t="n">
        <v>1350121.43325849</v>
      </c>
      <c r="V55" t="n">
        <v>1322343.52421948</v>
      </c>
      <c r="W55" t="n">
        <v>1285623.78991208</v>
      </c>
      <c r="X55" t="n">
        <v>1288367.19984961</v>
      </c>
      <c r="Y55" t="n">
        <v>1275459.81333906</v>
      </c>
      <c r="Z55" t="n">
        <v>1262368.3488369</v>
      </c>
      <c r="AA55" t="n">
        <v>1235673.61328377</v>
      </c>
      <c r="AB55" t="n">
        <v>1229704.3590628</v>
      </c>
      <c r="AC55" t="n">
        <v>1228513.2152232</v>
      </c>
      <c r="AD55" t="n">
        <v>1218007.92010084</v>
      </c>
      <c r="AE55" t="n">
        <v>1242471.67092227</v>
      </c>
    </row>
    <row r="56">
      <c r="A56" t="s">
        <v>151</v>
      </c>
      <c r="B56" t="s">
        <v>380</v>
      </c>
      <c r="C56" t="s">
        <v>246</v>
      </c>
      <c r="D56" t="s">
        <v>381</v>
      </c>
      <c r="E56" t="s">
        <v>247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e">
        <v>#NUM!</v>
      </c>
    </row>
    <row r="57">
      <c r="A57" t="s">
        <v>151</v>
      </c>
      <c r="B57" t="s">
        <v>382</v>
      </c>
      <c r="C57" t="s">
        <v>246</v>
      </c>
      <c r="D57" t="s">
        <v>383</v>
      </c>
      <c r="E57" t="s">
        <v>247</v>
      </c>
      <c r="F57" t="n">
        <v>98910259.1348186</v>
      </c>
      <c r="G57" t="n">
        <v>103235726.974392</v>
      </c>
      <c r="H57" t="n">
        <v>106922728.057913</v>
      </c>
      <c r="I57" t="n">
        <v>109212125.332745</v>
      </c>
      <c r="J57" t="n">
        <v>111022198.791576</v>
      </c>
      <c r="K57" t="n">
        <v>112837327.037765</v>
      </c>
      <c r="L57" t="n">
        <v>114428591.778329</v>
      </c>
      <c r="M57" t="n">
        <v>115074883.862119</v>
      </c>
      <c r="N57" t="n">
        <v>115828577.088711</v>
      </c>
      <c r="O57" t="n">
        <v>116892490.949222</v>
      </c>
      <c r="P57" t="n">
        <v>118456080.868197</v>
      </c>
      <c r="Q57" t="n">
        <v>119985588.060646</v>
      </c>
      <c r="R57" t="n">
        <v>121403212.181649</v>
      </c>
      <c r="S57" t="n">
        <v>122180286.67992</v>
      </c>
      <c r="T57" t="n">
        <v>121070292.763748</v>
      </c>
      <c r="U57" t="n">
        <v>120140308.036047</v>
      </c>
      <c r="V57" t="n">
        <v>119385707.06045</v>
      </c>
      <c r="W57" t="n">
        <v>119323440.081366</v>
      </c>
      <c r="X57" t="n">
        <v>119641522.171954</v>
      </c>
      <c r="Y57" t="n">
        <v>120401290.545144</v>
      </c>
      <c r="Z57" t="n">
        <v>121538828.126964</v>
      </c>
      <c r="AA57" t="n">
        <v>122221720.354809</v>
      </c>
      <c r="AB57" t="n">
        <v>123192318.929812</v>
      </c>
      <c r="AC57" t="n">
        <v>124202569.027308</v>
      </c>
      <c r="AD57" t="n">
        <v>125224362.95991</v>
      </c>
      <c r="AE57" t="n">
        <v>125312385.613437</v>
      </c>
    </row>
    <row r="58">
      <c r="A58" t="s">
        <v>151</v>
      </c>
      <c r="B58" t="s">
        <v>384</v>
      </c>
      <c r="C58" t="s">
        <v>246</v>
      </c>
      <c r="D58" t="s">
        <v>385</v>
      </c>
      <c r="E58" t="s">
        <v>247</v>
      </c>
      <c r="F58" t="n">
        <v>98910259.1348186</v>
      </c>
      <c r="G58" t="n">
        <v>103235726.974392</v>
      </c>
      <c r="H58" t="n">
        <v>106922728.057913</v>
      </c>
      <c r="I58" t="n">
        <v>109212125.332745</v>
      </c>
      <c r="J58" t="n">
        <v>111022198.791576</v>
      </c>
      <c r="K58" t="n">
        <v>112837327.037765</v>
      </c>
      <c r="L58" t="n">
        <v>114428591.778329</v>
      </c>
      <c r="M58" t="n">
        <v>115074883.862119</v>
      </c>
      <c r="N58" t="n">
        <v>115828577.088711</v>
      </c>
      <c r="O58" t="n">
        <v>116892490.949222</v>
      </c>
      <c r="P58" t="n">
        <v>118456080.868197</v>
      </c>
      <c r="Q58" t="n">
        <v>119985588.060646</v>
      </c>
      <c r="R58" t="n">
        <v>121403212.181649</v>
      </c>
      <c r="S58" t="n">
        <v>122180286.67992</v>
      </c>
      <c r="T58" t="n">
        <v>121070292.763748</v>
      </c>
      <c r="U58" t="n">
        <v>120140308.036047</v>
      </c>
      <c r="V58" t="n">
        <v>119385707.06045</v>
      </c>
      <c r="W58" t="n">
        <v>119323440.081366</v>
      </c>
      <c r="X58" t="n">
        <v>119641522.171954</v>
      </c>
      <c r="Y58" t="n">
        <v>120401290.545144</v>
      </c>
      <c r="Z58" t="n">
        <v>121538828.126964</v>
      </c>
      <c r="AA58" t="n">
        <v>122221720.354809</v>
      </c>
      <c r="AB58" t="n">
        <v>123192318.929812</v>
      </c>
      <c r="AC58" t="n">
        <v>124202569.027308</v>
      </c>
      <c r="AD58" t="n">
        <v>125224362.95991</v>
      </c>
      <c r="AE58" t="n">
        <v>125312385.613437</v>
      </c>
    </row>
    <row r="59">
      <c r="A59" t="s">
        <v>151</v>
      </c>
      <c r="B59" t="s">
        <v>386</v>
      </c>
      <c r="C59" t="s">
        <v>246</v>
      </c>
      <c r="D59" t="s">
        <v>387</v>
      </c>
      <c r="E59" t="s">
        <v>247</v>
      </c>
      <c r="F59" t="e">
        <v>#NUM!</v>
      </c>
      <c r="G59" t="e">
        <v>#NUM!</v>
      </c>
      <c r="H59" t="e">
        <v>#NUM!</v>
      </c>
      <c r="I59" t="e">
        <v>#NUM!</v>
      </c>
      <c r="J59" t="e">
        <v>#NUM!</v>
      </c>
      <c r="K59" t="e">
        <v>#NUM!</v>
      </c>
      <c r="L59" t="e">
        <v>#NUM!</v>
      </c>
      <c r="M59" t="e">
        <v>#NUM!</v>
      </c>
      <c r="N59" t="e">
        <v>#NUM!</v>
      </c>
      <c r="O59" t="e">
        <v>#NUM!</v>
      </c>
      <c r="P59" t="e">
        <v>#NUM!</v>
      </c>
      <c r="Q59" t="e">
        <v>#NUM!</v>
      </c>
      <c r="R59" t="e">
        <v>#NUM!</v>
      </c>
      <c r="S59" t="e">
        <v>#NUM!</v>
      </c>
      <c r="T59" t="e">
        <v>#NUM!</v>
      </c>
      <c r="U59" t="e">
        <v>#NUM!</v>
      </c>
      <c r="V59" t="e">
        <v>#NUM!</v>
      </c>
      <c r="W59" t="e">
        <v>#NUM!</v>
      </c>
      <c r="X59" t="e">
        <v>#NUM!</v>
      </c>
      <c r="Y59" t="e">
        <v>#NUM!</v>
      </c>
      <c r="Z59" t="e">
        <v>#NUM!</v>
      </c>
      <c r="AA59" t="e">
        <v>#NUM!</v>
      </c>
      <c r="AB59" t="e">
        <v>#NUM!</v>
      </c>
      <c r="AC59" t="e">
        <v>#NUM!</v>
      </c>
      <c r="AD59" t="e">
        <v>#NUM!</v>
      </c>
      <c r="AE59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legend</dc:creator>
  <cp:lastModifiedBy>legend</cp:lastModifiedBy>
  <dcterms:created xsi:type="dcterms:W3CDTF">2023-05-30T12:36:08Z</dcterms:created>
</coreProperties>
</file>