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-maruyama\Desktop\才教学園_my_dir\教務管理Excel\1定期テスト処理\"/>
    </mc:Choice>
  </mc:AlternateContent>
  <xr:revisionPtr revIDLastSave="0" documentId="13_ncr:1_{5388CD92-FD54-434F-B75A-D7F6B18F0DEF}" xr6:coauthVersionLast="47" xr6:coauthVersionMax="47" xr10:uidLastSave="{00000000-0000-0000-0000-000000000000}"/>
  <bookViews>
    <workbookView xWindow="-28920" yWindow="-60" windowWidth="29040" windowHeight="15720" activeTab="5" xr2:uid="{00000000-000D-0000-FFFF-FFFF00000000}"/>
  </bookViews>
  <sheets>
    <sheet name="貼り付け" sheetId="32" r:id="rId1"/>
    <sheet name="①10科元" sheetId="5" r:id="rId2"/>
    <sheet name="①10科順位" sheetId="27" r:id="rId3"/>
    <sheet name="①10科順位 (掲示作成用)" sheetId="33" r:id="rId4"/>
    <sheet name="①掲示" sheetId="7" r:id="rId5"/>
    <sheet name="質問" sheetId="35" r:id="rId6"/>
    <sheet name="②元" sheetId="23" r:id="rId7"/>
    <sheet name="②順位" sheetId="28" r:id="rId8"/>
    <sheet name="②順位（掲示作成用）" sheetId="34" r:id="rId9"/>
    <sheet name="②掲示" sheetId="25" r:id="rId10"/>
    <sheet name="③学年元" sheetId="20" r:id="rId11"/>
    <sheet name="③学年順位" sheetId="12" r:id="rId12"/>
    <sheet name="③学年順位（掲示用）" sheetId="31" r:id="rId13"/>
    <sheet name="③掲示" sheetId="13" r:id="rId14"/>
    <sheet name="Sheet1" sheetId="30" r:id="rId15"/>
  </sheets>
  <externalReferences>
    <externalReference r:id="rId16"/>
    <externalReference r:id="rId17"/>
  </externalReferences>
  <definedNames>
    <definedName name="_xlnm.Print_Area" localSheetId="4">①掲示!$A$1:$Y$19</definedName>
    <definedName name="_xlnm.Print_Area" localSheetId="9">②掲示!$A$1:$Y$19</definedName>
    <definedName name="_xlnm.Print_Area" localSheetId="11">③学年順位!$A$199:$BO$239</definedName>
    <definedName name="_xlnm.Print_Area" localSheetId="12">'③学年順位（掲示用）'!$D$196:$BU$235</definedName>
    <definedName name="_xlnm.Print_Area" localSheetId="13">③掲示!$A$1:$AD$26</definedName>
    <definedName name="_xlnm.Print_Titles" localSheetId="11">③学年順位!$1:$3</definedName>
    <definedName name="_xlnm.Print_Titles" localSheetId="12">'③学年順位（掲示用）'!$1:$2</definedName>
    <definedName name="個人番号">[1]個人票!$G$3</definedName>
    <definedName name="合計得点">[2]全データ!$H$2:$H$21</definedName>
    <definedName name="国語得点">[2]全データ!$C$2:$C$21</definedName>
    <definedName name="社会得点">[2]全データ!$G$2:$G$21</definedName>
    <definedName name="数学得点">[2]全データ!$D$2:$D$21</definedName>
    <definedName name="理科得点">[2]全データ!$F$2:$F$21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5" l="1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F131" i="5" s="1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F3" i="5" s="1"/>
  <c r="F135" i="5" l="1"/>
  <c r="F143" i="5"/>
  <c r="F147" i="5"/>
  <c r="F159" i="5"/>
  <c r="F128" i="5"/>
  <c r="F132" i="5"/>
  <c r="F136" i="5"/>
  <c r="F140" i="5"/>
  <c r="F144" i="5"/>
  <c r="F148" i="5"/>
  <c r="F152" i="5"/>
  <c r="F156" i="5"/>
  <c r="F139" i="5"/>
  <c r="F151" i="5"/>
  <c r="F155" i="5"/>
  <c r="F85" i="5"/>
  <c r="F129" i="5"/>
  <c r="F133" i="5"/>
  <c r="F137" i="5"/>
  <c r="F141" i="5"/>
  <c r="F145" i="5"/>
  <c r="F149" i="5"/>
  <c r="F153" i="5"/>
  <c r="F157" i="5"/>
  <c r="F130" i="5"/>
  <c r="F134" i="5"/>
  <c r="F138" i="5"/>
  <c r="F142" i="5"/>
  <c r="F146" i="5"/>
  <c r="F150" i="5"/>
  <c r="F154" i="5"/>
  <c r="F158" i="5"/>
  <c r="F81" i="5"/>
  <c r="F45" i="5"/>
  <c r="F83" i="5"/>
  <c r="F95" i="5"/>
  <c r="F103" i="5"/>
  <c r="F111" i="5"/>
  <c r="F123" i="5"/>
  <c r="F127" i="5"/>
  <c r="F88" i="5"/>
  <c r="F96" i="5"/>
  <c r="F104" i="5"/>
  <c r="F108" i="5"/>
  <c r="F112" i="5"/>
  <c r="F116" i="5"/>
  <c r="F120" i="5"/>
  <c r="F124" i="5"/>
  <c r="F91" i="5"/>
  <c r="F107" i="5"/>
  <c r="F115" i="5"/>
  <c r="F84" i="5"/>
  <c r="F92" i="5"/>
  <c r="F100" i="5"/>
  <c r="F89" i="5"/>
  <c r="F97" i="5"/>
  <c r="F105" i="5"/>
  <c r="F109" i="5"/>
  <c r="F113" i="5"/>
  <c r="F117" i="5"/>
  <c r="F121" i="5"/>
  <c r="F125" i="5"/>
  <c r="F93" i="5"/>
  <c r="F101" i="5"/>
  <c r="F82" i="5"/>
  <c r="F86" i="5"/>
  <c r="F90" i="5"/>
  <c r="F94" i="5"/>
  <c r="F98" i="5"/>
  <c r="F102" i="5"/>
  <c r="F106" i="5"/>
  <c r="F110" i="5"/>
  <c r="F114" i="5"/>
  <c r="F118" i="5"/>
  <c r="F122" i="5"/>
  <c r="F126" i="5"/>
  <c r="F87" i="5"/>
  <c r="F99" i="5"/>
  <c r="F119" i="5"/>
  <c r="F202" i="5"/>
  <c r="F198" i="5"/>
  <c r="F194" i="5"/>
  <c r="F190" i="5"/>
  <c r="F186" i="5"/>
  <c r="F182" i="5"/>
  <c r="F178" i="5"/>
  <c r="F174" i="5"/>
  <c r="F170" i="5"/>
  <c r="F166" i="5"/>
  <c r="F162" i="5"/>
  <c r="F195" i="5"/>
  <c r="F187" i="5"/>
  <c r="F175" i="5"/>
  <c r="F163" i="5"/>
  <c r="F201" i="5"/>
  <c r="F197" i="5"/>
  <c r="F193" i="5"/>
  <c r="F189" i="5"/>
  <c r="F185" i="5"/>
  <c r="F181" i="5"/>
  <c r="F177" i="5"/>
  <c r="F173" i="5"/>
  <c r="F169" i="5"/>
  <c r="F165" i="5"/>
  <c r="F161" i="5"/>
  <c r="F191" i="5"/>
  <c r="F179" i="5"/>
  <c r="F167" i="5"/>
  <c r="F200" i="5"/>
  <c r="F196" i="5"/>
  <c r="F192" i="5"/>
  <c r="F188" i="5"/>
  <c r="F184" i="5"/>
  <c r="F180" i="5"/>
  <c r="F176" i="5"/>
  <c r="F172" i="5"/>
  <c r="F168" i="5"/>
  <c r="F164" i="5"/>
  <c r="F160" i="5"/>
  <c r="F199" i="5"/>
  <c r="F183" i="5"/>
  <c r="F171" i="5"/>
  <c r="F77" i="5"/>
  <c r="F73" i="5"/>
  <c r="F69" i="5"/>
  <c r="F65" i="5"/>
  <c r="F61" i="5"/>
  <c r="F57" i="5"/>
  <c r="F53" i="5"/>
  <c r="F49" i="5"/>
  <c r="F70" i="5"/>
  <c r="F58" i="5"/>
  <c r="F46" i="5"/>
  <c r="F80" i="5"/>
  <c r="F76" i="5"/>
  <c r="F72" i="5"/>
  <c r="F68" i="5"/>
  <c r="F64" i="5"/>
  <c r="F60" i="5"/>
  <c r="F56" i="5"/>
  <c r="F52" i="5"/>
  <c r="F48" i="5"/>
  <c r="F51" i="5"/>
  <c r="F74" i="5"/>
  <c r="F62" i="5"/>
  <c r="F50" i="5"/>
  <c r="F79" i="5"/>
  <c r="F75" i="5"/>
  <c r="F71" i="5"/>
  <c r="F67" i="5"/>
  <c r="F63" i="5"/>
  <c r="F59" i="5"/>
  <c r="F55" i="5"/>
  <c r="F47" i="5"/>
  <c r="F66" i="5"/>
  <c r="F54" i="5"/>
  <c r="F78" i="5"/>
  <c r="F42" i="5"/>
  <c r="F38" i="5"/>
  <c r="F34" i="5"/>
  <c r="F30" i="5"/>
  <c r="F26" i="5"/>
  <c r="F22" i="5"/>
  <c r="F18" i="5"/>
  <c r="F14" i="5"/>
  <c r="F10" i="5"/>
  <c r="F6" i="5"/>
  <c r="F5" i="5"/>
  <c r="F43" i="5"/>
  <c r="F31" i="5"/>
  <c r="F19" i="5"/>
  <c r="F7" i="5"/>
  <c r="F41" i="5"/>
  <c r="F37" i="5"/>
  <c r="F33" i="5"/>
  <c r="F29" i="5"/>
  <c r="F25" i="5"/>
  <c r="F21" i="5"/>
  <c r="F17" i="5"/>
  <c r="F13" i="5"/>
  <c r="F9" i="5"/>
  <c r="F35" i="5"/>
  <c r="F23" i="5"/>
  <c r="F11" i="5"/>
  <c r="F44" i="5"/>
  <c r="F40" i="5"/>
  <c r="F36" i="5"/>
  <c r="F32" i="5"/>
  <c r="F28" i="5"/>
  <c r="F24" i="5"/>
  <c r="F20" i="5"/>
  <c r="F16" i="5"/>
  <c r="F12" i="5"/>
  <c r="F8" i="5"/>
  <c r="F4" i="5"/>
  <c r="F39" i="5"/>
  <c r="F27" i="5"/>
  <c r="F15" i="5"/>
  <c r="F190" i="12"/>
  <c r="F183" i="12"/>
  <c r="F192" i="12"/>
  <c r="F174" i="12"/>
  <c r="F166" i="12"/>
  <c r="F168" i="12"/>
  <c r="F186" i="12"/>
  <c r="F182" i="12"/>
  <c r="F196" i="12"/>
  <c r="F195" i="12"/>
  <c r="F194" i="12"/>
  <c r="F171" i="12"/>
  <c r="F170" i="12"/>
  <c r="F184" i="12"/>
  <c r="F193" i="12"/>
  <c r="F177" i="12"/>
  <c r="F179" i="12"/>
  <c r="F189" i="12"/>
  <c r="F191" i="12"/>
  <c r="F178" i="12"/>
  <c r="F188" i="12"/>
  <c r="F169" i="12"/>
  <c r="F173" i="12"/>
  <c r="F167" i="12"/>
  <c r="F187" i="12"/>
  <c r="F181" i="12"/>
  <c r="F172" i="12"/>
  <c r="F176" i="12"/>
  <c r="F185" i="12"/>
  <c r="F180" i="12"/>
  <c r="F175" i="12"/>
  <c r="F165" i="12"/>
  <c r="F164" i="12"/>
  <c r="F163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O165" i="20"/>
  <c r="E143" i="20"/>
  <c r="O166" i="20"/>
  <c r="O167" i="20"/>
  <c r="O168" i="20"/>
  <c r="O169" i="20"/>
  <c r="O170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E194" i="23" l="1"/>
  <c r="H195" i="20" s="1"/>
  <c r="E193" i="23"/>
  <c r="H194" i="20" s="1"/>
  <c r="E192" i="23"/>
  <c r="H193" i="20" s="1"/>
  <c r="E191" i="23"/>
  <c r="H192" i="20" s="1"/>
  <c r="E190" i="23"/>
  <c r="H191" i="20" s="1"/>
  <c r="E189" i="23"/>
  <c r="H190" i="20" s="1"/>
  <c r="E188" i="23"/>
  <c r="H189" i="20" s="1"/>
  <c r="E187" i="23"/>
  <c r="H188" i="20" s="1"/>
  <c r="E186" i="23"/>
  <c r="H187" i="20" s="1"/>
  <c r="E185" i="23"/>
  <c r="H186" i="20" s="1"/>
  <c r="E184" i="23"/>
  <c r="H185" i="20" s="1"/>
  <c r="E183" i="23"/>
  <c r="H184" i="20" s="1"/>
  <c r="E182" i="23"/>
  <c r="H183" i="20" s="1"/>
  <c r="E181" i="23"/>
  <c r="H182" i="20" s="1"/>
  <c r="E180" i="23"/>
  <c r="H181" i="20" s="1"/>
  <c r="E179" i="23"/>
  <c r="H180" i="20" s="1"/>
  <c r="E178" i="23"/>
  <c r="H179" i="20" s="1"/>
  <c r="E177" i="23"/>
  <c r="H178" i="20" s="1"/>
  <c r="E176" i="23"/>
  <c r="H177" i="20" s="1"/>
  <c r="E175" i="23"/>
  <c r="H176" i="20" s="1"/>
  <c r="E174" i="23"/>
  <c r="H175" i="20" s="1"/>
  <c r="E173" i="23"/>
  <c r="H174" i="20" s="1"/>
  <c r="E172" i="23"/>
  <c r="H173" i="20" s="1"/>
  <c r="E171" i="23"/>
  <c r="H172" i="20" s="1"/>
  <c r="E170" i="23"/>
  <c r="H171" i="20" s="1"/>
  <c r="E169" i="23"/>
  <c r="H170" i="20" s="1"/>
  <c r="E168" i="23"/>
  <c r="H169" i="20" s="1"/>
  <c r="E167" i="23"/>
  <c r="H168" i="20" s="1"/>
  <c r="E166" i="23"/>
  <c r="H167" i="20" s="1"/>
  <c r="E165" i="23"/>
  <c r="H166" i="20" s="1"/>
  <c r="E163" i="23"/>
  <c r="H164" i="20" s="1"/>
  <c r="E164" i="20" s="1"/>
  <c r="E162" i="23"/>
  <c r="H163" i="20" s="1"/>
  <c r="E161" i="23"/>
  <c r="H162" i="20" s="1"/>
  <c r="E160" i="23"/>
  <c r="H161" i="20" s="1"/>
  <c r="E159" i="23"/>
  <c r="H160" i="20" s="1"/>
  <c r="E158" i="23"/>
  <c r="H159" i="20" s="1"/>
  <c r="E157" i="23"/>
  <c r="H158" i="20" s="1"/>
  <c r="E156" i="23"/>
  <c r="H157" i="20" s="1"/>
  <c r="E155" i="23"/>
  <c r="H156" i="20" s="1"/>
  <c r="E154" i="23"/>
  <c r="H155" i="20" s="1"/>
  <c r="E153" i="23"/>
  <c r="H154" i="20" s="1"/>
  <c r="E152" i="23"/>
  <c r="H153" i="20" s="1"/>
  <c r="E151" i="23"/>
  <c r="H152" i="20" s="1"/>
  <c r="E150" i="23"/>
  <c r="H151" i="20" s="1"/>
  <c r="E149" i="23"/>
  <c r="H150" i="20" s="1"/>
  <c r="E148" i="23"/>
  <c r="H149" i="20" s="1"/>
  <c r="E147" i="23"/>
  <c r="H148" i="20" s="1"/>
  <c r="E146" i="23"/>
  <c r="H147" i="20" s="1"/>
  <c r="E145" i="23"/>
  <c r="H146" i="20" s="1"/>
  <c r="E144" i="23"/>
  <c r="H145" i="20" s="1"/>
  <c r="E143" i="23"/>
  <c r="H144" i="20" s="1"/>
  <c r="E142" i="23"/>
  <c r="H142" i="20" s="1"/>
  <c r="E141" i="23"/>
  <c r="H141" i="20" s="1"/>
  <c r="E140" i="23"/>
  <c r="H140" i="20" s="1"/>
  <c r="E139" i="23"/>
  <c r="H139" i="20" s="1"/>
  <c r="E138" i="23"/>
  <c r="H138" i="20" s="1"/>
  <c r="E137" i="23"/>
  <c r="H137" i="20" s="1"/>
  <c r="E136" i="23"/>
  <c r="H136" i="20" s="1"/>
  <c r="E135" i="23"/>
  <c r="H135" i="20" s="1"/>
  <c r="E134" i="23"/>
  <c r="H134" i="20" s="1"/>
  <c r="E133" i="23"/>
  <c r="H133" i="20" s="1"/>
  <c r="E132" i="23"/>
  <c r="H132" i="20" s="1"/>
  <c r="E131" i="23"/>
  <c r="H131" i="20" s="1"/>
  <c r="E130" i="23"/>
  <c r="H130" i="20" s="1"/>
  <c r="E129" i="23"/>
  <c r="H129" i="20" s="1"/>
  <c r="E128" i="23"/>
  <c r="H128" i="20" s="1"/>
  <c r="E127" i="23"/>
  <c r="H127" i="20" s="1"/>
  <c r="E126" i="23"/>
  <c r="H126" i="20" s="1"/>
  <c r="E125" i="23"/>
  <c r="H125" i="20" s="1"/>
  <c r="E124" i="23"/>
  <c r="H124" i="20" s="1"/>
  <c r="E123" i="23"/>
  <c r="H123" i="20" s="1"/>
  <c r="E87" i="23"/>
  <c r="H87" i="20" s="1"/>
  <c r="E86" i="23"/>
  <c r="H86" i="20" s="1"/>
  <c r="E85" i="23"/>
  <c r="H85" i="20" s="1"/>
  <c r="E84" i="23"/>
  <c r="H84" i="20" s="1"/>
  <c r="E83" i="23"/>
  <c r="H83" i="20" s="1"/>
  <c r="E82" i="23"/>
  <c r="H82" i="20" s="1"/>
  <c r="E81" i="23"/>
  <c r="H81" i="20" s="1"/>
  <c r="E80" i="23"/>
  <c r="H80" i="20" s="1"/>
  <c r="E79" i="23"/>
  <c r="H79" i="20" s="1"/>
  <c r="E78" i="23"/>
  <c r="H78" i="20" s="1"/>
  <c r="E77" i="23"/>
  <c r="H77" i="20" s="1"/>
  <c r="E76" i="23"/>
  <c r="H76" i="20" s="1"/>
  <c r="E75" i="23"/>
  <c r="H75" i="20" s="1"/>
  <c r="E74" i="23"/>
  <c r="H74" i="20" s="1"/>
  <c r="E73" i="23"/>
  <c r="H73" i="20" s="1"/>
  <c r="E72" i="23"/>
  <c r="H72" i="20" s="1"/>
  <c r="E71" i="23"/>
  <c r="H71" i="20" s="1"/>
  <c r="E70" i="23"/>
  <c r="H70" i="20" s="1"/>
  <c r="E69" i="23"/>
  <c r="H69" i="20" s="1"/>
  <c r="E68" i="23"/>
  <c r="H68" i="20" s="1"/>
  <c r="E67" i="23"/>
  <c r="H67" i="20" s="1"/>
  <c r="E66" i="23"/>
  <c r="H66" i="20" s="1"/>
  <c r="E65" i="23"/>
  <c r="H65" i="20" s="1"/>
  <c r="E64" i="23"/>
  <c r="H64" i="20" s="1"/>
  <c r="E63" i="23"/>
  <c r="H63" i="20" s="1"/>
  <c r="E62" i="23"/>
  <c r="H62" i="20" s="1"/>
  <c r="E61" i="23"/>
  <c r="H61" i="20" s="1"/>
  <c r="E60" i="23"/>
  <c r="H60" i="20" s="1"/>
  <c r="E59" i="23"/>
  <c r="H59" i="20" s="1"/>
  <c r="E58" i="23"/>
  <c r="H58" i="20" s="1"/>
  <c r="E57" i="23"/>
  <c r="H57" i="20" s="1"/>
  <c r="E56" i="23"/>
  <c r="H56" i="20" s="1"/>
  <c r="E55" i="23"/>
  <c r="H55" i="20" s="1"/>
  <c r="E54" i="23"/>
  <c r="H54" i="20" s="1"/>
  <c r="E53" i="23"/>
  <c r="H53" i="20" s="1"/>
  <c r="E52" i="23"/>
  <c r="H52" i="20" s="1"/>
  <c r="E51" i="23"/>
  <c r="H51" i="20" s="1"/>
  <c r="E50" i="23"/>
  <c r="H50" i="20" s="1"/>
  <c r="E49" i="23"/>
  <c r="H49" i="20" s="1"/>
  <c r="E48" i="23"/>
  <c r="H48" i="20" s="1"/>
  <c r="E47" i="23"/>
  <c r="H47" i="20" s="1"/>
  <c r="E46" i="23"/>
  <c r="H46" i="20" s="1"/>
  <c r="E45" i="23"/>
  <c r="H45" i="20" s="1"/>
  <c r="E44" i="23"/>
  <c r="H44" i="20" s="1"/>
  <c r="E43" i="23"/>
  <c r="H43" i="20" s="1"/>
  <c r="E42" i="23"/>
  <c r="H42" i="20" s="1"/>
  <c r="E41" i="23"/>
  <c r="H41" i="20" s="1"/>
  <c r="E40" i="23"/>
  <c r="H40" i="20" s="1"/>
  <c r="E39" i="23"/>
  <c r="H39" i="20" s="1"/>
  <c r="E38" i="23"/>
  <c r="H38" i="20" s="1"/>
  <c r="E37" i="23"/>
  <c r="H37" i="20" s="1"/>
  <c r="E36" i="23"/>
  <c r="H36" i="20" s="1"/>
  <c r="E35" i="23"/>
  <c r="H35" i="20" s="1"/>
  <c r="E34" i="23"/>
  <c r="H34" i="20" s="1"/>
  <c r="E33" i="23"/>
  <c r="H33" i="20" s="1"/>
  <c r="E32" i="23"/>
  <c r="H32" i="20" s="1"/>
  <c r="E31" i="23"/>
  <c r="H31" i="20" s="1"/>
  <c r="E30" i="23"/>
  <c r="H30" i="20" s="1"/>
  <c r="E29" i="23"/>
  <c r="H29" i="20" s="1"/>
  <c r="E28" i="23"/>
  <c r="H28" i="20" s="1"/>
  <c r="E27" i="23"/>
  <c r="H27" i="20" s="1"/>
  <c r="E26" i="23"/>
  <c r="H26" i="20" s="1"/>
  <c r="E25" i="23"/>
  <c r="H25" i="20" s="1"/>
  <c r="E24" i="23"/>
  <c r="H24" i="20" s="1"/>
  <c r="E23" i="23"/>
  <c r="H23" i="20" s="1"/>
  <c r="E22" i="23"/>
  <c r="H22" i="20" s="1"/>
  <c r="E21" i="23"/>
  <c r="H21" i="20" s="1"/>
  <c r="E20" i="23"/>
  <c r="H20" i="20" s="1"/>
  <c r="E19" i="23"/>
  <c r="H19" i="20" s="1"/>
  <c r="E18" i="23"/>
  <c r="H18" i="20" s="1"/>
  <c r="E17" i="23"/>
  <c r="H17" i="20" s="1"/>
  <c r="E16" i="23"/>
  <c r="H16" i="20" s="1"/>
  <c r="E15" i="23"/>
  <c r="H15" i="20" s="1"/>
  <c r="E14" i="23"/>
  <c r="H14" i="20" s="1"/>
  <c r="E13" i="23"/>
  <c r="H13" i="20" s="1"/>
  <c r="E12" i="23"/>
  <c r="H12" i="20" s="1"/>
  <c r="E11" i="23"/>
  <c r="H11" i="20" s="1"/>
  <c r="E10" i="23"/>
  <c r="H10" i="20" s="1"/>
  <c r="E9" i="23"/>
  <c r="H9" i="20" s="1"/>
  <c r="E8" i="23"/>
  <c r="H8" i="20" s="1"/>
  <c r="E7" i="23"/>
  <c r="H7" i="20" s="1"/>
  <c r="E6" i="23"/>
  <c r="H6" i="20" s="1"/>
  <c r="E5" i="23"/>
  <c r="H5" i="20" s="1"/>
  <c r="E4" i="23"/>
  <c r="H4" i="20" s="1"/>
  <c r="E3" i="23"/>
  <c r="F3" i="23" l="1"/>
  <c r="H3" i="20"/>
  <c r="F46" i="23"/>
  <c r="F70" i="23"/>
  <c r="F62" i="23"/>
  <c r="F54" i="23"/>
  <c r="F6" i="23"/>
  <c r="F14" i="23"/>
  <c r="F30" i="23"/>
  <c r="F78" i="23"/>
  <c r="F7" i="23"/>
  <c r="F23" i="23"/>
  <c r="F31" i="23"/>
  <c r="F55" i="23"/>
  <c r="F63" i="23"/>
  <c r="F71" i="23"/>
  <c r="F79" i="23"/>
  <c r="F87" i="23"/>
  <c r="F38" i="23"/>
  <c r="F86" i="23"/>
  <c r="F15" i="23"/>
  <c r="F47" i="23"/>
  <c r="F8" i="23"/>
  <c r="F16" i="23"/>
  <c r="F24" i="23"/>
  <c r="F32" i="23"/>
  <c r="F17" i="23"/>
  <c r="F33" i="23"/>
  <c r="F41" i="23"/>
  <c r="F57" i="23"/>
  <c r="F65" i="23"/>
  <c r="F73" i="23"/>
  <c r="F81" i="23"/>
  <c r="F9" i="23"/>
  <c r="F25" i="23"/>
  <c r="F49" i="23"/>
  <c r="F10" i="23"/>
  <c r="F18" i="23"/>
  <c r="F26" i="23"/>
  <c r="F34" i="23"/>
  <c r="F42" i="23"/>
  <c r="F50" i="23"/>
  <c r="F58" i="23"/>
  <c r="F66" i="23"/>
  <c r="F74" i="23"/>
  <c r="F82" i="23"/>
  <c r="F11" i="23"/>
  <c r="F27" i="23"/>
  <c r="F35" i="23"/>
  <c r="F80" i="23"/>
  <c r="F51" i="23"/>
  <c r="F59" i="23"/>
  <c r="F67" i="23"/>
  <c r="F75" i="23"/>
  <c r="F83" i="23"/>
  <c r="F19" i="23"/>
  <c r="F4" i="23"/>
  <c r="F12" i="23"/>
  <c r="F20" i="23"/>
  <c r="F28" i="23"/>
  <c r="F36" i="23"/>
  <c r="F22" i="23"/>
  <c r="F5" i="23"/>
  <c r="F13" i="23"/>
  <c r="F21" i="23"/>
  <c r="F29" i="23"/>
  <c r="F37" i="23"/>
  <c r="F45" i="23"/>
  <c r="F53" i="23"/>
  <c r="F61" i="23"/>
  <c r="F69" i="23"/>
  <c r="F77" i="23"/>
  <c r="F85" i="23"/>
  <c r="F39" i="23"/>
  <c r="F43" i="23"/>
  <c r="F44" i="23"/>
  <c r="F52" i="23"/>
  <c r="F60" i="23"/>
  <c r="F68" i="23"/>
  <c r="F72" i="23"/>
  <c r="F84" i="23"/>
  <c r="F40" i="23"/>
  <c r="F48" i="23"/>
  <c r="F56" i="23"/>
  <c r="F64" i="23"/>
  <c r="F76" i="23"/>
  <c r="E88" i="23" l="1"/>
  <c r="H88" i="20" s="1"/>
  <c r="E89" i="23"/>
  <c r="H89" i="20" s="1"/>
  <c r="E90" i="23"/>
  <c r="H90" i="20" s="1"/>
  <c r="E91" i="23"/>
  <c r="H91" i="20" s="1"/>
  <c r="E92" i="23"/>
  <c r="H92" i="20" s="1"/>
  <c r="E93" i="23"/>
  <c r="H93" i="20" s="1"/>
  <c r="E94" i="23"/>
  <c r="H94" i="20" s="1"/>
  <c r="E95" i="23"/>
  <c r="H95" i="20" s="1"/>
  <c r="E96" i="23"/>
  <c r="H96" i="20" s="1"/>
  <c r="E97" i="23"/>
  <c r="H97" i="20" s="1"/>
  <c r="E98" i="23"/>
  <c r="H98" i="20" s="1"/>
  <c r="E99" i="23"/>
  <c r="H99" i="20" s="1"/>
  <c r="E100" i="23"/>
  <c r="H100" i="20" s="1"/>
  <c r="E101" i="23"/>
  <c r="H101" i="20" s="1"/>
  <c r="E102" i="23"/>
  <c r="H102" i="20" s="1"/>
  <c r="E103" i="23"/>
  <c r="H103" i="20" s="1"/>
  <c r="E104" i="23"/>
  <c r="H104" i="20" s="1"/>
  <c r="E105" i="23"/>
  <c r="H105" i="20" s="1"/>
  <c r="E106" i="23"/>
  <c r="H106" i="20" s="1"/>
  <c r="E107" i="23"/>
  <c r="H107" i="20" s="1"/>
  <c r="E108" i="23"/>
  <c r="H108" i="20" s="1"/>
  <c r="E109" i="23"/>
  <c r="H109" i="20" s="1"/>
  <c r="E110" i="23"/>
  <c r="H110" i="20" s="1"/>
  <c r="E111" i="23"/>
  <c r="H111" i="20" s="1"/>
  <c r="E112" i="23"/>
  <c r="H112" i="20" s="1"/>
  <c r="E113" i="23"/>
  <c r="H113" i="20" s="1"/>
  <c r="E114" i="23"/>
  <c r="H114" i="20" s="1"/>
  <c r="E115" i="23"/>
  <c r="H115" i="20" s="1"/>
  <c r="E116" i="23"/>
  <c r="H116" i="20" s="1"/>
  <c r="E117" i="23"/>
  <c r="H117" i="20" s="1"/>
  <c r="E118" i="23"/>
  <c r="H118" i="20" s="1"/>
  <c r="E119" i="23"/>
  <c r="H119" i="20" s="1"/>
  <c r="E120" i="23"/>
  <c r="H120" i="20" s="1"/>
  <c r="E121" i="23"/>
  <c r="H121" i="20" s="1"/>
  <c r="E122" i="23"/>
  <c r="H122" i="20" s="1"/>
  <c r="E164" i="23"/>
  <c r="H165" i="20" s="1"/>
  <c r="E195" i="23"/>
  <c r="E196" i="23"/>
  <c r="E197" i="23"/>
  <c r="E198" i="23"/>
  <c r="E199" i="23"/>
  <c r="E200" i="23"/>
  <c r="F120" i="23" l="1"/>
  <c r="F112" i="23"/>
  <c r="F104" i="23"/>
  <c r="F96" i="23"/>
  <c r="F88" i="23"/>
  <c r="F119" i="23"/>
  <c r="F111" i="23"/>
  <c r="F103" i="23"/>
  <c r="F95" i="23"/>
  <c r="F118" i="23"/>
  <c r="F110" i="23"/>
  <c r="F102" i="23"/>
  <c r="F94" i="23"/>
  <c r="F117" i="23"/>
  <c r="F109" i="23"/>
  <c r="F101" i="23"/>
  <c r="F93" i="23"/>
  <c r="F116" i="23"/>
  <c r="F108" i="23"/>
  <c r="F100" i="23"/>
  <c r="F92" i="23"/>
  <c r="F187" i="23"/>
  <c r="F188" i="23"/>
  <c r="F165" i="23"/>
  <c r="F190" i="23"/>
  <c r="F184" i="23"/>
  <c r="F186" i="23"/>
  <c r="F173" i="23"/>
  <c r="F192" i="23"/>
  <c r="F194" i="23"/>
  <c r="F181" i="23"/>
  <c r="F167" i="23"/>
  <c r="F182" i="23"/>
  <c r="F191" i="23"/>
  <c r="F193" i="23"/>
  <c r="F178" i="23"/>
  <c r="F189" i="23"/>
  <c r="F180" i="23"/>
  <c r="F171" i="23"/>
  <c r="F164" i="23"/>
  <c r="F169" i="23"/>
  <c r="F179" i="23"/>
  <c r="F166" i="23"/>
  <c r="F175" i="23"/>
  <c r="F177" i="23"/>
  <c r="F172" i="23"/>
  <c r="F174" i="23"/>
  <c r="F183" i="23"/>
  <c r="F168" i="23"/>
  <c r="F185" i="23"/>
  <c r="F170" i="23"/>
  <c r="F176" i="23"/>
  <c r="F115" i="23"/>
  <c r="F107" i="23"/>
  <c r="F99" i="23"/>
  <c r="F91" i="23"/>
  <c r="F141" i="23"/>
  <c r="F129" i="23"/>
  <c r="F136" i="23"/>
  <c r="F131" i="23"/>
  <c r="F161" i="23"/>
  <c r="F137" i="23"/>
  <c r="F127" i="23"/>
  <c r="F154" i="23"/>
  <c r="F142" i="23"/>
  <c r="F157" i="23"/>
  <c r="F144" i="23"/>
  <c r="F125" i="23"/>
  <c r="F140" i="23"/>
  <c r="F150" i="23"/>
  <c r="F130" i="23"/>
  <c r="F152" i="23"/>
  <c r="F123" i="23"/>
  <c r="F145" i="23"/>
  <c r="F133" i="23"/>
  <c r="F147" i="23"/>
  <c r="F139" i="23"/>
  <c r="F158" i="23"/>
  <c r="F143" i="23"/>
  <c r="F160" i="23"/>
  <c r="F124" i="23"/>
  <c r="F155" i="23"/>
  <c r="F128" i="23"/>
  <c r="F146" i="23"/>
  <c r="F135" i="23"/>
  <c r="F151" i="23"/>
  <c r="F132" i="23"/>
  <c r="F149" i="23"/>
  <c r="F156" i="23"/>
  <c r="F163" i="23"/>
  <c r="F134" i="23"/>
  <c r="F159" i="23"/>
  <c r="F138" i="23"/>
  <c r="F153" i="23"/>
  <c r="F126" i="23"/>
  <c r="F148" i="23"/>
  <c r="F122" i="23"/>
  <c r="F162" i="23"/>
  <c r="F114" i="23"/>
  <c r="F106" i="23"/>
  <c r="F98" i="23"/>
  <c r="F90" i="23"/>
  <c r="F121" i="23"/>
  <c r="F113" i="23"/>
  <c r="F105" i="23"/>
  <c r="F97" i="23"/>
  <c r="F89" i="23"/>
  <c r="G195" i="20" l="1"/>
  <c r="E195" i="20" s="1"/>
  <c r="G194" i="20"/>
  <c r="E194" i="20" s="1"/>
  <c r="G193" i="20"/>
  <c r="E193" i="20" s="1"/>
  <c r="G192" i="20"/>
  <c r="E192" i="20" s="1"/>
  <c r="G191" i="20"/>
  <c r="E191" i="20" s="1"/>
  <c r="G190" i="20"/>
  <c r="E190" i="20" s="1"/>
  <c r="G189" i="20"/>
  <c r="E189" i="20" s="1"/>
  <c r="G188" i="20"/>
  <c r="E188" i="20" s="1"/>
  <c r="G187" i="20"/>
  <c r="E187" i="20" s="1"/>
  <c r="G186" i="20"/>
  <c r="E186" i="20" s="1"/>
  <c r="G185" i="20"/>
  <c r="E185" i="20" s="1"/>
  <c r="G184" i="20"/>
  <c r="E184" i="20" s="1"/>
  <c r="G183" i="20"/>
  <c r="E183" i="20" s="1"/>
  <c r="G182" i="20"/>
  <c r="E182" i="20" s="1"/>
  <c r="G181" i="20"/>
  <c r="E181" i="20" s="1"/>
  <c r="G180" i="20"/>
  <c r="E180" i="20" s="1"/>
  <c r="G179" i="20"/>
  <c r="E179" i="20" s="1"/>
  <c r="G178" i="20"/>
  <c r="E178" i="20" s="1"/>
  <c r="G177" i="20"/>
  <c r="E177" i="20" s="1"/>
  <c r="G176" i="20"/>
  <c r="G175" i="20"/>
  <c r="G174" i="20"/>
  <c r="G173" i="20"/>
  <c r="G172" i="20"/>
  <c r="G171" i="20"/>
  <c r="E171" i="20" s="1"/>
  <c r="G170" i="20"/>
  <c r="G169" i="20"/>
  <c r="G168" i="20"/>
  <c r="G166" i="20"/>
  <c r="G165" i="20"/>
  <c r="E165" i="20" s="1"/>
  <c r="G163" i="20"/>
  <c r="E163" i="20" s="1"/>
  <c r="G162" i="20"/>
  <c r="E162" i="20" s="1"/>
  <c r="G161" i="20"/>
  <c r="E161" i="20" s="1"/>
  <c r="G160" i="20"/>
  <c r="E160" i="20" s="1"/>
  <c r="G159" i="20"/>
  <c r="E159" i="20" s="1"/>
  <c r="G158" i="20"/>
  <c r="E158" i="20" s="1"/>
  <c r="G157" i="20"/>
  <c r="E157" i="20" s="1"/>
  <c r="G156" i="20"/>
  <c r="E156" i="20" s="1"/>
  <c r="G155" i="20"/>
  <c r="E155" i="20" s="1"/>
  <c r="G154" i="20"/>
  <c r="E154" i="20" s="1"/>
  <c r="G153" i="20"/>
  <c r="E153" i="20" s="1"/>
  <c r="G152" i="20"/>
  <c r="E152" i="20" s="1"/>
  <c r="G151" i="20"/>
  <c r="E151" i="20" s="1"/>
  <c r="G150" i="20"/>
  <c r="E150" i="20" s="1"/>
  <c r="G149" i="20"/>
  <c r="E149" i="20" s="1"/>
  <c r="G148" i="20"/>
  <c r="E148" i="20" s="1"/>
  <c r="G147" i="20"/>
  <c r="E147" i="20" s="1"/>
  <c r="G146" i="20"/>
  <c r="E146" i="20" s="1"/>
  <c r="G145" i="20"/>
  <c r="E145" i="20" s="1"/>
  <c r="G144" i="20"/>
  <c r="E144" i="20" s="1"/>
  <c r="G142" i="20"/>
  <c r="E142" i="20" s="1"/>
  <c r="G141" i="20"/>
  <c r="E141" i="20" s="1"/>
  <c r="G140" i="20"/>
  <c r="E140" i="20" s="1"/>
  <c r="G139" i="20"/>
  <c r="E139" i="20" s="1"/>
  <c r="G138" i="20"/>
  <c r="E138" i="20" s="1"/>
  <c r="G137" i="20"/>
  <c r="E137" i="20" s="1"/>
  <c r="G136" i="20"/>
  <c r="E136" i="20" s="1"/>
  <c r="G135" i="20"/>
  <c r="E135" i="20" s="1"/>
  <c r="G134" i="20"/>
  <c r="E134" i="20" s="1"/>
  <c r="G133" i="20"/>
  <c r="E133" i="20" s="1"/>
  <c r="G132" i="20"/>
  <c r="E132" i="20" s="1"/>
  <c r="G131" i="20"/>
  <c r="E131" i="20" s="1"/>
  <c r="G130" i="20"/>
  <c r="E130" i="20" s="1"/>
  <c r="G129" i="20"/>
  <c r="E129" i="20" s="1"/>
  <c r="G128" i="20"/>
  <c r="E128" i="20" s="1"/>
  <c r="G127" i="20"/>
  <c r="E127" i="20" s="1"/>
  <c r="G126" i="20"/>
  <c r="E126" i="20" s="1"/>
  <c r="G125" i="20"/>
  <c r="E125" i="20" s="1"/>
  <c r="G124" i="20"/>
  <c r="E124" i="20" s="1"/>
  <c r="G123" i="20"/>
  <c r="E123" i="20" s="1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1" i="20"/>
  <c r="G40" i="20"/>
  <c r="G39" i="20"/>
  <c r="G38" i="20"/>
  <c r="E38" i="20" s="1"/>
  <c r="G37" i="20"/>
  <c r="E37" i="20" s="1"/>
  <c r="G36" i="20"/>
  <c r="E36" i="20" s="1"/>
  <c r="G35" i="20"/>
  <c r="E35" i="20" s="1"/>
  <c r="G34" i="20"/>
  <c r="E34" i="20" s="1"/>
  <c r="G33" i="20"/>
  <c r="E33" i="20" s="1"/>
  <c r="G32" i="20"/>
  <c r="E32" i="20" s="1"/>
  <c r="G31" i="20"/>
  <c r="E31" i="20" s="1"/>
  <c r="G30" i="20"/>
  <c r="E30" i="20" s="1"/>
  <c r="G29" i="20"/>
  <c r="E29" i="20" s="1"/>
  <c r="G28" i="20"/>
  <c r="E28" i="20" s="1"/>
  <c r="G27" i="20"/>
  <c r="E27" i="20" s="1"/>
  <c r="G26" i="20"/>
  <c r="E26" i="20" s="1"/>
  <c r="G25" i="20"/>
  <c r="E25" i="20" s="1"/>
  <c r="G24" i="20"/>
  <c r="E24" i="20" s="1"/>
  <c r="G23" i="20"/>
  <c r="E23" i="20" s="1"/>
  <c r="G22" i="20"/>
  <c r="E22" i="20" s="1"/>
  <c r="G21" i="20"/>
  <c r="E21" i="20" s="1"/>
  <c r="G20" i="20"/>
  <c r="E20" i="20" s="1"/>
  <c r="G19" i="20"/>
  <c r="E19" i="20" s="1"/>
  <c r="G18" i="20"/>
  <c r="E18" i="20" s="1"/>
  <c r="G17" i="20"/>
  <c r="E17" i="20" s="1"/>
  <c r="G16" i="20"/>
  <c r="E16" i="20" s="1"/>
  <c r="G15" i="20"/>
  <c r="E15" i="20" s="1"/>
  <c r="G14" i="20"/>
  <c r="E14" i="20" s="1"/>
  <c r="G13" i="20"/>
  <c r="E13" i="20" s="1"/>
  <c r="G12" i="20"/>
  <c r="E12" i="20" s="1"/>
  <c r="G11" i="20"/>
  <c r="E11" i="20" s="1"/>
  <c r="G10" i="20"/>
  <c r="E10" i="20" s="1"/>
  <c r="G9" i="20"/>
  <c r="E9" i="20" s="1"/>
  <c r="G8" i="20"/>
  <c r="E8" i="20" s="1"/>
  <c r="G7" i="20"/>
  <c r="E7" i="20" s="1"/>
  <c r="G5" i="20"/>
  <c r="E5" i="20" s="1"/>
  <c r="G4" i="20"/>
  <c r="E4" i="20" s="1"/>
  <c r="G3" i="20"/>
  <c r="G6" i="20" l="1"/>
  <c r="E6" i="20" s="1"/>
  <c r="G42" i="20"/>
  <c r="G122" i="20"/>
  <c r="G89" i="20"/>
  <c r="G167" i="20"/>
  <c r="E166" i="20" l="1"/>
  <c r="E167" i="20"/>
  <c r="E168" i="20"/>
  <c r="E169" i="20"/>
  <c r="E170" i="20"/>
  <c r="E172" i="20"/>
  <c r="E173" i="20"/>
  <c r="E174" i="20"/>
  <c r="E175" i="20"/>
  <c r="E176" i="20"/>
  <c r="K2" i="30"/>
  <c r="K3" i="30"/>
  <c r="K4" i="30"/>
  <c r="K5" i="30"/>
  <c r="K6" i="3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F114" i="20" l="1"/>
  <c r="F86" i="20"/>
  <c r="F78" i="20"/>
  <c r="F118" i="20"/>
  <c r="F82" i="20"/>
  <c r="F102" i="20"/>
  <c r="F94" i="20"/>
  <c r="F70" i="20"/>
  <c r="F62" i="20"/>
  <c r="F50" i="20"/>
  <c r="F46" i="20"/>
  <c r="F121" i="20"/>
  <c r="F117" i="20"/>
  <c r="F113" i="20"/>
  <c r="F109" i="20"/>
  <c r="F105" i="20"/>
  <c r="F101" i="20"/>
  <c r="F97" i="20"/>
  <c r="F93" i="20"/>
  <c r="F89" i="20"/>
  <c r="F85" i="20"/>
  <c r="F81" i="20"/>
  <c r="F77" i="20"/>
  <c r="F73" i="20"/>
  <c r="F69" i="20"/>
  <c r="F65" i="20"/>
  <c r="F61" i="20"/>
  <c r="F57" i="20"/>
  <c r="F53" i="20"/>
  <c r="F49" i="20"/>
  <c r="F45" i="20"/>
  <c r="F41" i="20"/>
  <c r="F122" i="20"/>
  <c r="F143" i="20"/>
  <c r="F164" i="20"/>
  <c r="F123" i="20"/>
  <c r="F139" i="20"/>
  <c r="F156" i="20"/>
  <c r="F163" i="20"/>
  <c r="F128" i="20"/>
  <c r="F145" i="20"/>
  <c r="F161" i="20"/>
  <c r="F155" i="20"/>
  <c r="F129" i="20"/>
  <c r="F146" i="20"/>
  <c r="F158" i="20"/>
  <c r="F152" i="20"/>
  <c r="F151" i="20"/>
  <c r="F140" i="20"/>
  <c r="F141" i="20"/>
  <c r="F154" i="20"/>
  <c r="F127" i="20"/>
  <c r="F144" i="20"/>
  <c r="F160" i="20"/>
  <c r="F126" i="20"/>
  <c r="F132" i="20"/>
  <c r="F149" i="20"/>
  <c r="F133" i="20"/>
  <c r="F159" i="20"/>
  <c r="F162" i="20"/>
  <c r="F147" i="20"/>
  <c r="F135" i="20"/>
  <c r="F124" i="20"/>
  <c r="F157" i="20"/>
  <c r="F125" i="20"/>
  <c r="F130" i="20"/>
  <c r="F131" i="20"/>
  <c r="F148" i="20"/>
  <c r="F138" i="20"/>
  <c r="F136" i="20"/>
  <c r="F153" i="20"/>
  <c r="F134" i="20"/>
  <c r="F137" i="20"/>
  <c r="F150" i="20"/>
  <c r="F142" i="20"/>
  <c r="F110" i="20"/>
  <c r="F98" i="20"/>
  <c r="F74" i="20"/>
  <c r="F66" i="20"/>
  <c r="F58" i="20"/>
  <c r="F54" i="20"/>
  <c r="F42" i="20"/>
  <c r="F120" i="20"/>
  <c r="F116" i="20"/>
  <c r="F112" i="20"/>
  <c r="F108" i="20"/>
  <c r="F104" i="20"/>
  <c r="F100" i="20"/>
  <c r="F96" i="20"/>
  <c r="F92" i="20"/>
  <c r="F88" i="20"/>
  <c r="F84" i="20"/>
  <c r="F80" i="20"/>
  <c r="F76" i="20"/>
  <c r="F72" i="20"/>
  <c r="F68" i="20"/>
  <c r="F64" i="20"/>
  <c r="F60" i="20"/>
  <c r="F56" i="20"/>
  <c r="F52" i="20"/>
  <c r="F48" i="20"/>
  <c r="F44" i="20"/>
  <c r="F40" i="20"/>
  <c r="F171" i="20"/>
  <c r="F187" i="20"/>
  <c r="F106" i="20"/>
  <c r="F90" i="20"/>
  <c r="F119" i="20"/>
  <c r="F115" i="20"/>
  <c r="F111" i="20"/>
  <c r="F107" i="20"/>
  <c r="F103" i="20"/>
  <c r="F99" i="20"/>
  <c r="F95" i="20"/>
  <c r="F91" i="20"/>
  <c r="F87" i="20"/>
  <c r="F83" i="20"/>
  <c r="F79" i="20"/>
  <c r="F75" i="20"/>
  <c r="F71" i="20"/>
  <c r="F67" i="20"/>
  <c r="F63" i="20"/>
  <c r="F59" i="20"/>
  <c r="F55" i="20"/>
  <c r="F51" i="20"/>
  <c r="F47" i="20"/>
  <c r="F43" i="20"/>
  <c r="F39" i="20"/>
  <c r="F194" i="20"/>
  <c r="F178" i="20"/>
  <c r="F175" i="20"/>
  <c r="F181" i="20"/>
  <c r="F191" i="20"/>
  <c r="F192" i="20"/>
  <c r="F176" i="20"/>
  <c r="F179" i="20"/>
  <c r="F182" i="20"/>
  <c r="F169" i="20"/>
  <c r="F180" i="20"/>
  <c r="F195" i="20"/>
  <c r="F190" i="20"/>
  <c r="F174" i="20"/>
  <c r="F193" i="20"/>
  <c r="F177" i="20"/>
  <c r="F183" i="20"/>
  <c r="F188" i="20"/>
  <c r="F172" i="20"/>
  <c r="F167" i="20"/>
  <c r="F166" i="20"/>
  <c r="F165" i="20"/>
  <c r="F186" i="20"/>
  <c r="F170" i="20"/>
  <c r="F189" i="20"/>
  <c r="F173" i="20"/>
  <c r="F184" i="20"/>
  <c r="F168" i="20"/>
  <c r="F185" i="20"/>
  <c r="E3" i="20"/>
  <c r="F3" i="20" l="1"/>
  <c r="F11" i="20"/>
  <c r="F34" i="20"/>
  <c r="F12" i="20"/>
  <c r="F28" i="20"/>
  <c r="F5" i="20"/>
  <c r="F21" i="20"/>
  <c r="F37" i="20"/>
  <c r="F30" i="20"/>
  <c r="F24" i="20"/>
  <c r="F38" i="20"/>
  <c r="F17" i="20"/>
  <c r="F23" i="20"/>
  <c r="F15" i="20"/>
  <c r="F16" i="20"/>
  <c r="F32" i="20"/>
  <c r="F10" i="20"/>
  <c r="F7" i="20"/>
  <c r="F9" i="20"/>
  <c r="F25" i="20"/>
  <c r="F26" i="20"/>
  <c r="F8" i="20"/>
  <c r="F27" i="20"/>
  <c r="F18" i="20"/>
  <c r="F31" i="20"/>
  <c r="F14" i="20"/>
  <c r="F4" i="20"/>
  <c r="F20" i="20"/>
  <c r="F36" i="20"/>
  <c r="F22" i="20"/>
  <c r="F19" i="20"/>
  <c r="F13" i="20"/>
  <c r="F29" i="20"/>
  <c r="F35" i="20"/>
  <c r="F33" i="20"/>
  <c r="F6" i="20"/>
  <c r="F200" i="23"/>
  <c r="F199" i="23"/>
  <c r="F198" i="23"/>
  <c r="F197" i="23"/>
  <c r="F196" i="23"/>
  <c r="F195" i="23"/>
</calcChain>
</file>

<file path=xl/sharedStrings.xml><?xml version="1.0" encoding="utf-8"?>
<sst xmlns="http://schemas.openxmlformats.org/spreadsheetml/2006/main" count="4783" uniqueCount="331">
  <si>
    <t>年</t>
    <rPh sb="0" eb="1">
      <t>ネン</t>
    </rPh>
    <phoneticPr fontId="2"/>
  </si>
  <si>
    <t>組</t>
    <rPh sb="0" eb="1">
      <t>クミ</t>
    </rPh>
    <phoneticPr fontId="2"/>
  </si>
  <si>
    <t>名前</t>
    <rPh sb="0" eb="2">
      <t>ナマエ</t>
    </rPh>
    <phoneticPr fontId="2"/>
  </si>
  <si>
    <t>番</t>
    <rPh sb="0" eb="1">
      <t>バン</t>
    </rPh>
    <phoneticPr fontId="2"/>
  </si>
  <si>
    <t>順位</t>
    <rPh sb="0" eb="2">
      <t>ジュンイ</t>
    </rPh>
    <phoneticPr fontId="1"/>
  </si>
  <si>
    <t>組</t>
    <rPh sb="0" eb="1">
      <t>クミ</t>
    </rPh>
    <phoneticPr fontId="1"/>
  </si>
  <si>
    <t>氏名</t>
    <rPh sb="0" eb="2">
      <t>シメイ</t>
    </rPh>
    <phoneticPr fontId="1"/>
  </si>
  <si>
    <t>合計点</t>
    <rPh sb="0" eb="3">
      <t>ゴウケイテン</t>
    </rPh>
    <phoneticPr fontId="1"/>
  </si>
  <si>
    <t>男</t>
  </si>
  <si>
    <t>女</t>
  </si>
  <si>
    <t/>
  </si>
  <si>
    <t>９年</t>
    <rPh sb="1" eb="2">
      <t>ネン</t>
    </rPh>
    <phoneticPr fontId="2"/>
  </si>
  <si>
    <t>８年</t>
    <rPh sb="1" eb="2">
      <t>ネン</t>
    </rPh>
    <phoneticPr fontId="2"/>
  </si>
  <si>
    <t>７年</t>
    <rPh sb="1" eb="2">
      <t>ネン</t>
    </rPh>
    <phoneticPr fontId="2"/>
  </si>
  <si>
    <t>６年</t>
    <rPh sb="1" eb="2">
      <t>ネン</t>
    </rPh>
    <phoneticPr fontId="2"/>
  </si>
  <si>
    <t>５年</t>
    <rPh sb="1" eb="2">
      <t>ネン</t>
    </rPh>
    <phoneticPr fontId="2"/>
  </si>
  <si>
    <t>1学期合計</t>
    <phoneticPr fontId="1"/>
  </si>
  <si>
    <t>中間テスト</t>
    <phoneticPr fontId="1"/>
  </si>
  <si>
    <t>期末テスト</t>
    <phoneticPr fontId="1"/>
  </si>
  <si>
    <t>年間合計</t>
    <rPh sb="0" eb="2">
      <t>ネンカン</t>
    </rPh>
    <phoneticPr fontId="1"/>
  </si>
  <si>
    <t>期末テスト(5)</t>
    <phoneticPr fontId="1"/>
  </si>
  <si>
    <t>90％以上</t>
    <rPh sb="3" eb="5">
      <t>イジョウ</t>
    </rPh>
    <phoneticPr fontId="3"/>
  </si>
  <si>
    <t>井澤 優花</t>
  </si>
  <si>
    <t>犬飼 柚凛音</t>
  </si>
  <si>
    <t>太田 琉惺</t>
  </si>
  <si>
    <t>国広 紅二</t>
  </si>
  <si>
    <t>黒岩 華衣</t>
  </si>
  <si>
    <t>小林 花</t>
  </si>
  <si>
    <t>柴野 空太</t>
  </si>
  <si>
    <t>髙橋 悠</t>
  </si>
  <si>
    <t>竹内 ゆい</t>
  </si>
  <si>
    <t>立澤 橙明</t>
  </si>
  <si>
    <t>林 美怜奈</t>
  </si>
  <si>
    <t>丸山 理子</t>
  </si>
  <si>
    <t>2学期合計</t>
    <phoneticPr fontId="1"/>
  </si>
  <si>
    <t>試験総合 ： 5・6年 ： 中間テスト（2学期）、期末テスト（1・2・3学期）の合計点（2000点満点）。</t>
    <rPh sb="0" eb="2">
      <t>シケン</t>
    </rPh>
    <rPh sb="2" eb="4">
      <t>ソウゴウ</t>
    </rPh>
    <rPh sb="10" eb="11">
      <t>ネン</t>
    </rPh>
    <rPh sb="14" eb="16">
      <t>チュウカン</t>
    </rPh>
    <rPh sb="21" eb="23">
      <t>ガッキ</t>
    </rPh>
    <rPh sb="25" eb="27">
      <t>キマツ</t>
    </rPh>
    <rPh sb="36" eb="38">
      <t>ガッキ</t>
    </rPh>
    <rPh sb="40" eb="42">
      <t>ゴウケイ</t>
    </rPh>
    <rPh sb="42" eb="43">
      <t>テン</t>
    </rPh>
    <rPh sb="48" eb="49">
      <t>テン</t>
    </rPh>
    <rPh sb="49" eb="51">
      <t>マンテン</t>
    </rPh>
    <phoneticPr fontId="1"/>
  </si>
  <si>
    <t>入試対策①</t>
    <rPh sb="0" eb="2">
      <t>ニュウシ</t>
    </rPh>
    <rPh sb="2" eb="4">
      <t>タイサク</t>
    </rPh>
    <phoneticPr fontId="1"/>
  </si>
  <si>
    <t>入試対策②</t>
    <rPh sb="0" eb="2">
      <t>ニュウシ</t>
    </rPh>
    <rPh sb="2" eb="4">
      <t>タイサク</t>
    </rPh>
    <phoneticPr fontId="1"/>
  </si>
  <si>
    <t>入試対策③</t>
    <rPh sb="0" eb="2">
      <t>ニュウシ</t>
    </rPh>
    <rPh sb="2" eb="4">
      <t>タイサク</t>
    </rPh>
    <phoneticPr fontId="1"/>
  </si>
  <si>
    <t>入試対策④</t>
    <rPh sb="0" eb="2">
      <t>ニュウシ</t>
    </rPh>
    <rPh sb="2" eb="4">
      <t>タイサク</t>
    </rPh>
    <phoneticPr fontId="1"/>
  </si>
  <si>
    <t>入試対策⑤</t>
    <rPh sb="0" eb="2">
      <t>ニュウシ</t>
    </rPh>
    <rPh sb="2" eb="4">
      <t>タイサク</t>
    </rPh>
    <phoneticPr fontId="1"/>
  </si>
  <si>
    <t>安藤 葉澄</t>
  </si>
  <si>
    <t>植田 泰成</t>
  </si>
  <si>
    <t>内山 純伶</t>
  </si>
  <si>
    <t>北原 夏花</t>
  </si>
  <si>
    <t>清澤 龍翔</t>
  </si>
  <si>
    <t>齊木 伶</t>
  </si>
  <si>
    <t>大工原 光輝</t>
  </si>
  <si>
    <t>橘 くるみ</t>
  </si>
  <si>
    <t>等々力 円果</t>
  </si>
  <si>
    <t>三浦 千宙</t>
  </si>
  <si>
    <t>水澤 聡真</t>
  </si>
  <si>
    <t>南澤 虎珀</t>
  </si>
  <si>
    <t>相場 芽生</t>
  </si>
  <si>
    <t>大山 実日子</t>
  </si>
  <si>
    <t>加藤 維</t>
  </si>
  <si>
    <t>窪田 朋子</t>
  </si>
  <si>
    <t>五味 孝太</t>
  </si>
  <si>
    <t>等々力 悠人</t>
  </si>
  <si>
    <t>伏見 真人</t>
  </si>
  <si>
    <t>山越 圭</t>
  </si>
  <si>
    <t>山崎 花峰</t>
  </si>
  <si>
    <t>山田 梨乃</t>
  </si>
  <si>
    <t>吉村 煌大</t>
  </si>
  <si>
    <t>池田 光之介</t>
  </si>
  <si>
    <t>上原 光</t>
  </si>
  <si>
    <t>小林 晴嶺</t>
  </si>
  <si>
    <t>大工原 一輝</t>
  </si>
  <si>
    <t>等々力 瑛二</t>
  </si>
  <si>
    <t>中島 麟香</t>
  </si>
  <si>
    <t>新村 亮太</t>
  </si>
  <si>
    <t>比田井 絢翔</t>
  </si>
  <si>
    <t>松井 那奈</t>
  </si>
  <si>
    <t>松本 誠也</t>
  </si>
  <si>
    <t>蓑 錬太朗</t>
  </si>
  <si>
    <t>百瀬 友惺</t>
  </si>
  <si>
    <t>安永 理沙</t>
  </si>
  <si>
    <t>山口 陽生</t>
  </si>
  <si>
    <t>横井 杏奈</t>
  </si>
  <si>
    <t>加藤 慈子</t>
  </si>
  <si>
    <t>鎌倉 賢三</t>
  </si>
  <si>
    <t>菊池 梨愛</t>
  </si>
  <si>
    <t>木下 結愛羽</t>
  </si>
  <si>
    <t>小林 祈織</t>
  </si>
  <si>
    <t>田中 壱</t>
  </si>
  <si>
    <t>藤井 篤志</t>
  </si>
  <si>
    <t>巻山 稜</t>
  </si>
  <si>
    <t>鮎澤 慶信</t>
  </si>
  <si>
    <t>今井 岳人</t>
  </si>
  <si>
    <t>川上 真央</t>
  </si>
  <si>
    <t>藏井 咲希</t>
  </si>
  <si>
    <t>髙山 天羽</t>
  </si>
  <si>
    <t>南澤 飛翠</t>
  </si>
  <si>
    <t>山本 莉子</t>
  </si>
  <si>
    <t>1学期合計</t>
    <phoneticPr fontId="1"/>
  </si>
  <si>
    <t>得点</t>
    <rPh sb="0" eb="2">
      <t>トクテン</t>
    </rPh>
    <phoneticPr fontId="1"/>
  </si>
  <si>
    <t>5年</t>
    <rPh sb="1" eb="2">
      <t>ネン</t>
    </rPh>
    <phoneticPr fontId="1"/>
  </si>
  <si>
    <t>6年</t>
    <rPh sb="1" eb="2">
      <t>ネン</t>
    </rPh>
    <phoneticPr fontId="1"/>
  </si>
  <si>
    <t>7年</t>
    <rPh sb="1" eb="2">
      <t>ネン</t>
    </rPh>
    <phoneticPr fontId="1"/>
  </si>
  <si>
    <t>8年</t>
    <rPh sb="1" eb="2">
      <t>ネン</t>
    </rPh>
    <phoneticPr fontId="1"/>
  </si>
  <si>
    <t>9年</t>
    <rPh sb="1" eb="2">
      <t>ネン</t>
    </rPh>
    <phoneticPr fontId="1"/>
  </si>
  <si>
    <t>1期末</t>
    <rPh sb="1" eb="3">
      <t>キマツ</t>
    </rPh>
    <phoneticPr fontId="1"/>
  </si>
  <si>
    <t>2期末</t>
    <rPh sb="1" eb="3">
      <t>キマツ</t>
    </rPh>
    <phoneticPr fontId="1"/>
  </si>
  <si>
    <t>2中間</t>
    <rPh sb="1" eb="3">
      <t>チュウカン</t>
    </rPh>
    <phoneticPr fontId="1"/>
  </si>
  <si>
    <t>総合①</t>
    <rPh sb="0" eb="2">
      <t>ソウゴウ</t>
    </rPh>
    <phoneticPr fontId="1"/>
  </si>
  <si>
    <t>総合②</t>
    <rPh sb="0" eb="2">
      <t>ソウゴウ</t>
    </rPh>
    <phoneticPr fontId="1"/>
  </si>
  <si>
    <t>期末・総合③</t>
    <rPh sb="0" eb="2">
      <t>キマツ</t>
    </rPh>
    <rPh sb="3" eb="5">
      <t>ソウゴウ</t>
    </rPh>
    <phoneticPr fontId="1"/>
  </si>
  <si>
    <t>学年末</t>
    <rPh sb="0" eb="3">
      <t>ガクネンマツ</t>
    </rPh>
    <phoneticPr fontId="1"/>
  </si>
  <si>
    <t>合計</t>
    <rPh sb="0" eb="2">
      <t>ゴウケイ</t>
    </rPh>
    <phoneticPr fontId="1"/>
  </si>
  <si>
    <t>入試対策平均点</t>
    <rPh sb="0" eb="2">
      <t>ニュウシ</t>
    </rPh>
    <rPh sb="2" eb="4">
      <t>タイサク</t>
    </rPh>
    <rPh sb="4" eb="7">
      <t>ヘイキンテン</t>
    </rPh>
    <phoneticPr fontId="1"/>
  </si>
  <si>
    <t>入試対策平均点</t>
    <rPh sb="0" eb="4">
      <t>ニュウシタイサク</t>
    </rPh>
    <rPh sb="4" eb="7">
      <t>ヘイキンテン</t>
    </rPh>
    <phoneticPr fontId="1"/>
  </si>
  <si>
    <t>得点率</t>
    <rPh sb="0" eb="3">
      <t>トクテンリツ</t>
    </rPh>
    <phoneticPr fontId="1"/>
  </si>
  <si>
    <t>中山 倖誠</t>
  </si>
  <si>
    <t>宮坂 かずは</t>
  </si>
  <si>
    <t>酒井 知大</t>
  </si>
  <si>
    <t>山㟢 騰雷</t>
  </si>
  <si>
    <t>上野 紗織</t>
  </si>
  <si>
    <t>大堀キム 未奈</t>
  </si>
  <si>
    <t>門田 湧真</t>
  </si>
  <si>
    <t>行田 さとみ</t>
  </si>
  <si>
    <t>久保田 明誠</t>
  </si>
  <si>
    <t>藏井 陽菜乃</t>
  </si>
  <si>
    <t>小松 流翔</t>
  </si>
  <si>
    <t>新保 芙佑香</t>
  </si>
  <si>
    <t>杉山 春仁</t>
  </si>
  <si>
    <t>須藤 爽斗</t>
  </si>
  <si>
    <t>滝 陽香</t>
  </si>
  <si>
    <t>滝澤 愛佳</t>
  </si>
  <si>
    <t>花岡 麻貴</t>
  </si>
  <si>
    <t>原 維香</t>
  </si>
  <si>
    <t>栁沢 美緒</t>
  </si>
  <si>
    <t>渡邊 了介</t>
  </si>
  <si>
    <t>岡田 明日香</t>
  </si>
  <si>
    <t>荻原 知香</t>
  </si>
  <si>
    <t>片桐 葵</t>
  </si>
  <si>
    <t>上島 碧依</t>
  </si>
  <si>
    <t>小松 雅治</t>
  </si>
  <si>
    <t>辛 祐輝</t>
  </si>
  <si>
    <t>髙山 愛永</t>
  </si>
  <si>
    <t>永江 仁</t>
  </si>
  <si>
    <t>林 果菜</t>
  </si>
  <si>
    <t>丸山 心音</t>
  </si>
  <si>
    <t>宮下 花</t>
  </si>
  <si>
    <t>六井 啓翔</t>
  </si>
  <si>
    <t>森本 浩士</t>
  </si>
  <si>
    <t>横山 麟太</t>
  </si>
  <si>
    <t>5年</t>
    <rPh sb="1" eb="2">
      <t>ネン</t>
    </rPh>
    <phoneticPr fontId="2"/>
  </si>
  <si>
    <t>6年</t>
    <rPh sb="1" eb="2">
      <t>ネン</t>
    </rPh>
    <phoneticPr fontId="2"/>
  </si>
  <si>
    <t>9年</t>
    <rPh sb="1" eb="2">
      <t>ネン</t>
    </rPh>
    <phoneticPr fontId="2"/>
  </si>
  <si>
    <t>8年</t>
    <rPh sb="1" eb="2">
      <t>ネン</t>
    </rPh>
    <phoneticPr fontId="2"/>
  </si>
  <si>
    <t>試験総合 ：</t>
    <rPh sb="0" eb="2">
      <t>シケン</t>
    </rPh>
    <rPh sb="2" eb="4">
      <t>ソウゴウ</t>
    </rPh>
    <phoneticPr fontId="1"/>
  </si>
  <si>
    <t>総合テスト①</t>
    <rPh sb="0" eb="2">
      <t>ソウゴウ</t>
    </rPh>
    <phoneticPr fontId="1"/>
  </si>
  <si>
    <t>総合テスト②</t>
    <rPh sb="0" eb="2">
      <t>ソウゴウ</t>
    </rPh>
    <phoneticPr fontId="1"/>
  </si>
  <si>
    <t>期末テスト・総合テスト③</t>
    <rPh sb="6" eb="8">
      <t>ソウゴウ</t>
    </rPh>
    <phoneticPr fontId="1"/>
  </si>
  <si>
    <t>56(500）
789(900)</t>
    <phoneticPr fontId="1"/>
  </si>
  <si>
    <t>9(500）</t>
    <phoneticPr fontId="1"/>
  </si>
  <si>
    <t>5～8（500）</t>
    <phoneticPr fontId="1"/>
  </si>
  <si>
    <t>5,6(1000)
7,8(1400)
9(1900)</t>
    <phoneticPr fontId="1"/>
  </si>
  <si>
    <t>【5,6年】　中間・期末テスト（5科目）の合計点（1000点満点）。</t>
    <rPh sb="4" eb="5">
      <t>ネン</t>
    </rPh>
    <rPh sb="7" eb="9">
      <t>チュウカン</t>
    </rPh>
    <rPh sb="10" eb="12">
      <t>キマツ</t>
    </rPh>
    <rPh sb="17" eb="19">
      <t>カモク</t>
    </rPh>
    <rPh sb="21" eb="23">
      <t>ゴウケイ</t>
    </rPh>
    <rPh sb="23" eb="24">
      <t>テン</t>
    </rPh>
    <rPh sb="29" eb="30">
      <t>テン</t>
    </rPh>
    <rPh sb="30" eb="32">
      <t>マンテン</t>
    </rPh>
    <phoneticPr fontId="1"/>
  </si>
  <si>
    <t>　 【9年】　総合テスト①②（5科目）、総合③・期末テスト（9科目）の合計点（1900点満点）。</t>
    <rPh sb="4" eb="5">
      <t>ネン</t>
    </rPh>
    <rPh sb="7" eb="9">
      <t>ソウゴウ</t>
    </rPh>
    <rPh sb="16" eb="18">
      <t>カモク</t>
    </rPh>
    <rPh sb="20" eb="22">
      <t>ソウゴウ</t>
    </rPh>
    <rPh sb="24" eb="26">
      <t>キマツ</t>
    </rPh>
    <rPh sb="31" eb="33">
      <t>カモク</t>
    </rPh>
    <rPh sb="35" eb="37">
      <t>ゴウケイ</t>
    </rPh>
    <rPh sb="37" eb="38">
      <t>テン</t>
    </rPh>
    <rPh sb="43" eb="44">
      <t>テン</t>
    </rPh>
    <rPh sb="44" eb="46">
      <t>マンテン</t>
    </rPh>
    <phoneticPr fontId="1"/>
  </si>
  <si>
    <t>【7,8年】　中間テスト（5科目）、期末テスト（9科目）の合計点（1400点満点）。</t>
    <rPh sb="4" eb="5">
      <t>ネン</t>
    </rPh>
    <rPh sb="7" eb="9">
      <t>チュウカン</t>
    </rPh>
    <rPh sb="14" eb="16">
      <t>カモク</t>
    </rPh>
    <rPh sb="18" eb="20">
      <t>キマツ</t>
    </rPh>
    <rPh sb="25" eb="27">
      <t>カモク</t>
    </rPh>
    <rPh sb="29" eb="31">
      <t>ゴウケイ</t>
    </rPh>
    <rPh sb="31" eb="32">
      <t>テン</t>
    </rPh>
    <rPh sb="37" eb="38">
      <t>テン</t>
    </rPh>
    <rPh sb="38" eb="40">
      <t>マンテン</t>
    </rPh>
    <phoneticPr fontId="1"/>
  </si>
  <si>
    <t>1</t>
  </si>
  <si>
    <t>2</t>
  </si>
  <si>
    <t>相場 拓馬</t>
  </si>
  <si>
    <t>青栁 翔子</t>
  </si>
  <si>
    <t>池田 成之介</t>
  </si>
  <si>
    <t>石田 涼</t>
  </si>
  <si>
    <t>上原 実桜</t>
  </si>
  <si>
    <t>内山 雄介</t>
  </si>
  <si>
    <t>内海 友希</t>
  </si>
  <si>
    <t>小澤 成実</t>
  </si>
  <si>
    <t>片貝 清一郎</t>
  </si>
  <si>
    <t>加藤 純明</t>
  </si>
  <si>
    <t>佐々木 萌衣</t>
  </si>
  <si>
    <t>杉山 由季</t>
  </si>
  <si>
    <t>髙橋 誠人</t>
  </si>
  <si>
    <t>竹渕 英都</t>
  </si>
  <si>
    <t>等々力 大輔</t>
  </si>
  <si>
    <t>成田 珂音</t>
  </si>
  <si>
    <t>花岡 心春</t>
  </si>
  <si>
    <t>藤本 権一</t>
  </si>
  <si>
    <t>布施谷 心陽</t>
  </si>
  <si>
    <t>務䑓 紗代</t>
  </si>
  <si>
    <t>百瀬 ひより</t>
  </si>
  <si>
    <t>横山 祐奈</t>
  </si>
  <si>
    <t>新井 悠日</t>
  </si>
  <si>
    <t>安藤 瑞香</t>
  </si>
  <si>
    <t>池田 一馬</t>
  </si>
  <si>
    <t>石原 ゆず奈</t>
  </si>
  <si>
    <t>小川 瑛大</t>
  </si>
  <si>
    <t>奥田 嘉彦</t>
  </si>
  <si>
    <t>奥原 暉子</t>
  </si>
  <si>
    <t>金井 穂香</t>
  </si>
  <si>
    <t>金沢 実義</t>
  </si>
  <si>
    <t>上條 拓也</t>
  </si>
  <si>
    <t>倉科 文哉</t>
  </si>
  <si>
    <t>佐藤 充峻</t>
  </si>
  <si>
    <t>菅谷 悠真</t>
  </si>
  <si>
    <t>須田 未羽</t>
  </si>
  <si>
    <t>寺沢 伊織</t>
  </si>
  <si>
    <t>長森 柚樹</t>
  </si>
  <si>
    <t>平野 すみれ</t>
  </si>
  <si>
    <t>福沢 昂明</t>
  </si>
  <si>
    <t>細萱 千陽</t>
  </si>
  <si>
    <t>増澤 真生</t>
  </si>
  <si>
    <t>丸山 あいり</t>
  </si>
  <si>
    <t>丸山 由真</t>
  </si>
  <si>
    <t>矢野口 亞古</t>
  </si>
  <si>
    <t>林 瑛亮</t>
  </si>
  <si>
    <t>宮坂 蓮</t>
  </si>
  <si>
    <t>伊東 資竜</t>
  </si>
  <si>
    <t>神農 泰</t>
  </si>
  <si>
    <t>　【5,6年】　期末テスト（5科目）の合計点（500点満点）。</t>
    <rPh sb="5" eb="6">
      <t>ネン</t>
    </rPh>
    <rPh sb="8" eb="10">
      <t>キマツ</t>
    </rPh>
    <rPh sb="15" eb="17">
      <t>カモク</t>
    </rPh>
    <rPh sb="19" eb="21">
      <t>ゴウケイ</t>
    </rPh>
    <rPh sb="21" eb="22">
      <t>テン</t>
    </rPh>
    <rPh sb="26" eb="27">
      <t>テン</t>
    </rPh>
    <rPh sb="27" eb="29">
      <t>マンテン</t>
    </rPh>
    <phoneticPr fontId="1"/>
  </si>
  <si>
    <t>学年末</t>
    <rPh sb="0" eb="3">
      <t>ガクネンマツ</t>
    </rPh>
    <phoneticPr fontId="1"/>
  </si>
  <si>
    <t>得点率</t>
    <rPh sb="0" eb="2">
      <t>トクテン</t>
    </rPh>
    <rPh sb="2" eb="3">
      <t>リツ</t>
    </rPh>
    <phoneticPr fontId="1"/>
  </si>
  <si>
    <t>80％以上</t>
    <rPh sb="3" eb="5">
      <t>イジョウ</t>
    </rPh>
    <phoneticPr fontId="3"/>
  </si>
  <si>
    <t>秋山 晃佑</t>
  </si>
  <si>
    <t>伊藤 紗和</t>
  </si>
  <si>
    <t>伊藤 大翔</t>
  </si>
  <si>
    <t>小口 慧乃</t>
  </si>
  <si>
    <t>小口 純聖</t>
  </si>
  <si>
    <t>小栗 桃愛</t>
  </si>
  <si>
    <t>杉野 葉琉</t>
  </si>
  <si>
    <t>杉本 灯</t>
  </si>
  <si>
    <t>鈴木 哲生</t>
  </si>
  <si>
    <t>畠山 久奈</t>
  </si>
  <si>
    <t>宮坂 陽香</t>
  </si>
  <si>
    <t>宮下 貫正</t>
  </si>
  <si>
    <t>師岡 慧</t>
  </si>
  <si>
    <t>山﨑 茉綾</t>
  </si>
  <si>
    <t>山田 陽翔</t>
  </si>
  <si>
    <t>横井 快斗</t>
  </si>
  <si>
    <t>吉河 治輝</t>
  </si>
  <si>
    <t>阿部 由和</t>
  </si>
  <si>
    <t>石田 真悠</t>
  </si>
  <si>
    <t>岡田 帆香</t>
  </si>
  <si>
    <t>小口 絵麻</t>
  </si>
  <si>
    <t>上島 快斗</t>
  </si>
  <si>
    <t>上條 惇也</t>
  </si>
  <si>
    <t>鴨居 史佳</t>
  </si>
  <si>
    <t>小山 聡介</t>
  </si>
  <si>
    <t>佐藤 くるみ</t>
  </si>
  <si>
    <t>武田 彩愛</t>
  </si>
  <si>
    <t>長崎 結</t>
  </si>
  <si>
    <t>藤原 一之祐</t>
  </si>
  <si>
    <t>丸山 心海</t>
  </si>
  <si>
    <t>南澤 志朋</t>
  </si>
  <si>
    <t>宮島 煌季</t>
  </si>
  <si>
    <t>矢﨑 希実</t>
  </si>
  <si>
    <t>山﨑 大輝</t>
  </si>
  <si>
    <t>山田 英一</t>
  </si>
  <si>
    <t>海老原 夏実</t>
  </si>
  <si>
    <t>西村 綾乃</t>
  </si>
  <si>
    <t>芝田 天祢</t>
  </si>
  <si>
    <t>佐藤 美月</t>
  </si>
  <si>
    <t>中山 千愛</t>
  </si>
  <si>
    <t>宋 語唯</t>
  </si>
  <si>
    <t>宋 語紗</t>
  </si>
  <si>
    <t>龍口 瑞希</t>
  </si>
  <si>
    <t>5,6年:　500
7年:　1400
8,9年:1500</t>
    <rPh sb="3" eb="4">
      <t>ネン</t>
    </rPh>
    <rPh sb="11" eb="12">
      <t>ネン</t>
    </rPh>
    <rPh sb="22" eb="23">
      <t>ネン</t>
    </rPh>
    <phoneticPr fontId="1"/>
  </si>
  <si>
    <t>7年:　400
8,9年:　500</t>
    <rPh sb="1" eb="2">
      <t>ネン</t>
    </rPh>
    <rPh sb="11" eb="12">
      <t>ネン</t>
    </rPh>
    <phoneticPr fontId="1"/>
  </si>
  <si>
    <t>5,6年:　500</t>
    <rPh sb="3" eb="4">
      <t>ネン</t>
    </rPh>
    <phoneticPr fontId="1"/>
  </si>
  <si>
    <t>7～9年:　1000</t>
    <rPh sb="3" eb="4">
      <t>ネン</t>
    </rPh>
    <phoneticPr fontId="1"/>
  </si>
  <si>
    <t>　　 【7年】　中間テスト（4科目）、期末テスト（10科目）の合計点（1400点満点）。</t>
    <rPh sb="5" eb="6">
      <t>ネン</t>
    </rPh>
    <rPh sb="8" eb="10">
      <t>チュウカン</t>
    </rPh>
    <rPh sb="15" eb="17">
      <t>カモク</t>
    </rPh>
    <rPh sb="19" eb="21">
      <t>キマツ</t>
    </rPh>
    <rPh sb="27" eb="29">
      <t>カモク</t>
    </rPh>
    <rPh sb="31" eb="33">
      <t>ゴウケイ</t>
    </rPh>
    <rPh sb="33" eb="34">
      <t>テン</t>
    </rPh>
    <rPh sb="39" eb="40">
      <t>テン</t>
    </rPh>
    <rPh sb="40" eb="42">
      <t>マンテン</t>
    </rPh>
    <phoneticPr fontId="1"/>
  </si>
  <si>
    <t xml:space="preserve">   【7,8年】　中間テスト（5科目）、期末テスト（10科目）の合計点（1500点満点）。</t>
    <rPh sb="7" eb="8">
      <t>ネン</t>
    </rPh>
    <rPh sb="10" eb="12">
      <t>チュウカン</t>
    </rPh>
    <rPh sb="17" eb="19">
      <t>カモク</t>
    </rPh>
    <rPh sb="21" eb="23">
      <t>キマツ</t>
    </rPh>
    <rPh sb="29" eb="31">
      <t>カモク</t>
    </rPh>
    <rPh sb="33" eb="35">
      <t>ゴウケイ</t>
    </rPh>
    <rPh sb="35" eb="36">
      <t>テン</t>
    </rPh>
    <rPh sb="41" eb="42">
      <t>テン</t>
    </rPh>
    <rPh sb="42" eb="44">
      <t>マンテン</t>
    </rPh>
    <phoneticPr fontId="1"/>
  </si>
  <si>
    <t>令和5年度　2学期　試験総合　優秀者</t>
    <rPh sb="0" eb="2">
      <t>レイワ</t>
    </rPh>
    <rPh sb="3" eb="5">
      <t>ネンド</t>
    </rPh>
    <rPh sb="4" eb="5">
      <t>ド</t>
    </rPh>
    <rPh sb="7" eb="9">
      <t>ガッキ</t>
    </rPh>
    <rPh sb="10" eb="12">
      <t>シケン</t>
    </rPh>
    <rPh sb="12" eb="14">
      <t>ソウゴウ</t>
    </rPh>
    <rPh sb="15" eb="18">
      <t>ユウシュウシャ</t>
    </rPh>
    <phoneticPr fontId="2"/>
  </si>
  <si>
    <t>吉田 莉彩</t>
    <rPh sb="0" eb="2">
      <t>よしだ</t>
    </rPh>
    <rPh sb="3" eb="4">
      <t>り</t>
    </rPh>
    <rPh sb="4" eb="5">
      <t>いろど</t>
    </rPh>
    <phoneticPr fontId="1" type="Hiragana"/>
  </si>
  <si>
    <t>西村 綾香</t>
    <rPh sb="3" eb="5">
      <t>アヤカ</t>
    </rPh>
    <phoneticPr fontId="1"/>
  </si>
  <si>
    <t>1学期合計</t>
    <phoneticPr fontId="1"/>
  </si>
  <si>
    <t xml:space="preserve">5,6(500)
7,8(1000)
</t>
    <phoneticPr fontId="1"/>
  </si>
  <si>
    <t>年間合計</t>
    <rPh sb="0" eb="4">
      <t>ネンカンゴウケイ</t>
    </rPh>
    <phoneticPr fontId="1"/>
  </si>
  <si>
    <t>得点率</t>
    <rPh sb="0" eb="3">
      <t>トクテンリツ</t>
    </rPh>
    <phoneticPr fontId="1"/>
  </si>
  <si>
    <t>9(500)</t>
    <phoneticPr fontId="1"/>
  </si>
  <si>
    <t>5,6(2000)
7(3800)
8(3900)
9(3900)</t>
    <phoneticPr fontId="1"/>
  </si>
  <si>
    <t>令和5年度　年間試験総合　優秀者</t>
    <rPh sb="0" eb="2">
      <t>レイワ</t>
    </rPh>
    <rPh sb="3" eb="5">
      <t>ネンド</t>
    </rPh>
    <rPh sb="6" eb="8">
      <t>ネンカン</t>
    </rPh>
    <rPh sb="8" eb="10">
      <t>シケン</t>
    </rPh>
    <rPh sb="10" eb="12">
      <t>ソウゴウ</t>
    </rPh>
    <rPh sb="13" eb="16">
      <t>ユウシュウシャ</t>
    </rPh>
    <phoneticPr fontId="2"/>
  </si>
  <si>
    <t>　　　　　　　 　　7年 ： 中間テスト（1学期・2学期）、期末テスト（1・2・3学期）の合計点（3800点満点）。</t>
    <rPh sb="22" eb="24">
      <t>ガッキ</t>
    </rPh>
    <phoneticPr fontId="1"/>
  </si>
  <si>
    <t>　　　　　　　 　　8年 ： 中間テスト（1学期・2学期）、期末テスト（1・2・3学期）の合計点（3900点満点）。</t>
    <rPh sb="22" eb="24">
      <t>ガッキ</t>
    </rPh>
    <phoneticPr fontId="1"/>
  </si>
  <si>
    <t>　　　　　　 　　　9年 ： 中間テスト（1・2学期）、期末テスト（1・2学期）、総合テスト①②、総合③・期末テスト、入試対策テスト①～⑤の平均点の合計点（3900点満点）。</t>
    <rPh sb="41" eb="43">
      <t>ソウゴウ</t>
    </rPh>
    <rPh sb="49" eb="51">
      <t>ソウゴウ</t>
    </rPh>
    <rPh sb="53" eb="55">
      <t>キマツ</t>
    </rPh>
    <rPh sb="59" eb="61">
      <t>ニュウシ</t>
    </rPh>
    <rPh sb="61" eb="63">
      <t>タイサク</t>
    </rPh>
    <rPh sb="70" eb="73">
      <t>ヘイキンテン</t>
    </rPh>
    <phoneticPr fontId="1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</si>
  <si>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</si>
  <si>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</si>
  <si>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</si>
  <si>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</si>
  <si>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</si>
  <si>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</si>
  <si>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</si>
  <si>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</si>
  <si>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</si>
  <si>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</si>
  <si>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</si>
  <si>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</si>
  <si>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</si>
  <si>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</si>
  <si>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</si>
  <si>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</si>
  <si>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</si>
  <si>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</si>
  <si>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</si>
  <si>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</si>
  <si>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</si>
  <si>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伊藤 せな</t>
  </si>
  <si>
    <t>今井 帆夏</t>
  </si>
  <si>
    <t>上原 一十</t>
  </si>
  <si>
    <t>上原 誠太</t>
  </si>
  <si>
    <t>太田 奏佑</t>
  </si>
  <si>
    <t>小口 恵人</t>
  </si>
  <si>
    <t>海瀬 晴仁</t>
  </si>
  <si>
    <t>金子 愛奈</t>
  </si>
  <si>
    <t>上條 結衣</t>
  </si>
  <si>
    <t>鴨居 鈴佳</t>
  </si>
  <si>
    <t>久保田 陽佳</t>
  </si>
  <si>
    <t>小松 賢史</t>
  </si>
  <si>
    <t>塩原 七都</t>
  </si>
  <si>
    <t>新保 菜々香</t>
  </si>
  <si>
    <t>田中 百</t>
  </si>
  <si>
    <t>中村 妃花</t>
  </si>
  <si>
    <t>林 樹李</t>
  </si>
  <si>
    <t>原田 樹生</t>
  </si>
  <si>
    <t>平野 鈴</t>
  </si>
  <si>
    <t>布施谷 碧衣</t>
  </si>
  <si>
    <t>吉澤 維月</t>
  </si>
  <si>
    <t>若林 樹</t>
  </si>
  <si>
    <t>上條 美生</t>
  </si>
  <si>
    <t>宮原 梨緒</t>
  </si>
  <si>
    <t>山田 優依</t>
  </si>
  <si>
    <t>田中 柊羽</t>
  </si>
  <si>
    <t>中村 優那</t>
  </si>
  <si>
    <t>西村 綾香</t>
  </si>
  <si>
    <t>吉田 莉彩</t>
  </si>
  <si>
    <t>令和6年度　1学期　試験総合　優秀者</t>
    <rPh sb="0" eb="2">
      <t>レイワ</t>
    </rPh>
    <rPh sb="3" eb="5">
      <t>ネンド</t>
    </rPh>
    <rPh sb="4" eb="5">
      <t>ド</t>
    </rPh>
    <rPh sb="7" eb="9">
      <t>ガッキ</t>
    </rPh>
    <rPh sb="10" eb="12">
      <t>シケン</t>
    </rPh>
    <rPh sb="12" eb="14">
      <t>ソウゴウ</t>
    </rPh>
    <rPh sb="15" eb="18">
      <t>ユウシュウシャ</t>
    </rPh>
    <phoneticPr fontId="2"/>
  </si>
  <si>
    <t>手順確認
1. 貼り付けシートに必要な情報をコピペ
2. 元シートに学期毎の定期テスト成績情報をコピペ
3. 元シートをソートして順位シートを作成
4. 順位シートをコピペして並び替え、掲示作成用シートを作成
5. 掲示作成用シートからコピペして掲示シートを作成
6. 掲示シートの情報を印刷して校内掲示、学期ごとに表彰する？</t>
    <rPh sb="8" eb="9">
      <t>ハ</t>
    </rPh>
    <rPh sb="10" eb="11">
      <t>ツ</t>
    </rPh>
    <rPh sb="16" eb="18">
      <t>ヒツヨウ</t>
    </rPh>
    <rPh sb="19" eb="21">
      <t>ジョウホウ</t>
    </rPh>
    <rPh sb="29" eb="30">
      <t>モト</t>
    </rPh>
    <rPh sb="34" eb="37">
      <t>ガッキゴト</t>
    </rPh>
    <rPh sb="38" eb="40">
      <t>テイキ</t>
    </rPh>
    <rPh sb="43" eb="47">
      <t>セイセキジョウホウ</t>
    </rPh>
    <rPh sb="55" eb="56">
      <t>モト</t>
    </rPh>
    <rPh sb="65" eb="67">
      <t>ジュンイ</t>
    </rPh>
    <rPh sb="71" eb="73">
      <t>サクセイ</t>
    </rPh>
    <rPh sb="77" eb="79">
      <t>ジュンイ</t>
    </rPh>
    <rPh sb="88" eb="89">
      <t>ナラ</t>
    </rPh>
    <rPh sb="90" eb="91">
      <t>カ</t>
    </rPh>
    <rPh sb="93" eb="97">
      <t>ケイジサクセイ</t>
    </rPh>
    <rPh sb="97" eb="98">
      <t>ヨウ</t>
    </rPh>
    <rPh sb="102" eb="104">
      <t>サクセイ</t>
    </rPh>
    <rPh sb="112" eb="113">
      <t>ヨウ</t>
    </rPh>
    <rPh sb="123" eb="125">
      <t>ケイジ</t>
    </rPh>
    <rPh sb="129" eb="131">
      <t>サクセイ</t>
    </rPh>
    <rPh sb="135" eb="137">
      <t>ケイジ</t>
    </rPh>
    <rPh sb="141" eb="143">
      <t>ジョウホウ</t>
    </rPh>
    <rPh sb="144" eb="146">
      <t>インサツ</t>
    </rPh>
    <rPh sb="148" eb="152">
      <t>コウナイケイジ</t>
    </rPh>
    <rPh sb="153" eb="155">
      <t>ガッキ</t>
    </rPh>
    <rPh sb="158" eb="160">
      <t>ヒョウショウ</t>
    </rPh>
    <phoneticPr fontId="1"/>
  </si>
  <si>
    <t xml:space="preserve">質問
1. このBookの成果物について、校内掲示帳票 (掲示シート) の出力という認識で良いか？ </t>
    <rPh sb="21" eb="23">
      <t>コウナイ</t>
    </rPh>
    <rPh sb="23" eb="25">
      <t>ケイジ</t>
    </rPh>
    <rPh sb="25" eb="27">
      <t>チョウヒョウ</t>
    </rPh>
    <rPh sb="29" eb="31">
      <t>ケイジ</t>
    </rPh>
    <rPh sb="37" eb="39">
      <t>シュツリョク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</si>
</sst>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"/>
  </numFmts>
  <fonts count="3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Ｐ明朝"/>
      <family val="1"/>
      <charset val="128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sz val="20"/>
      <name val="ＭＳ Ｐ明朝"/>
      <family val="1"/>
      <charset val="128"/>
    </font>
    <font>
      <i/>
      <sz val="20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24"/>
      <name val="ＭＳ Ｐ明朝"/>
      <family val="1"/>
      <charset val="128"/>
    </font>
    <font>
      <sz val="20"/>
      <color theme="1"/>
      <name val="ＭＳ Ｐ明朝"/>
      <family val="1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7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4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8" borderId="15" applyNumberFormat="0" applyFon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7" fillId="6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6" borderId="12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5" borderId="11" applyNumberFormat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38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120">
    <xf numFmtId="0" fontId="0" fillId="0" borderId="0" xfId="0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  <xf numFmtId="1" fontId="0" fillId="0" borderId="0" xfId="0" applyNumberFormat="1">
      <alignment vertical="center"/>
    </xf>
    <xf numFmtId="0" fontId="8" fillId="33" borderId="0" xfId="1" applyFont="1" applyFill="1" applyAlignment="1">
      <alignment horizontal="left" vertical="center"/>
    </xf>
    <xf numFmtId="0" fontId="27" fillId="33" borderId="0" xfId="1" applyFont="1" applyFill="1">
      <alignment vertical="center"/>
    </xf>
    <xf numFmtId="0" fontId="28" fillId="33" borderId="0" xfId="1" applyFont="1" applyFill="1">
      <alignment vertical="center"/>
    </xf>
    <xf numFmtId="0" fontId="27" fillId="33" borderId="0" xfId="1" applyFont="1" applyFill="1" applyAlignment="1">
      <alignment horizontal="left" vertical="center"/>
    </xf>
    <xf numFmtId="0" fontId="29" fillId="33" borderId="0" xfId="1" applyFont="1" applyFill="1">
      <alignment vertical="center"/>
    </xf>
    <xf numFmtId="0" fontId="27" fillId="33" borderId="0" xfId="1" applyFont="1" applyFill="1" applyAlignment="1">
      <alignment horizontal="center" vertical="center"/>
    </xf>
    <xf numFmtId="0" fontId="27" fillId="0" borderId="0" xfId="1" applyFont="1">
      <alignment vertical="center"/>
    </xf>
    <xf numFmtId="176" fontId="28" fillId="0" borderId="17" xfId="1" applyNumberFormat="1" applyFont="1" applyBorder="1">
      <alignment vertical="center"/>
    </xf>
    <xf numFmtId="0" fontId="27" fillId="0" borderId="18" xfId="1" applyFont="1" applyBorder="1" applyAlignment="1">
      <alignment horizontal="center" vertical="center"/>
    </xf>
    <xf numFmtId="0" fontId="27" fillId="0" borderId="18" xfId="1" applyFont="1" applyBorder="1">
      <alignment vertical="center"/>
    </xf>
    <xf numFmtId="0" fontId="32" fillId="0" borderId="1" xfId="0" applyFont="1" applyBorder="1">
      <alignment vertical="center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0" xfId="0" applyFont="1">
      <alignment vertical="center"/>
    </xf>
    <xf numFmtId="0" fontId="31" fillId="0" borderId="1" xfId="0" applyFont="1" applyBorder="1">
      <alignment vertical="center"/>
    </xf>
    <xf numFmtId="0" fontId="31" fillId="0" borderId="0" xfId="0" applyFont="1" applyAlignment="1">
      <alignment horizontal="center" vertical="center"/>
    </xf>
    <xf numFmtId="0" fontId="29" fillId="33" borderId="0" xfId="1" applyFont="1" applyFill="1" applyAlignment="1">
      <alignment horizontal="left" vertical="center"/>
    </xf>
    <xf numFmtId="0" fontId="30" fillId="33" borderId="0" xfId="1" quotePrefix="1" applyFont="1" applyFill="1" applyAlignment="1">
      <alignment horizontal="center"/>
    </xf>
    <xf numFmtId="176" fontId="28" fillId="0" borderId="19" xfId="1" applyNumberFormat="1" applyFont="1" applyBorder="1">
      <alignment vertical="center"/>
    </xf>
    <xf numFmtId="0" fontId="27" fillId="0" borderId="2" xfId="1" applyFont="1" applyBorder="1" applyAlignment="1">
      <alignment horizontal="center" vertical="center"/>
    </xf>
    <xf numFmtId="0" fontId="27" fillId="0" borderId="3" xfId="1" applyFont="1" applyBorder="1" applyAlignment="1">
      <alignment horizontal="center" vertical="center"/>
    </xf>
    <xf numFmtId="0" fontId="27" fillId="0" borderId="3" xfId="1" applyFont="1" applyBorder="1">
      <alignment vertical="center"/>
    </xf>
    <xf numFmtId="0" fontId="27" fillId="0" borderId="4" xfId="1" applyFont="1" applyBorder="1">
      <alignment vertical="center"/>
    </xf>
    <xf numFmtId="0" fontId="27" fillId="0" borderId="5" xfId="1" applyFont="1" applyBorder="1" applyAlignment="1">
      <alignment horizontal="center" vertical="center"/>
    </xf>
    <xf numFmtId="0" fontId="27" fillId="0" borderId="6" xfId="1" applyFont="1" applyBorder="1" applyAlignment="1">
      <alignment horizontal="center" vertical="center"/>
    </xf>
    <xf numFmtId="0" fontId="27" fillId="0" borderId="6" xfId="1" applyFont="1" applyBorder="1">
      <alignment vertical="center"/>
    </xf>
    <xf numFmtId="0" fontId="27" fillId="0" borderId="7" xfId="1" applyFont="1" applyBorder="1">
      <alignment vertical="center"/>
    </xf>
    <xf numFmtId="0" fontId="27" fillId="0" borderId="20" xfId="1" applyFont="1" applyBorder="1" applyAlignment="1">
      <alignment horizontal="center" vertical="center"/>
    </xf>
    <xf numFmtId="0" fontId="27" fillId="0" borderId="21" xfId="1" applyFont="1" applyBorder="1">
      <alignment vertical="center"/>
    </xf>
    <xf numFmtId="0" fontId="4" fillId="33" borderId="22" xfId="1" applyFont="1" applyFill="1" applyBorder="1" applyAlignment="1">
      <alignment horizontal="center" vertical="center"/>
    </xf>
    <xf numFmtId="0" fontId="4" fillId="33" borderId="23" xfId="1" applyFont="1" applyFill="1" applyBorder="1" applyAlignment="1">
      <alignment horizontal="center" vertical="center"/>
    </xf>
    <xf numFmtId="0" fontId="4" fillId="33" borderId="24" xfId="1" applyFont="1" applyFill="1" applyBorder="1" applyAlignment="1">
      <alignment horizontal="center" vertical="center"/>
    </xf>
    <xf numFmtId="0" fontId="31" fillId="0" borderId="0" xfId="0" applyFont="1">
      <alignment vertical="center"/>
    </xf>
    <xf numFmtId="38" fontId="0" fillId="0" borderId="0" xfId="43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left" vertical="center" wrapText="1"/>
    </xf>
    <xf numFmtId="0" fontId="8" fillId="33" borderId="0" xfId="1" applyFont="1" applyFill="1" applyAlignment="1">
      <alignment horizontal="right" vertical="center"/>
    </xf>
    <xf numFmtId="0" fontId="6" fillId="0" borderId="0" xfId="0" quotePrefix="1" applyFont="1" applyAlignment="1">
      <alignment horizontal="center" vertical="center" shrinkToFit="1"/>
    </xf>
    <xf numFmtId="0" fontId="32" fillId="0" borderId="0" xfId="0" applyFont="1" applyAlignment="1">
      <alignment horizontal="center" vertical="center" shrinkToFit="1"/>
    </xf>
    <xf numFmtId="1" fontId="31" fillId="0" borderId="0" xfId="0" applyNumberFormat="1" applyFont="1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1" fillId="0" borderId="0" xfId="0" applyFont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177" fontId="0" fillId="0" borderId="0" xfId="44" applyNumberFormat="1" applyFont="1" applyBorder="1" applyAlignment="1">
      <alignment vertical="center" shrinkToFit="1"/>
    </xf>
    <xf numFmtId="177" fontId="0" fillId="0" borderId="0" xfId="44" applyNumberFormat="1" applyFont="1" applyBorder="1">
      <alignment vertical="center"/>
    </xf>
    <xf numFmtId="0" fontId="27" fillId="33" borderId="0" xfId="1" applyFont="1" applyFill="1" applyAlignment="1">
      <alignment horizontal="center" vertical="center" shrinkToFit="1"/>
    </xf>
    <xf numFmtId="0" fontId="27" fillId="33" borderId="3" xfId="1" applyFont="1" applyFill="1" applyBorder="1" applyAlignment="1">
      <alignment horizontal="center" vertical="center" shrinkToFit="1"/>
    </xf>
    <xf numFmtId="176" fontId="28" fillId="0" borderId="0" xfId="1" applyNumberFormat="1" applyFont="1" applyAlignment="1">
      <alignment vertical="center" shrinkToFit="1"/>
    </xf>
    <xf numFmtId="0" fontId="27" fillId="0" borderId="3" xfId="1" applyFont="1" applyBorder="1" applyAlignment="1">
      <alignment horizontal="center" vertical="center" shrinkToFit="1"/>
    </xf>
    <xf numFmtId="0" fontId="27" fillId="33" borderId="0" xfId="1" quotePrefix="1" applyFont="1" applyFill="1" applyAlignment="1">
      <alignment shrinkToFit="1"/>
    </xf>
    <xf numFmtId="0" fontId="28" fillId="33" borderId="0" xfId="1" applyFont="1" applyFill="1" applyAlignment="1">
      <alignment vertical="center" shrinkToFit="1"/>
    </xf>
    <xf numFmtId="0" fontId="27" fillId="0" borderId="0" xfId="1" applyFont="1" applyAlignment="1">
      <alignment vertical="center" shrinkToFit="1"/>
    </xf>
    <xf numFmtId="0" fontId="27" fillId="33" borderId="0" xfId="1" applyFont="1" applyFill="1" applyAlignment="1">
      <alignment vertical="center" shrinkToFit="1"/>
    </xf>
    <xf numFmtId="0" fontId="27" fillId="33" borderId="0" xfId="1" quotePrefix="1" applyFont="1" applyFill="1" applyAlignment="1">
      <alignment horizontal="center" shrinkToFit="1"/>
    </xf>
    <xf numFmtId="0" fontId="35" fillId="0" borderId="3" xfId="0" applyFont="1" applyBorder="1" applyAlignment="1">
      <alignment horizontal="center" vertical="center" shrinkToFit="1"/>
    </xf>
    <xf numFmtId="0" fontId="35" fillId="0" borderId="3" xfId="0" applyFont="1" applyBorder="1" applyAlignment="1">
      <alignment vertical="center" shrinkToFit="1"/>
    </xf>
    <xf numFmtId="1" fontId="35" fillId="0" borderId="3" xfId="0" applyNumberFormat="1" applyFont="1" applyBorder="1" applyAlignment="1">
      <alignment vertical="center" shrinkToFit="1"/>
    </xf>
    <xf numFmtId="177" fontId="35" fillId="0" borderId="3" xfId="44" applyNumberFormat="1" applyFont="1" applyBorder="1" applyAlignment="1">
      <alignment vertical="center" shrinkToFit="1"/>
    </xf>
    <xf numFmtId="0" fontId="32" fillId="0" borderId="0" xfId="0" applyFont="1" applyAlignment="1">
      <alignment horizontal="center" vertical="center"/>
    </xf>
    <xf numFmtId="1" fontId="32" fillId="0" borderId="0" xfId="0" applyNumberFormat="1" applyFont="1" applyAlignment="1">
      <alignment horizontal="center" vertical="center" shrinkToFit="1"/>
    </xf>
    <xf numFmtId="0" fontId="0" fillId="34" borderId="0" xfId="0" applyFill="1">
      <alignment vertical="center"/>
    </xf>
    <xf numFmtId="0" fontId="6" fillId="34" borderId="0" xfId="0" applyFont="1" applyFill="1" applyAlignment="1">
      <alignment horizontal="center" vertical="center" shrinkToFit="1"/>
    </xf>
    <xf numFmtId="1" fontId="0" fillId="34" borderId="0" xfId="0" applyNumberFormat="1" applyFill="1">
      <alignment vertical="center"/>
    </xf>
    <xf numFmtId="0" fontId="29" fillId="33" borderId="0" xfId="1" applyFont="1" applyFill="1" applyAlignment="1">
      <alignment vertical="center" shrinkToFit="1"/>
    </xf>
    <xf numFmtId="0" fontId="29" fillId="33" borderId="0" xfId="1" applyFont="1" applyFill="1" applyAlignment="1">
      <alignment horizontal="left" vertical="center" shrinkToFit="1"/>
    </xf>
    <xf numFmtId="0" fontId="4" fillId="33" borderId="22" xfId="1" applyFont="1" applyFill="1" applyBorder="1" applyAlignment="1">
      <alignment horizontal="center" vertical="center" shrinkToFit="1"/>
    </xf>
    <xf numFmtId="0" fontId="4" fillId="33" borderId="23" xfId="1" applyFont="1" applyFill="1" applyBorder="1" applyAlignment="1">
      <alignment horizontal="center" vertical="center" shrinkToFit="1"/>
    </xf>
    <xf numFmtId="0" fontId="4" fillId="33" borderId="24" xfId="1" applyFont="1" applyFill="1" applyBorder="1" applyAlignment="1">
      <alignment horizontal="center" vertical="center" shrinkToFit="1"/>
    </xf>
    <xf numFmtId="0" fontId="27" fillId="0" borderId="20" xfId="1" applyFont="1" applyBorder="1" applyAlignment="1">
      <alignment horizontal="center" vertical="center" shrinkToFit="1"/>
    </xf>
    <xf numFmtId="0" fontId="27" fillId="0" borderId="18" xfId="1" applyFont="1" applyBorder="1" applyAlignment="1">
      <alignment horizontal="center" vertical="center" shrinkToFit="1"/>
    </xf>
    <xf numFmtId="0" fontId="27" fillId="0" borderId="18" xfId="1" applyFont="1" applyBorder="1" applyAlignment="1">
      <alignment vertical="center" shrinkToFit="1"/>
    </xf>
    <xf numFmtId="0" fontId="27" fillId="0" borderId="21" xfId="1" applyFont="1" applyBorder="1" applyAlignment="1">
      <alignment vertical="center" shrinkToFit="1"/>
    </xf>
    <xf numFmtId="176" fontId="28" fillId="0" borderId="19" xfId="1" applyNumberFormat="1" applyFont="1" applyBorder="1" applyAlignment="1">
      <alignment vertical="center" shrinkToFit="1"/>
    </xf>
    <xf numFmtId="176" fontId="28" fillId="0" borderId="17" xfId="1" applyNumberFormat="1" applyFont="1" applyBorder="1" applyAlignment="1">
      <alignment vertical="center" shrinkToFit="1"/>
    </xf>
    <xf numFmtId="0" fontId="27" fillId="0" borderId="2" xfId="1" applyFont="1" applyBorder="1" applyAlignment="1">
      <alignment horizontal="center" vertical="center" shrinkToFit="1"/>
    </xf>
    <xf numFmtId="0" fontId="27" fillId="0" borderId="3" xfId="1" applyFont="1" applyBorder="1" applyAlignment="1">
      <alignment vertical="center" shrinkToFit="1"/>
    </xf>
    <xf numFmtId="0" fontId="27" fillId="0" borderId="4" xfId="1" applyFont="1" applyBorder="1" applyAlignment="1">
      <alignment vertical="center" shrinkToFit="1"/>
    </xf>
    <xf numFmtId="0" fontId="27" fillId="0" borderId="5" xfId="1" applyFont="1" applyBorder="1" applyAlignment="1">
      <alignment horizontal="center" vertical="center" shrinkToFit="1"/>
    </xf>
    <xf numFmtId="0" fontId="27" fillId="0" borderId="6" xfId="1" applyFont="1" applyBorder="1" applyAlignment="1">
      <alignment horizontal="center" vertical="center" shrinkToFit="1"/>
    </xf>
    <xf numFmtId="0" fontId="27" fillId="0" borderId="6" xfId="1" applyFont="1" applyBorder="1" applyAlignment="1">
      <alignment vertical="center" shrinkToFit="1"/>
    </xf>
    <xf numFmtId="0" fontId="27" fillId="0" borderId="7" xfId="1" applyFont="1" applyBorder="1" applyAlignment="1">
      <alignment vertical="center" shrinkToFit="1"/>
    </xf>
    <xf numFmtId="1" fontId="31" fillId="0" borderId="0" xfId="0" applyNumberFormat="1" applyFont="1" applyAlignment="1">
      <alignment vertical="center" shrinkToFit="1"/>
    </xf>
    <xf numFmtId="1" fontId="32" fillId="0" borderId="0" xfId="0" applyNumberFormat="1" applyFont="1" applyAlignment="1">
      <alignment vertical="center" shrinkToFit="1"/>
    </xf>
    <xf numFmtId="38" fontId="5" fillId="0" borderId="0" xfId="43" applyFont="1" applyBorder="1" applyAlignment="1">
      <alignment horizontal="center" vertical="center" shrinkToFit="1"/>
    </xf>
    <xf numFmtId="38" fontId="0" fillId="0" borderId="0" xfId="43" applyFont="1" applyBorder="1">
      <alignment vertical="center"/>
    </xf>
    <xf numFmtId="38" fontId="31" fillId="0" borderId="0" xfId="43" applyFont="1" applyBorder="1" applyAlignment="1">
      <alignment horizontal="center" vertical="center" shrinkToFit="1"/>
    </xf>
    <xf numFmtId="38" fontId="6" fillId="0" borderId="0" xfId="43" applyFont="1" applyBorder="1" applyAlignment="1">
      <alignment horizontal="center" vertical="center" shrinkToFit="1"/>
    </xf>
    <xf numFmtId="177" fontId="5" fillId="0" borderId="0" xfId="44" applyNumberFormat="1" applyFont="1" applyBorder="1" applyAlignment="1">
      <alignment vertical="center" wrapText="1"/>
    </xf>
    <xf numFmtId="177" fontId="5" fillId="0" borderId="0" xfId="44" applyNumberFormat="1" applyFont="1" applyBorder="1" applyAlignment="1">
      <alignment horizontal="center" vertical="center" shrinkToFit="1"/>
    </xf>
    <xf numFmtId="10" fontId="0" fillId="0" borderId="0" xfId="44" applyNumberFormat="1" applyFont="1" applyBorder="1">
      <alignment vertical="center"/>
    </xf>
    <xf numFmtId="177" fontId="0" fillId="0" borderId="1" xfId="44" applyNumberFormat="1" applyFont="1" applyBorder="1">
      <alignment vertical="center"/>
    </xf>
    <xf numFmtId="178" fontId="0" fillId="0" borderId="0" xfId="0" applyNumberFormat="1">
      <alignment vertical="center"/>
    </xf>
    <xf numFmtId="0" fontId="14" fillId="0" borderId="0" xfId="45">
      <alignment vertical="center"/>
    </xf>
    <xf numFmtId="0" fontId="14" fillId="0" borderId="0" xfId="45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shrinkToFit="1"/>
    </xf>
    <xf numFmtId="0" fontId="31" fillId="0" borderId="25" xfId="0" applyFont="1" applyBorder="1">
      <alignment vertical="center"/>
    </xf>
    <xf numFmtId="0" fontId="31" fillId="0" borderId="26" xfId="0" applyFont="1" applyBorder="1" applyAlignment="1">
      <alignment horizontal="center" vertical="center"/>
    </xf>
    <xf numFmtId="0" fontId="31" fillId="0" borderId="26" xfId="0" applyFont="1" applyBorder="1">
      <alignment vertical="center"/>
    </xf>
    <xf numFmtId="0" fontId="5" fillId="0" borderId="28" xfId="0" applyFont="1" applyBorder="1" applyAlignment="1">
      <alignment vertical="center" wrapText="1"/>
    </xf>
    <xf numFmtId="1" fontId="0" fillId="0" borderId="27" xfId="0" applyNumberFormat="1" applyBorder="1">
      <alignment vertical="center"/>
    </xf>
    <xf numFmtId="1" fontId="0" fillId="0" borderId="28" xfId="0" applyNumberFormat="1" applyBorder="1">
      <alignment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" fontId="31" fillId="0" borderId="27" xfId="0" applyNumberFormat="1" applyFont="1" applyBorder="1" applyAlignment="1">
      <alignment horizontal="center" vertical="center"/>
    </xf>
    <xf numFmtId="1" fontId="32" fillId="0" borderId="0" xfId="0" applyNumberFormat="1" applyFont="1" applyAlignment="1">
      <alignment horizontal="center" vertical="center"/>
    </xf>
    <xf numFmtId="0" fontId="29" fillId="33" borderId="0" xfId="1" applyFont="1" applyFill="1" applyAlignment="1">
      <alignment horizontal="left" vertical="center" shrinkToFit="1"/>
    </xf>
    <xf numFmtId="0" fontId="27" fillId="33" borderId="0" xfId="1" applyFont="1" applyFill="1" applyAlignment="1">
      <alignment horizontal="left" vertical="center"/>
    </xf>
    <xf numFmtId="1" fontId="31" fillId="0" borderId="0" xfId="0" applyNumberFormat="1" applyFont="1" applyAlignment="1">
      <alignment horizontal="center" vertical="center" shrinkToFit="1"/>
    </xf>
    <xf numFmtId="1" fontId="32" fillId="0" borderId="0" xfId="0" applyNumberFormat="1" applyFont="1" applyAlignment="1">
      <alignment horizontal="center" vertical="center" shrinkToFit="1"/>
    </xf>
    <xf numFmtId="0" fontId="29" fillId="33" borderId="0" xfId="1" applyFont="1" applyFill="1" applyAlignment="1">
      <alignment horizontal="left" vertical="center"/>
    </xf>
    <xf numFmtId="0" fontId="34" fillId="33" borderId="0" xfId="1" applyFont="1" applyFill="1" applyAlignment="1">
      <alignment horizontal="left" vertical="center"/>
    </xf>
    <xf numFmtId="0" fontId="27" fillId="33" borderId="0" xfId="1" quotePrefix="1" applyFont="1" applyFill="1" applyAlignment="1">
      <alignment horizontal="right" shrinkToFit="1"/>
    </xf>
  </cellXfs>
  <cellStyles count="46">
    <cellStyle name="20% - アクセント 1 2" xfId="2" xr:uid="{00000000-0005-0000-0000-000000000000}"/>
    <cellStyle name="20% - アクセント 2 2" xfId="3" xr:uid="{00000000-0005-0000-0000-000001000000}"/>
    <cellStyle name="20% - アクセント 3 2" xfId="4" xr:uid="{00000000-0005-0000-0000-000002000000}"/>
    <cellStyle name="20% - アクセント 4 2" xfId="5" xr:uid="{00000000-0005-0000-0000-000003000000}"/>
    <cellStyle name="20% - アクセント 5 2" xfId="6" xr:uid="{00000000-0005-0000-0000-000004000000}"/>
    <cellStyle name="20% - アクセント 6 2" xfId="7" xr:uid="{00000000-0005-0000-0000-000005000000}"/>
    <cellStyle name="40% - アクセント 1 2" xfId="8" xr:uid="{00000000-0005-0000-0000-000006000000}"/>
    <cellStyle name="40% - アクセント 2 2" xfId="9" xr:uid="{00000000-0005-0000-0000-000007000000}"/>
    <cellStyle name="40% - アクセント 3 2" xfId="10" xr:uid="{00000000-0005-0000-0000-000008000000}"/>
    <cellStyle name="40% - アクセント 4 2" xfId="11" xr:uid="{00000000-0005-0000-0000-000009000000}"/>
    <cellStyle name="40% - アクセント 5 2" xfId="12" xr:uid="{00000000-0005-0000-0000-00000A000000}"/>
    <cellStyle name="40% - アクセント 6 2" xfId="13" xr:uid="{00000000-0005-0000-0000-00000B000000}"/>
    <cellStyle name="60% - アクセント 1 2" xfId="14" xr:uid="{00000000-0005-0000-0000-00000C000000}"/>
    <cellStyle name="60% - アクセント 2 2" xfId="15" xr:uid="{00000000-0005-0000-0000-00000D000000}"/>
    <cellStyle name="60% - アクセント 3 2" xfId="16" xr:uid="{00000000-0005-0000-0000-00000E000000}"/>
    <cellStyle name="60% - アクセント 4 2" xfId="17" xr:uid="{00000000-0005-0000-0000-00000F000000}"/>
    <cellStyle name="60% - アクセント 5 2" xfId="18" xr:uid="{00000000-0005-0000-0000-000010000000}"/>
    <cellStyle name="60% - アクセント 6 2" xfId="19" xr:uid="{00000000-0005-0000-0000-000011000000}"/>
    <cellStyle name="アクセント 1 2" xfId="20" xr:uid="{00000000-0005-0000-0000-000012000000}"/>
    <cellStyle name="アクセント 2 2" xfId="21" xr:uid="{00000000-0005-0000-0000-000013000000}"/>
    <cellStyle name="アクセント 3 2" xfId="22" xr:uid="{00000000-0005-0000-0000-000014000000}"/>
    <cellStyle name="アクセント 4 2" xfId="23" xr:uid="{00000000-0005-0000-0000-000015000000}"/>
    <cellStyle name="アクセント 5 2" xfId="24" xr:uid="{00000000-0005-0000-0000-000016000000}"/>
    <cellStyle name="アクセント 6 2" xfId="25" xr:uid="{00000000-0005-0000-0000-000017000000}"/>
    <cellStyle name="タイトル 2" xfId="26" xr:uid="{00000000-0005-0000-0000-000018000000}"/>
    <cellStyle name="チェック セル 2" xfId="27" xr:uid="{00000000-0005-0000-0000-000019000000}"/>
    <cellStyle name="どちらでもない 2" xfId="28" xr:uid="{00000000-0005-0000-0000-00001A000000}"/>
    <cellStyle name="パーセント" xfId="44" builtinId="5"/>
    <cellStyle name="メモ 2" xfId="29" xr:uid="{00000000-0005-0000-0000-00001C000000}"/>
    <cellStyle name="リンク セル 2" xfId="30" xr:uid="{00000000-0005-0000-0000-00001D000000}"/>
    <cellStyle name="悪い 2" xfId="31" xr:uid="{00000000-0005-0000-0000-00001E000000}"/>
    <cellStyle name="計算 2" xfId="32" xr:uid="{00000000-0005-0000-0000-00001F000000}"/>
    <cellStyle name="警告文 2" xfId="33" xr:uid="{00000000-0005-0000-0000-000020000000}"/>
    <cellStyle name="桁区切り" xfId="43" builtinId="6"/>
    <cellStyle name="見出し 1 2" xfId="34" xr:uid="{00000000-0005-0000-0000-000022000000}"/>
    <cellStyle name="見出し 2 2" xfId="35" xr:uid="{00000000-0005-0000-0000-000023000000}"/>
    <cellStyle name="見出し 3 2" xfId="36" xr:uid="{00000000-0005-0000-0000-000024000000}"/>
    <cellStyle name="見出し 4 2" xfId="37" xr:uid="{00000000-0005-0000-0000-000025000000}"/>
    <cellStyle name="集計 2" xfId="38" xr:uid="{00000000-0005-0000-0000-000026000000}"/>
    <cellStyle name="出力 2" xfId="39" xr:uid="{00000000-0005-0000-0000-000027000000}"/>
    <cellStyle name="説明文 2" xfId="40" xr:uid="{00000000-0005-0000-0000-000028000000}"/>
    <cellStyle name="入力 2" xfId="41" xr:uid="{00000000-0005-0000-0000-000029000000}"/>
    <cellStyle name="標準" xfId="0" builtinId="0"/>
    <cellStyle name="標準 2" xfId="1" xr:uid="{00000000-0005-0000-0000-00002B000000}"/>
    <cellStyle name="標準 3" xfId="45" xr:uid="{00000000-0005-0000-0000-00002C000000}"/>
    <cellStyle name="良い 2" xfId="42" xr:uid="{00000000-0005-0000-0000-00002D000000}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9679;&#23450;&#26399;&#12486;&#12473;&#12488;&#38306;&#20418;&#9679;\&#25104;&#32318;\R02\H27%20&#23450;&#26399;&#12486;&#12473;&#12488;&#20491;&#34920;&#65291;&#19968;&#35239;&#25522;&#31034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suyama/Documents/My%20Internet%20Disk/&#12465;&#12531;&#12463;&#12522;&#12456;&#12540;&#12471;&#12519;&#12531;/20060424morimoto-k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中間"/>
      <sheetName val="１期末"/>
      <sheetName val="美術"/>
      <sheetName val="技術"/>
      <sheetName val="家庭"/>
      <sheetName val="10科"/>
      <sheetName val="２中間"/>
      <sheetName val="２期末"/>
      <sheetName val="技術 (2)"/>
      <sheetName val="家庭 (2)"/>
      <sheetName val="9科 (2)"/>
      <sheetName val="学年末"/>
      <sheetName val="技術 (3)"/>
      <sheetName val="家庭(3)"/>
      <sheetName val="10科 (3)"/>
      <sheetName val="個人票"/>
      <sheetName val="一覧作成用"/>
      <sheetName val="一覧(1中)"/>
      <sheetName val="一覧(1期)"/>
      <sheetName val="一覧(2中)"/>
      <sheetName val="一覧(2期)"/>
      <sheetName val="一覧(学末)"/>
      <sheetName val="掲示(1中)"/>
      <sheetName val="掲示(1期)"/>
      <sheetName val="掲示(2中)"/>
      <sheetName val="掲示(2期)"/>
      <sheetName val="掲示(学末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G3">
            <v>7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全データ"/>
      <sheetName val="個人票"/>
    </sheetNames>
    <sheetDataSet>
      <sheetData sheetId="0" refreshError="1"/>
      <sheetData sheetId="1">
        <row r="2">
          <cell r="C2">
            <v>100</v>
          </cell>
          <cell r="D2">
            <v>88</v>
          </cell>
          <cell r="F2">
            <v>56</v>
          </cell>
          <cell r="G2">
            <v>70</v>
          </cell>
          <cell r="H2">
            <v>356</v>
          </cell>
        </row>
        <row r="3">
          <cell r="C3">
            <v>69</v>
          </cell>
          <cell r="D3">
            <v>56</v>
          </cell>
          <cell r="F3">
            <v>58</v>
          </cell>
          <cell r="G3">
            <v>57</v>
          </cell>
          <cell r="H3">
            <v>287</v>
          </cell>
        </row>
        <row r="4">
          <cell r="C4">
            <v>93</v>
          </cell>
          <cell r="D4">
            <v>63</v>
          </cell>
          <cell r="F4">
            <v>55</v>
          </cell>
          <cell r="G4">
            <v>63</v>
          </cell>
          <cell r="H4">
            <v>327</v>
          </cell>
        </row>
        <row r="5">
          <cell r="C5">
            <v>69</v>
          </cell>
          <cell r="D5">
            <v>68</v>
          </cell>
          <cell r="F5">
            <v>53</v>
          </cell>
          <cell r="G5">
            <v>50</v>
          </cell>
          <cell r="H5">
            <v>280</v>
          </cell>
        </row>
        <row r="6">
          <cell r="C6">
            <v>64</v>
          </cell>
          <cell r="D6">
            <v>68</v>
          </cell>
          <cell r="F6">
            <v>25</v>
          </cell>
          <cell r="G6">
            <v>41</v>
          </cell>
          <cell r="H6">
            <v>258</v>
          </cell>
        </row>
        <row r="7">
          <cell r="C7">
            <v>54</v>
          </cell>
          <cell r="D7">
            <v>71</v>
          </cell>
          <cell r="F7">
            <v>35</v>
          </cell>
          <cell r="G7">
            <v>64</v>
          </cell>
          <cell r="H7">
            <v>290</v>
          </cell>
        </row>
        <row r="8">
          <cell r="C8">
            <v>59</v>
          </cell>
          <cell r="D8">
            <v>51</v>
          </cell>
          <cell r="F8">
            <v>39</v>
          </cell>
          <cell r="G8">
            <v>60</v>
          </cell>
          <cell r="H8">
            <v>267</v>
          </cell>
        </row>
        <row r="9">
          <cell r="C9">
            <v>95</v>
          </cell>
          <cell r="D9">
            <v>77</v>
          </cell>
          <cell r="F9">
            <v>55</v>
          </cell>
          <cell r="G9">
            <v>77</v>
          </cell>
          <cell r="H9">
            <v>392</v>
          </cell>
        </row>
        <row r="10">
          <cell r="C10">
            <v>100</v>
          </cell>
          <cell r="D10">
            <v>67</v>
          </cell>
          <cell r="F10">
            <v>55</v>
          </cell>
          <cell r="G10">
            <v>63</v>
          </cell>
          <cell r="H10">
            <v>380</v>
          </cell>
        </row>
        <row r="11">
          <cell r="C11">
            <v>64</v>
          </cell>
          <cell r="D11">
            <v>57</v>
          </cell>
          <cell r="F11">
            <v>45</v>
          </cell>
          <cell r="G11">
            <v>63</v>
          </cell>
          <cell r="H11">
            <v>298</v>
          </cell>
        </row>
        <row r="12">
          <cell r="C12">
            <v>73</v>
          </cell>
          <cell r="D12">
            <v>59</v>
          </cell>
          <cell r="F12">
            <v>47</v>
          </cell>
          <cell r="G12">
            <v>67</v>
          </cell>
          <cell r="H12">
            <v>331</v>
          </cell>
        </row>
        <row r="13">
          <cell r="C13">
            <v>57</v>
          </cell>
          <cell r="D13">
            <v>54</v>
          </cell>
          <cell r="F13">
            <v>42</v>
          </cell>
          <cell r="G13">
            <v>72</v>
          </cell>
          <cell r="H13">
            <v>287</v>
          </cell>
        </row>
        <row r="14">
          <cell r="C14">
            <v>66</v>
          </cell>
          <cell r="D14">
            <v>53</v>
          </cell>
          <cell r="F14">
            <v>41</v>
          </cell>
          <cell r="G14">
            <v>53</v>
          </cell>
          <cell r="H14">
            <v>272</v>
          </cell>
        </row>
        <row r="15">
          <cell r="C15">
            <v>73</v>
          </cell>
          <cell r="D15">
            <v>80</v>
          </cell>
          <cell r="F15">
            <v>85</v>
          </cell>
          <cell r="G15">
            <v>60</v>
          </cell>
          <cell r="H15">
            <v>383</v>
          </cell>
        </row>
        <row r="16">
          <cell r="C16">
            <v>75</v>
          </cell>
          <cell r="D16">
            <v>58</v>
          </cell>
          <cell r="F16">
            <v>46</v>
          </cell>
          <cell r="G16">
            <v>40</v>
          </cell>
          <cell r="H16">
            <v>299</v>
          </cell>
        </row>
        <row r="17">
          <cell r="C17">
            <v>83</v>
          </cell>
          <cell r="D17">
            <v>51</v>
          </cell>
          <cell r="F17">
            <v>39</v>
          </cell>
          <cell r="G17">
            <v>72</v>
          </cell>
          <cell r="H17">
            <v>307</v>
          </cell>
        </row>
        <row r="18">
          <cell r="C18">
            <v>51</v>
          </cell>
          <cell r="D18">
            <v>59</v>
          </cell>
          <cell r="F18">
            <v>47</v>
          </cell>
          <cell r="G18">
            <v>89</v>
          </cell>
          <cell r="H18">
            <v>325</v>
          </cell>
        </row>
        <row r="19">
          <cell r="C19">
            <v>82</v>
          </cell>
          <cell r="D19">
            <v>60</v>
          </cell>
          <cell r="F19">
            <v>48</v>
          </cell>
          <cell r="G19">
            <v>72</v>
          </cell>
          <cell r="H19">
            <v>324</v>
          </cell>
        </row>
        <row r="20">
          <cell r="C20">
            <v>64</v>
          </cell>
          <cell r="D20">
            <v>63</v>
          </cell>
          <cell r="F20">
            <v>51</v>
          </cell>
          <cell r="G20">
            <v>45</v>
          </cell>
          <cell r="H20">
            <v>258</v>
          </cell>
        </row>
        <row r="21">
          <cell r="C21">
            <v>74</v>
          </cell>
          <cell r="D21">
            <v>60</v>
          </cell>
          <cell r="F21">
            <v>48</v>
          </cell>
          <cell r="G21">
            <v>54</v>
          </cell>
          <cell r="H21">
            <v>280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00"/>
  <sheetViews>
    <sheetView workbookViewId="0">
      <selection activeCell="E4" sqref="E4"/>
    </sheetView>
  </sheetViews>
  <sheetFormatPr defaultRowHeight="13.5" x14ac:dyDescent="0.15"/>
  <cols>
    <col min="1" max="2" width="6.625" style="98" customWidth="1"/>
    <col min="3" max="3" width="6.625" style="100" customWidth="1"/>
    <col min="4" max="4" width="15.875" style="97" customWidth="1"/>
    <col min="5" max="16384" width="9" style="97"/>
  </cols>
  <sheetData>
    <row r="1" spans="1:5" x14ac:dyDescent="0.15">
      <c r="A1" s="98">
        <v>5</v>
      </c>
      <c r="B1" s="98" t="s">
        <v>161</v>
      </c>
      <c r="C1" s="99">
        <v>1</v>
      </c>
      <c r="D1" s="97" t="s">
        <v>278</v>
      </c>
      <c r="E1" s="97" t="s">
        <v>9</v>
      </c>
    </row>
    <row r="2" spans="1:5" x14ac:dyDescent="0.15">
      <c r="A2" s="98">
        <v>5</v>
      </c>
      <c r="B2" s="98" t="s">
        <v>161</v>
      </c>
      <c r="C2" s="99">
        <v>2</v>
      </c>
      <c r="D2" s="97" t="s">
        <v>279</v>
      </c>
      <c r="E2" s="97" t="s">
        <v>8</v>
      </c>
    </row>
    <row r="3" spans="1:5" x14ac:dyDescent="0.15">
      <c r="A3" s="98">
        <v>5</v>
      </c>
      <c r="B3" s="98" t="s">
        <v>161</v>
      </c>
      <c r="C3" s="99">
        <v>3</v>
      </c>
      <c r="D3" s="97" t="s">
        <v>280</v>
      </c>
      <c r="E3" s="97" t="s">
        <v>8</v>
      </c>
    </row>
    <row r="4" spans="1:5" x14ac:dyDescent="0.15">
      <c r="A4" s="98">
        <v>5</v>
      </c>
      <c r="B4" s="98" t="s">
        <v>161</v>
      </c>
      <c r="C4" s="99">
        <v>4</v>
      </c>
      <c r="D4" s="97" t="s">
        <v>281</v>
      </c>
      <c r="E4" s="97" t="s">
        <v>9</v>
      </c>
    </row>
    <row r="5" spans="1:5" x14ac:dyDescent="0.15">
      <c r="A5" s="98">
        <v>5</v>
      </c>
      <c r="B5" s="98" t="s">
        <v>161</v>
      </c>
      <c r="C5" s="99">
        <v>5</v>
      </c>
      <c r="D5" s="97" t="s">
        <v>282</v>
      </c>
      <c r="E5" s="97" t="s">
        <v>9</v>
      </c>
    </row>
    <row r="6" spans="1:5" x14ac:dyDescent="0.15">
      <c r="A6" s="98">
        <v>5</v>
      </c>
      <c r="B6" s="98" t="s">
        <v>161</v>
      </c>
      <c r="C6" s="99">
        <v>6</v>
      </c>
      <c r="D6" s="97" t="s">
        <v>283</v>
      </c>
      <c r="E6" s="97" t="s">
        <v>9</v>
      </c>
    </row>
    <row r="7" spans="1:5" x14ac:dyDescent="0.15">
      <c r="A7" s="98">
        <v>5</v>
      </c>
      <c r="B7" s="98" t="s">
        <v>161</v>
      </c>
      <c r="C7" s="99">
        <v>7</v>
      </c>
      <c r="D7" s="97" t="s">
        <v>284</v>
      </c>
      <c r="E7" s="97" t="s">
        <v>9</v>
      </c>
    </row>
    <row r="8" spans="1:5" x14ac:dyDescent="0.15">
      <c r="A8" s="98">
        <v>5</v>
      </c>
      <c r="B8" s="98" t="s">
        <v>161</v>
      </c>
      <c r="C8" s="99">
        <v>8</v>
      </c>
      <c r="D8" s="97" t="s">
        <v>285</v>
      </c>
      <c r="E8" s="97" t="s">
        <v>8</v>
      </c>
    </row>
    <row r="9" spans="1:5" x14ac:dyDescent="0.15">
      <c r="A9" s="98">
        <v>5</v>
      </c>
      <c r="B9" s="98" t="s">
        <v>161</v>
      </c>
      <c r="C9" s="99">
        <v>9</v>
      </c>
      <c r="D9" s="97" t="s">
        <v>286</v>
      </c>
      <c r="E9" s="97" t="s">
        <v>9</v>
      </c>
    </row>
    <row r="10" spans="1:5" x14ac:dyDescent="0.15">
      <c r="A10" s="98">
        <v>5</v>
      </c>
      <c r="B10" s="98" t="s">
        <v>161</v>
      </c>
      <c r="C10" s="99">
        <v>10</v>
      </c>
      <c r="D10" s="97" t="s">
        <v>287</v>
      </c>
      <c r="E10" s="97" t="s">
        <v>8</v>
      </c>
    </row>
    <row r="11" spans="1:5" x14ac:dyDescent="0.15">
      <c r="A11" s="98">
        <v>5</v>
      </c>
      <c r="B11" s="98" t="s">
        <v>161</v>
      </c>
      <c r="C11" s="99">
        <v>11</v>
      </c>
      <c r="D11" s="97" t="s">
        <v>288</v>
      </c>
      <c r="E11" s="97" t="s">
        <v>9</v>
      </c>
    </row>
    <row r="12" spans="1:5" x14ac:dyDescent="0.15">
      <c r="A12" s="98">
        <v>5</v>
      </c>
      <c r="B12" s="98" t="s">
        <v>161</v>
      </c>
      <c r="C12" s="99">
        <v>12</v>
      </c>
      <c r="D12" s="97" t="s">
        <v>289</v>
      </c>
      <c r="E12" s="97" t="s">
        <v>8</v>
      </c>
    </row>
    <row r="13" spans="1:5" x14ac:dyDescent="0.15">
      <c r="A13" s="98">
        <v>5</v>
      </c>
      <c r="B13" s="98" t="s">
        <v>161</v>
      </c>
      <c r="C13" s="99">
        <v>13</v>
      </c>
      <c r="D13" s="97" t="s">
        <v>290</v>
      </c>
      <c r="E13" s="97" t="s">
        <v>9</v>
      </c>
    </row>
    <row r="14" spans="1:5" x14ac:dyDescent="0.15">
      <c r="A14" s="98">
        <v>5</v>
      </c>
      <c r="B14" s="98" t="s">
        <v>161</v>
      </c>
      <c r="C14" s="99">
        <v>14</v>
      </c>
      <c r="D14" s="97" t="s">
        <v>291</v>
      </c>
      <c r="E14" s="97" t="s">
        <v>8</v>
      </c>
    </row>
    <row r="15" spans="1:5" x14ac:dyDescent="0.15">
      <c r="A15" s="98">
        <v>5</v>
      </c>
      <c r="B15" s="98" t="s">
        <v>161</v>
      </c>
      <c r="C15" s="99">
        <v>15</v>
      </c>
      <c r="D15" s="97" t="s">
        <v>292</v>
      </c>
      <c r="E15" s="97" t="s">
        <v>8</v>
      </c>
    </row>
    <row r="16" spans="1:5" x14ac:dyDescent="0.15">
      <c r="A16" s="98">
        <v>5</v>
      </c>
      <c r="B16" s="98" t="s">
        <v>161</v>
      </c>
      <c r="C16" s="99">
        <v>16</v>
      </c>
      <c r="D16" s="97" t="s">
        <v>293</v>
      </c>
      <c r="E16" s="97" t="s">
        <v>9</v>
      </c>
    </row>
    <row r="17" spans="1:5" x14ac:dyDescent="0.15">
      <c r="A17" s="98">
        <v>5</v>
      </c>
      <c r="B17" s="98" t="s">
        <v>161</v>
      </c>
      <c r="C17" s="99">
        <v>17</v>
      </c>
      <c r="D17" s="97" t="s">
        <v>294</v>
      </c>
      <c r="E17" s="97" t="s">
        <v>8</v>
      </c>
    </row>
    <row r="18" spans="1:5" x14ac:dyDescent="0.15">
      <c r="A18" s="98">
        <v>5</v>
      </c>
      <c r="B18" s="98" t="s">
        <v>161</v>
      </c>
      <c r="C18" s="99">
        <v>18</v>
      </c>
      <c r="D18" s="97" t="s">
        <v>295</v>
      </c>
      <c r="E18" s="97" t="s">
        <v>8</v>
      </c>
    </row>
    <row r="19" spans="1:5" x14ac:dyDescent="0.15">
      <c r="A19" s="98">
        <v>5</v>
      </c>
      <c r="B19" s="98" t="s">
        <v>161</v>
      </c>
      <c r="C19" s="99">
        <v>19</v>
      </c>
      <c r="D19" s="97" t="s">
        <v>296</v>
      </c>
      <c r="E19" s="97" t="s">
        <v>9</v>
      </c>
    </row>
    <row r="20" spans="1:5" x14ac:dyDescent="0.15">
      <c r="A20" s="98">
        <v>5</v>
      </c>
      <c r="B20" s="98" t="s">
        <v>161</v>
      </c>
      <c r="C20" s="99">
        <v>20</v>
      </c>
      <c r="D20" s="97" t="s">
        <v>297</v>
      </c>
      <c r="E20" s="97" t="s">
        <v>9</v>
      </c>
    </row>
    <row r="21" spans="1:5" x14ac:dyDescent="0.15">
      <c r="A21" s="98">
        <v>5</v>
      </c>
      <c r="B21" s="98" t="s">
        <v>161</v>
      </c>
      <c r="C21" s="99">
        <v>21</v>
      </c>
      <c r="D21" s="97" t="s">
        <v>298</v>
      </c>
      <c r="E21" s="97" t="s">
        <v>9</v>
      </c>
    </row>
    <row r="22" spans="1:5" x14ac:dyDescent="0.15">
      <c r="A22" s="98">
        <v>5</v>
      </c>
      <c r="B22" s="98" t="s">
        <v>162</v>
      </c>
      <c r="C22" s="99">
        <v>1</v>
      </c>
      <c r="D22" s="97" t="s">
        <v>299</v>
      </c>
      <c r="E22" s="97" t="s">
        <v>9</v>
      </c>
    </row>
    <row r="23" spans="1:5" x14ac:dyDescent="0.15">
      <c r="A23" s="98">
        <v>5</v>
      </c>
      <c r="B23" s="98" t="s">
        <v>162</v>
      </c>
      <c r="C23" s="99">
        <v>2</v>
      </c>
      <c r="D23" s="97" t="s">
        <v>300</v>
      </c>
      <c r="E23" s="97" t="s">
        <v>9</v>
      </c>
    </row>
    <row r="24" spans="1:5" x14ac:dyDescent="0.15">
      <c r="A24" s="98">
        <v>5</v>
      </c>
      <c r="B24" s="98" t="s">
        <v>162</v>
      </c>
      <c r="C24" s="99">
        <v>3</v>
      </c>
      <c r="D24" s="97" t="s">
        <v>301</v>
      </c>
      <c r="E24" s="97" t="s">
        <v>8</v>
      </c>
    </row>
    <row r="25" spans="1:5" x14ac:dyDescent="0.15">
      <c r="A25" s="98">
        <v>5</v>
      </c>
      <c r="B25" s="98" t="s">
        <v>162</v>
      </c>
      <c r="C25" s="99">
        <v>4</v>
      </c>
      <c r="D25" s="97" t="s">
        <v>302</v>
      </c>
      <c r="E25" s="97" t="s">
        <v>8</v>
      </c>
    </row>
    <row r="26" spans="1:5" x14ac:dyDescent="0.15">
      <c r="A26" s="98">
        <v>5</v>
      </c>
      <c r="B26" s="98" t="s">
        <v>162</v>
      </c>
      <c r="C26" s="99">
        <v>5</v>
      </c>
      <c r="D26" s="97" t="s">
        <v>303</v>
      </c>
      <c r="E26" s="97" t="s">
        <v>8</v>
      </c>
    </row>
    <row r="27" spans="1:5" x14ac:dyDescent="0.15">
      <c r="A27" s="98">
        <v>5</v>
      </c>
      <c r="B27" s="98" t="s">
        <v>162</v>
      </c>
      <c r="C27" s="99">
        <v>6</v>
      </c>
      <c r="D27" s="97" t="s">
        <v>304</v>
      </c>
      <c r="E27" s="97" t="s">
        <v>8</v>
      </c>
    </row>
    <row r="28" spans="1:5" x14ac:dyDescent="0.15">
      <c r="A28" s="98">
        <v>5</v>
      </c>
      <c r="B28" s="98" t="s">
        <v>162</v>
      </c>
      <c r="C28" s="99">
        <v>7</v>
      </c>
      <c r="D28" s="97" t="s">
        <v>305</v>
      </c>
      <c r="E28" s="97" t="s">
        <v>8</v>
      </c>
    </row>
    <row r="29" spans="1:5" x14ac:dyDescent="0.15">
      <c r="A29" s="98">
        <v>5</v>
      </c>
      <c r="B29" s="98" t="s">
        <v>162</v>
      </c>
      <c r="C29" s="99">
        <v>8</v>
      </c>
      <c r="D29" s="97" t="s">
        <v>306</v>
      </c>
      <c r="E29" s="97" t="s">
        <v>9</v>
      </c>
    </row>
    <row r="30" spans="1:5" x14ac:dyDescent="0.15">
      <c r="A30" s="98">
        <v>5</v>
      </c>
      <c r="B30" s="98" t="s">
        <v>162</v>
      </c>
      <c r="C30" s="99">
        <v>9</v>
      </c>
      <c r="D30" s="97" t="s">
        <v>307</v>
      </c>
      <c r="E30" s="97" t="s">
        <v>9</v>
      </c>
    </row>
    <row r="31" spans="1:5" x14ac:dyDescent="0.15">
      <c r="A31" s="98">
        <v>5</v>
      </c>
      <c r="B31" s="98" t="s">
        <v>162</v>
      </c>
      <c r="C31" s="99">
        <v>10</v>
      </c>
      <c r="D31" s="97" t="s">
        <v>308</v>
      </c>
      <c r="E31" s="97" t="s">
        <v>9</v>
      </c>
    </row>
    <row r="32" spans="1:5" x14ac:dyDescent="0.15">
      <c r="A32" s="98">
        <v>5</v>
      </c>
      <c r="B32" s="98" t="s">
        <v>162</v>
      </c>
      <c r="C32" s="99">
        <v>11</v>
      </c>
      <c r="D32" s="97" t="s">
        <v>309</v>
      </c>
      <c r="E32" s="97" t="s">
        <v>9</v>
      </c>
    </row>
    <row r="33" spans="1:5" x14ac:dyDescent="0.15">
      <c r="A33" s="98">
        <v>5</v>
      </c>
      <c r="B33" s="98" t="s">
        <v>162</v>
      </c>
      <c r="C33" s="99">
        <v>12</v>
      </c>
      <c r="D33" s="97" t="s">
        <v>310</v>
      </c>
      <c r="E33" s="97" t="s">
        <v>8</v>
      </c>
    </row>
    <row r="34" spans="1:5" x14ac:dyDescent="0.15">
      <c r="A34" s="98">
        <v>5</v>
      </c>
      <c r="B34" s="98" t="s">
        <v>162</v>
      </c>
      <c r="C34" s="99">
        <v>13</v>
      </c>
      <c r="D34" s="97" t="s">
        <v>311</v>
      </c>
      <c r="E34" s="97" t="s">
        <v>9</v>
      </c>
    </row>
    <row r="35" spans="1:5" x14ac:dyDescent="0.15">
      <c r="A35" s="98">
        <v>5</v>
      </c>
      <c r="B35" s="98" t="s">
        <v>162</v>
      </c>
      <c r="C35" s="99">
        <v>14</v>
      </c>
      <c r="D35" s="97" t="s">
        <v>312</v>
      </c>
      <c r="E35" s="97" t="s">
        <v>9</v>
      </c>
    </row>
    <row r="36" spans="1:5" x14ac:dyDescent="0.15">
      <c r="A36" s="98">
        <v>5</v>
      </c>
      <c r="B36" s="98" t="s">
        <v>162</v>
      </c>
      <c r="C36" s="99">
        <v>15</v>
      </c>
      <c r="D36" s="97" t="s">
        <v>313</v>
      </c>
      <c r="E36" s="97" t="s">
        <v>9</v>
      </c>
    </row>
    <row r="37" spans="1:5" x14ac:dyDescent="0.15">
      <c r="A37" s="98">
        <v>5</v>
      </c>
      <c r="B37" s="98" t="s">
        <v>162</v>
      </c>
      <c r="C37" s="99">
        <v>16</v>
      </c>
      <c r="D37" s="97" t="s">
        <v>314</v>
      </c>
      <c r="E37" s="97" t="s">
        <v>9</v>
      </c>
    </row>
    <row r="38" spans="1:5" x14ac:dyDescent="0.15">
      <c r="A38" s="98">
        <v>5</v>
      </c>
      <c r="B38" s="98" t="s">
        <v>162</v>
      </c>
      <c r="C38" s="99">
        <v>17</v>
      </c>
      <c r="D38" s="97" t="s">
        <v>315</v>
      </c>
      <c r="E38" s="97" t="s">
        <v>9</v>
      </c>
    </row>
    <row r="39" spans="1:5" x14ac:dyDescent="0.15">
      <c r="A39" s="98">
        <v>5</v>
      </c>
      <c r="B39" s="98" t="s">
        <v>162</v>
      </c>
      <c r="C39" s="99">
        <v>18</v>
      </c>
      <c r="D39" s="97" t="s">
        <v>316</v>
      </c>
      <c r="E39" s="97" t="s">
        <v>8</v>
      </c>
    </row>
    <row r="40" spans="1:5" x14ac:dyDescent="0.15">
      <c r="A40" s="98">
        <v>5</v>
      </c>
      <c r="B40" s="98" t="s">
        <v>162</v>
      </c>
      <c r="C40" s="99">
        <v>19</v>
      </c>
      <c r="D40" s="97" t="s">
        <v>317</v>
      </c>
      <c r="E40" s="97" t="s">
        <v>9</v>
      </c>
    </row>
    <row r="41" spans="1:5" x14ac:dyDescent="0.15">
      <c r="A41" s="98">
        <v>5</v>
      </c>
      <c r="B41" s="98" t="s">
        <v>162</v>
      </c>
      <c r="C41" s="99">
        <v>20</v>
      </c>
      <c r="D41" s="97" t="s">
        <v>318</v>
      </c>
      <c r="E41" s="97" t="s">
        <v>9</v>
      </c>
    </row>
    <row r="42" spans="1:5" x14ac:dyDescent="0.15">
      <c r="A42" s="98">
        <v>5</v>
      </c>
      <c r="B42" s="98" t="s">
        <v>162</v>
      </c>
      <c r="C42" s="99">
        <v>21</v>
      </c>
      <c r="D42" s="97" t="s">
        <v>319</v>
      </c>
      <c r="E42" s="97" t="s">
        <v>8</v>
      </c>
    </row>
    <row r="43" spans="1:5" x14ac:dyDescent="0.15">
      <c r="A43" s="98">
        <v>5</v>
      </c>
      <c r="B43" s="98" t="s">
        <v>162</v>
      </c>
      <c r="C43" s="99">
        <v>22</v>
      </c>
      <c r="D43" s="97" t="s">
        <v>320</v>
      </c>
      <c r="E43" s="97" t="s">
        <v>8</v>
      </c>
    </row>
    <row r="44" spans="1:5" x14ac:dyDescent="0.15">
      <c r="A44" s="98">
        <v>6</v>
      </c>
      <c r="B44" s="98" t="s">
        <v>161</v>
      </c>
      <c r="C44" s="99">
        <v>1</v>
      </c>
      <c r="D44" s="97" t="s">
        <v>216</v>
      </c>
      <c r="E44" s="97" t="s">
        <v>8</v>
      </c>
    </row>
    <row r="45" spans="1:5" x14ac:dyDescent="0.15">
      <c r="A45" s="98">
        <v>6</v>
      </c>
      <c r="B45" s="98" t="s">
        <v>161</v>
      </c>
      <c r="C45" s="99">
        <v>2</v>
      </c>
      <c r="D45" s="97" t="s">
        <v>233</v>
      </c>
      <c r="E45" s="97" t="s">
        <v>8</v>
      </c>
    </row>
    <row r="46" spans="1:5" x14ac:dyDescent="0.15">
      <c r="A46" s="98">
        <v>6</v>
      </c>
      <c r="B46" s="98" t="s">
        <v>161</v>
      </c>
      <c r="C46" s="99">
        <v>3</v>
      </c>
      <c r="D46" s="97" t="s">
        <v>217</v>
      </c>
      <c r="E46" s="97" t="s">
        <v>9</v>
      </c>
    </row>
    <row r="47" spans="1:5" x14ac:dyDescent="0.15">
      <c r="A47" s="98">
        <v>6</v>
      </c>
      <c r="B47" s="98" t="s">
        <v>161</v>
      </c>
      <c r="C47" s="99">
        <v>4</v>
      </c>
      <c r="D47" s="97" t="s">
        <v>218</v>
      </c>
      <c r="E47" s="97" t="s">
        <v>8</v>
      </c>
    </row>
    <row r="48" spans="1:5" x14ac:dyDescent="0.15">
      <c r="A48" s="98">
        <v>6</v>
      </c>
      <c r="B48" s="98" t="s">
        <v>161</v>
      </c>
      <c r="C48" s="99">
        <v>5</v>
      </c>
      <c r="D48" s="97" t="s">
        <v>235</v>
      </c>
      <c r="E48" s="97" t="s">
        <v>9</v>
      </c>
    </row>
    <row r="49" spans="1:5" x14ac:dyDescent="0.15">
      <c r="A49" s="98">
        <v>6</v>
      </c>
      <c r="B49" s="98" t="s">
        <v>161</v>
      </c>
      <c r="C49" s="99">
        <v>6</v>
      </c>
      <c r="D49" s="97" t="s">
        <v>236</v>
      </c>
      <c r="E49" s="97" t="s">
        <v>9</v>
      </c>
    </row>
    <row r="50" spans="1:5" x14ac:dyDescent="0.15">
      <c r="A50" s="98">
        <v>6</v>
      </c>
      <c r="B50" s="98" t="s">
        <v>161</v>
      </c>
      <c r="C50" s="99">
        <v>7</v>
      </c>
      <c r="D50" s="97" t="s">
        <v>221</v>
      </c>
      <c r="E50" s="97" t="s">
        <v>9</v>
      </c>
    </row>
    <row r="51" spans="1:5" x14ac:dyDescent="0.15">
      <c r="A51" s="98">
        <v>6</v>
      </c>
      <c r="B51" s="98" t="s">
        <v>161</v>
      </c>
      <c r="C51" s="99">
        <v>8</v>
      </c>
      <c r="D51" s="97" t="s">
        <v>238</v>
      </c>
      <c r="E51" s="97" t="s">
        <v>8</v>
      </c>
    </row>
    <row r="52" spans="1:5" x14ac:dyDescent="0.15">
      <c r="A52" s="98">
        <v>6</v>
      </c>
      <c r="B52" s="98" t="s">
        <v>161</v>
      </c>
      <c r="C52" s="99">
        <v>9</v>
      </c>
      <c r="D52" s="97" t="s">
        <v>321</v>
      </c>
      <c r="E52" s="97" t="s">
        <v>9</v>
      </c>
    </row>
    <row r="53" spans="1:5" x14ac:dyDescent="0.15">
      <c r="A53" s="98">
        <v>6</v>
      </c>
      <c r="B53" s="98" t="s">
        <v>161</v>
      </c>
      <c r="C53" s="99">
        <v>10</v>
      </c>
      <c r="D53" s="97" t="s">
        <v>241</v>
      </c>
      <c r="E53" s="97" t="s">
        <v>9</v>
      </c>
    </row>
    <row r="54" spans="1:5" x14ac:dyDescent="0.15">
      <c r="A54" s="98">
        <v>6</v>
      </c>
      <c r="B54" s="98" t="s">
        <v>161</v>
      </c>
      <c r="C54" s="99">
        <v>11</v>
      </c>
      <c r="D54" s="97" t="s">
        <v>222</v>
      </c>
      <c r="E54" s="97" t="s">
        <v>9</v>
      </c>
    </row>
    <row r="55" spans="1:5" x14ac:dyDescent="0.15">
      <c r="A55" s="98">
        <v>6</v>
      </c>
      <c r="B55" s="98" t="s">
        <v>161</v>
      </c>
      <c r="C55" s="99">
        <v>12</v>
      </c>
      <c r="D55" s="97" t="s">
        <v>223</v>
      </c>
      <c r="E55" s="97" t="s">
        <v>9</v>
      </c>
    </row>
    <row r="56" spans="1:5" x14ac:dyDescent="0.15">
      <c r="A56" s="98">
        <v>6</v>
      </c>
      <c r="B56" s="98" t="s">
        <v>161</v>
      </c>
      <c r="C56" s="99">
        <v>13</v>
      </c>
      <c r="D56" s="97" t="s">
        <v>243</v>
      </c>
      <c r="E56" s="97" t="s">
        <v>9</v>
      </c>
    </row>
    <row r="57" spans="1:5" x14ac:dyDescent="0.15">
      <c r="A57" s="98">
        <v>6</v>
      </c>
      <c r="B57" s="98" t="s">
        <v>161</v>
      </c>
      <c r="C57" s="99">
        <v>14</v>
      </c>
      <c r="D57" s="97" t="s">
        <v>227</v>
      </c>
      <c r="E57" s="97" t="s">
        <v>8</v>
      </c>
    </row>
    <row r="58" spans="1:5" x14ac:dyDescent="0.15">
      <c r="A58" s="98">
        <v>6</v>
      </c>
      <c r="B58" s="98" t="s">
        <v>161</v>
      </c>
      <c r="C58" s="99">
        <v>15</v>
      </c>
      <c r="D58" s="97" t="s">
        <v>247</v>
      </c>
      <c r="E58" s="97" t="s">
        <v>8</v>
      </c>
    </row>
    <row r="59" spans="1:5" x14ac:dyDescent="0.15">
      <c r="A59" s="98">
        <v>6</v>
      </c>
      <c r="B59" s="98" t="s">
        <v>161</v>
      </c>
      <c r="C59" s="99">
        <v>16</v>
      </c>
      <c r="D59" s="97" t="s">
        <v>249</v>
      </c>
      <c r="E59" s="97" t="s">
        <v>8</v>
      </c>
    </row>
    <row r="60" spans="1:5" x14ac:dyDescent="0.15">
      <c r="A60" s="98">
        <v>6</v>
      </c>
      <c r="B60" s="98" t="s">
        <v>161</v>
      </c>
      <c r="C60" s="99">
        <v>17</v>
      </c>
      <c r="D60" s="97" t="s">
        <v>231</v>
      </c>
      <c r="E60" s="97" t="s">
        <v>8</v>
      </c>
    </row>
    <row r="61" spans="1:5" x14ac:dyDescent="0.15">
      <c r="A61" s="98">
        <v>6</v>
      </c>
      <c r="B61" s="98" t="s">
        <v>161</v>
      </c>
      <c r="C61" s="99">
        <v>18</v>
      </c>
      <c r="D61" s="97" t="s">
        <v>232</v>
      </c>
      <c r="E61" s="97" t="s">
        <v>8</v>
      </c>
    </row>
    <row r="62" spans="1:5" x14ac:dyDescent="0.15">
      <c r="A62" s="98">
        <v>6</v>
      </c>
      <c r="B62" s="98" t="s">
        <v>162</v>
      </c>
      <c r="C62" s="99">
        <v>1</v>
      </c>
      <c r="D62" s="97" t="s">
        <v>234</v>
      </c>
      <c r="E62" s="97" t="s">
        <v>9</v>
      </c>
    </row>
    <row r="63" spans="1:5" x14ac:dyDescent="0.15">
      <c r="A63" s="98">
        <v>6</v>
      </c>
      <c r="B63" s="98" t="s">
        <v>162</v>
      </c>
      <c r="C63" s="99">
        <v>2</v>
      </c>
      <c r="D63" s="97" t="s">
        <v>219</v>
      </c>
      <c r="E63" s="97" t="s">
        <v>9</v>
      </c>
    </row>
    <row r="64" spans="1:5" x14ac:dyDescent="0.15">
      <c r="A64" s="98">
        <v>6</v>
      </c>
      <c r="B64" s="98" t="s">
        <v>162</v>
      </c>
      <c r="C64" s="99">
        <v>3</v>
      </c>
      <c r="D64" s="97" t="s">
        <v>220</v>
      </c>
      <c r="E64" s="97" t="s">
        <v>8</v>
      </c>
    </row>
    <row r="65" spans="1:5" x14ac:dyDescent="0.15">
      <c r="A65" s="98">
        <v>6</v>
      </c>
      <c r="B65" s="98" t="s">
        <v>162</v>
      </c>
      <c r="C65" s="99">
        <v>4</v>
      </c>
      <c r="D65" s="97" t="s">
        <v>237</v>
      </c>
      <c r="E65" s="97" t="s">
        <v>8</v>
      </c>
    </row>
    <row r="66" spans="1:5" x14ac:dyDescent="0.15">
      <c r="A66" s="98">
        <v>6</v>
      </c>
      <c r="B66" s="98" t="s">
        <v>162</v>
      </c>
      <c r="C66" s="99">
        <v>5</v>
      </c>
      <c r="D66" s="97" t="s">
        <v>239</v>
      </c>
      <c r="E66" s="97" t="s">
        <v>9</v>
      </c>
    </row>
    <row r="67" spans="1:5" x14ac:dyDescent="0.15">
      <c r="A67" s="98">
        <v>6</v>
      </c>
      <c r="B67" s="98" t="s">
        <v>162</v>
      </c>
      <c r="C67" s="99">
        <v>6</v>
      </c>
      <c r="D67" s="97" t="s">
        <v>240</v>
      </c>
      <c r="E67" s="97" t="s">
        <v>8</v>
      </c>
    </row>
    <row r="68" spans="1:5" x14ac:dyDescent="0.15">
      <c r="A68" s="98">
        <v>6</v>
      </c>
      <c r="B68" s="98" t="s">
        <v>162</v>
      </c>
      <c r="C68" s="99">
        <v>7</v>
      </c>
      <c r="D68" s="97" t="s">
        <v>224</v>
      </c>
      <c r="E68" s="97" t="s">
        <v>8</v>
      </c>
    </row>
    <row r="69" spans="1:5" x14ac:dyDescent="0.15">
      <c r="A69" s="98">
        <v>6</v>
      </c>
      <c r="B69" s="98" t="s">
        <v>162</v>
      </c>
      <c r="C69" s="99">
        <v>8</v>
      </c>
      <c r="D69" s="97" t="s">
        <v>242</v>
      </c>
      <c r="E69" s="97" t="s">
        <v>9</v>
      </c>
    </row>
    <row r="70" spans="1:5" x14ac:dyDescent="0.15">
      <c r="A70" s="98">
        <v>6</v>
      </c>
      <c r="B70" s="98" t="s">
        <v>162</v>
      </c>
      <c r="C70" s="99">
        <v>9</v>
      </c>
      <c r="D70" s="97" t="s">
        <v>258</v>
      </c>
      <c r="E70" s="97" t="s">
        <v>8</v>
      </c>
    </row>
    <row r="71" spans="1:5" x14ac:dyDescent="0.15">
      <c r="A71" s="98">
        <v>6</v>
      </c>
      <c r="B71" s="98" t="s">
        <v>162</v>
      </c>
      <c r="C71" s="99">
        <v>10</v>
      </c>
      <c r="D71" s="97" t="s">
        <v>225</v>
      </c>
      <c r="E71" s="97" t="s">
        <v>9</v>
      </c>
    </row>
    <row r="72" spans="1:5" x14ac:dyDescent="0.15">
      <c r="A72" s="98">
        <v>6</v>
      </c>
      <c r="B72" s="98" t="s">
        <v>162</v>
      </c>
      <c r="C72" s="99">
        <v>11</v>
      </c>
      <c r="D72" s="97" t="s">
        <v>244</v>
      </c>
      <c r="E72" s="97" t="s">
        <v>8</v>
      </c>
    </row>
    <row r="73" spans="1:5" x14ac:dyDescent="0.15">
      <c r="A73" s="98">
        <v>6</v>
      </c>
      <c r="B73" s="98" t="s">
        <v>162</v>
      </c>
      <c r="C73" s="99">
        <v>12</v>
      </c>
      <c r="D73" s="97" t="s">
        <v>245</v>
      </c>
      <c r="E73" s="97" t="s">
        <v>9</v>
      </c>
    </row>
    <row r="74" spans="1:5" x14ac:dyDescent="0.15">
      <c r="A74" s="98">
        <v>6</v>
      </c>
      <c r="B74" s="98" t="s">
        <v>162</v>
      </c>
      <c r="C74" s="99">
        <v>13</v>
      </c>
      <c r="D74" s="97" t="s">
        <v>246</v>
      </c>
      <c r="E74" s="97" t="s">
        <v>9</v>
      </c>
    </row>
    <row r="75" spans="1:5" x14ac:dyDescent="0.15">
      <c r="A75" s="98">
        <v>6</v>
      </c>
      <c r="B75" s="98" t="s">
        <v>162</v>
      </c>
      <c r="C75" s="99">
        <v>14</v>
      </c>
      <c r="D75" s="97" t="s">
        <v>226</v>
      </c>
      <c r="E75" s="97" t="s">
        <v>9</v>
      </c>
    </row>
    <row r="76" spans="1:5" x14ac:dyDescent="0.15">
      <c r="A76" s="98">
        <v>6</v>
      </c>
      <c r="B76" s="98" t="s">
        <v>162</v>
      </c>
      <c r="C76" s="99">
        <v>15</v>
      </c>
      <c r="D76" s="97" t="s">
        <v>228</v>
      </c>
      <c r="E76" s="97" t="s">
        <v>9</v>
      </c>
    </row>
    <row r="77" spans="1:5" x14ac:dyDescent="0.15">
      <c r="A77" s="98">
        <v>6</v>
      </c>
      <c r="B77" s="98" t="s">
        <v>162</v>
      </c>
      <c r="C77" s="99">
        <v>16</v>
      </c>
      <c r="D77" s="97" t="s">
        <v>229</v>
      </c>
      <c r="E77" s="97" t="s">
        <v>9</v>
      </c>
    </row>
    <row r="78" spans="1:5" x14ac:dyDescent="0.15">
      <c r="A78" s="98">
        <v>6</v>
      </c>
      <c r="B78" s="98" t="s">
        <v>162</v>
      </c>
      <c r="C78" s="99">
        <v>17</v>
      </c>
      <c r="D78" s="97" t="s">
        <v>250</v>
      </c>
      <c r="E78" s="97" t="s">
        <v>8</v>
      </c>
    </row>
    <row r="79" spans="1:5" x14ac:dyDescent="0.15">
      <c r="A79" s="98">
        <v>6</v>
      </c>
      <c r="B79" s="98" t="s">
        <v>162</v>
      </c>
      <c r="C79" s="99">
        <v>18</v>
      </c>
      <c r="D79" s="97" t="s">
        <v>230</v>
      </c>
      <c r="E79" s="97" t="s">
        <v>8</v>
      </c>
    </row>
    <row r="80" spans="1:5" x14ac:dyDescent="0.15">
      <c r="A80" s="98">
        <v>7</v>
      </c>
      <c r="B80" s="98" t="s">
        <v>161</v>
      </c>
      <c r="C80" s="99">
        <v>1</v>
      </c>
      <c r="D80" s="97" t="s">
        <v>164</v>
      </c>
      <c r="E80" s="97" t="s">
        <v>9</v>
      </c>
    </row>
    <row r="81" spans="1:5" x14ac:dyDescent="0.15">
      <c r="A81" s="98">
        <v>7</v>
      </c>
      <c r="B81" s="98" t="s">
        <v>161</v>
      </c>
      <c r="C81" s="99">
        <v>2</v>
      </c>
      <c r="D81" s="97" t="s">
        <v>185</v>
      </c>
      <c r="E81" s="97" t="s">
        <v>9</v>
      </c>
    </row>
    <row r="82" spans="1:5" x14ac:dyDescent="0.15">
      <c r="A82" s="98">
        <v>7</v>
      </c>
      <c r="B82" s="98" t="s">
        <v>161</v>
      </c>
      <c r="C82" s="99">
        <v>3</v>
      </c>
      <c r="D82" s="97" t="s">
        <v>186</v>
      </c>
      <c r="E82" s="97" t="s">
        <v>9</v>
      </c>
    </row>
    <row r="83" spans="1:5" x14ac:dyDescent="0.15">
      <c r="A83" s="98">
        <v>7</v>
      </c>
      <c r="B83" s="98" t="s">
        <v>161</v>
      </c>
      <c r="C83" s="99">
        <v>4</v>
      </c>
      <c r="D83" s="97" t="s">
        <v>165</v>
      </c>
      <c r="E83" s="97" t="s">
        <v>8</v>
      </c>
    </row>
    <row r="84" spans="1:5" x14ac:dyDescent="0.15">
      <c r="A84" s="98">
        <v>7</v>
      </c>
      <c r="B84" s="98" t="s">
        <v>161</v>
      </c>
      <c r="C84" s="99">
        <v>5</v>
      </c>
      <c r="D84" s="97" t="s">
        <v>169</v>
      </c>
      <c r="E84" s="97" t="s">
        <v>8</v>
      </c>
    </row>
    <row r="85" spans="1:5" x14ac:dyDescent="0.15">
      <c r="A85" s="98">
        <v>7</v>
      </c>
      <c r="B85" s="98" t="s">
        <v>161</v>
      </c>
      <c r="C85" s="99">
        <v>6</v>
      </c>
      <c r="D85" s="97" t="s">
        <v>190</v>
      </c>
      <c r="E85" s="97" t="s">
        <v>8</v>
      </c>
    </row>
    <row r="86" spans="1:5" x14ac:dyDescent="0.15">
      <c r="A86" s="98">
        <v>7</v>
      </c>
      <c r="B86" s="98" t="s">
        <v>161</v>
      </c>
      <c r="C86" s="99">
        <v>7</v>
      </c>
      <c r="D86" s="97" t="s">
        <v>170</v>
      </c>
      <c r="E86" s="97" t="s">
        <v>9</v>
      </c>
    </row>
    <row r="87" spans="1:5" x14ac:dyDescent="0.15">
      <c r="A87" s="98">
        <v>7</v>
      </c>
      <c r="B87" s="98" t="s">
        <v>161</v>
      </c>
      <c r="C87" s="99">
        <v>8</v>
      </c>
      <c r="D87" s="97" t="s">
        <v>171</v>
      </c>
      <c r="E87" s="97" t="s">
        <v>8</v>
      </c>
    </row>
    <row r="88" spans="1:5" x14ac:dyDescent="0.15">
      <c r="A88" s="98">
        <v>7</v>
      </c>
      <c r="B88" s="98" t="s">
        <v>161</v>
      </c>
      <c r="C88" s="99">
        <v>9</v>
      </c>
      <c r="D88" s="97" t="s">
        <v>192</v>
      </c>
      <c r="E88" s="97" t="s">
        <v>9</v>
      </c>
    </row>
    <row r="89" spans="1:5" x14ac:dyDescent="0.15">
      <c r="A89" s="98">
        <v>7</v>
      </c>
      <c r="B89" s="98" t="s">
        <v>161</v>
      </c>
      <c r="C89" s="99">
        <v>10</v>
      </c>
      <c r="D89" s="97" t="s">
        <v>196</v>
      </c>
      <c r="E89" s="97" t="s">
        <v>8</v>
      </c>
    </row>
    <row r="90" spans="1:5" x14ac:dyDescent="0.15">
      <c r="A90" s="98">
        <v>7</v>
      </c>
      <c r="B90" s="98" t="s">
        <v>161</v>
      </c>
      <c r="C90" s="99">
        <v>11</v>
      </c>
      <c r="D90" s="97" t="s">
        <v>197</v>
      </c>
      <c r="E90" s="97" t="s">
        <v>8</v>
      </c>
    </row>
    <row r="91" spans="1:5" x14ac:dyDescent="0.15">
      <c r="A91" s="98">
        <v>7</v>
      </c>
      <c r="B91" s="98" t="s">
        <v>161</v>
      </c>
      <c r="C91" s="99">
        <v>12</v>
      </c>
      <c r="D91" s="97" t="s">
        <v>175</v>
      </c>
      <c r="E91" s="97" t="s">
        <v>8</v>
      </c>
    </row>
    <row r="92" spans="1:5" x14ac:dyDescent="0.15">
      <c r="A92" s="98">
        <v>7</v>
      </c>
      <c r="B92" s="98" t="s">
        <v>161</v>
      </c>
      <c r="C92" s="99">
        <v>13</v>
      </c>
      <c r="D92" s="97" t="s">
        <v>176</v>
      </c>
      <c r="E92" s="97" t="s">
        <v>8</v>
      </c>
    </row>
    <row r="93" spans="1:5" x14ac:dyDescent="0.15">
      <c r="A93" s="98">
        <v>7</v>
      </c>
      <c r="B93" s="98" t="s">
        <v>161</v>
      </c>
      <c r="C93" s="99">
        <v>14</v>
      </c>
      <c r="D93" s="97" t="s">
        <v>177</v>
      </c>
      <c r="E93" s="97" t="s">
        <v>8</v>
      </c>
    </row>
    <row r="94" spans="1:5" x14ac:dyDescent="0.15">
      <c r="A94" s="98">
        <v>7</v>
      </c>
      <c r="B94" s="98" t="s">
        <v>161</v>
      </c>
      <c r="C94" s="99">
        <v>15</v>
      </c>
      <c r="D94" s="97" t="s">
        <v>200</v>
      </c>
      <c r="E94" s="97" t="s">
        <v>8</v>
      </c>
    </row>
    <row r="95" spans="1:5" x14ac:dyDescent="0.15">
      <c r="A95" s="98">
        <v>7</v>
      </c>
      <c r="B95" s="98" t="s">
        <v>161</v>
      </c>
      <c r="C95" s="99">
        <v>16</v>
      </c>
      <c r="D95" s="97" t="s">
        <v>179</v>
      </c>
      <c r="E95" s="97" t="s">
        <v>9</v>
      </c>
    </row>
    <row r="96" spans="1:5" x14ac:dyDescent="0.15">
      <c r="A96" s="98">
        <v>7</v>
      </c>
      <c r="B96" s="98" t="s">
        <v>161</v>
      </c>
      <c r="C96" s="99">
        <v>17</v>
      </c>
      <c r="D96" s="97" t="s">
        <v>201</v>
      </c>
      <c r="E96" s="97" t="s">
        <v>9</v>
      </c>
    </row>
    <row r="97" spans="1:5" x14ac:dyDescent="0.15">
      <c r="A97" s="98">
        <v>7</v>
      </c>
      <c r="B97" s="98" t="s">
        <v>161</v>
      </c>
      <c r="C97" s="99">
        <v>18</v>
      </c>
      <c r="D97" s="97" t="s">
        <v>181</v>
      </c>
      <c r="E97" s="97" t="s">
        <v>9</v>
      </c>
    </row>
    <row r="98" spans="1:5" x14ac:dyDescent="0.15">
      <c r="A98" s="98">
        <v>7</v>
      </c>
      <c r="B98" s="98" t="s">
        <v>161</v>
      </c>
      <c r="C98" s="99">
        <v>19</v>
      </c>
      <c r="D98" s="97" t="s">
        <v>204</v>
      </c>
      <c r="E98" s="97" t="s">
        <v>9</v>
      </c>
    </row>
    <row r="99" spans="1:5" x14ac:dyDescent="0.15">
      <c r="A99" s="98">
        <v>7</v>
      </c>
      <c r="B99" s="98" t="s">
        <v>161</v>
      </c>
      <c r="C99" s="99">
        <v>20</v>
      </c>
      <c r="D99" s="97" t="s">
        <v>206</v>
      </c>
      <c r="E99" s="97" t="s">
        <v>8</v>
      </c>
    </row>
    <row r="100" spans="1:5" x14ac:dyDescent="0.15">
      <c r="A100" s="98">
        <v>7</v>
      </c>
      <c r="B100" s="98" t="s">
        <v>161</v>
      </c>
      <c r="C100" s="99">
        <v>21</v>
      </c>
      <c r="D100" s="97" t="s">
        <v>322</v>
      </c>
      <c r="E100" s="97" t="s">
        <v>9</v>
      </c>
    </row>
    <row r="101" spans="1:5" x14ac:dyDescent="0.15">
      <c r="A101" s="98">
        <v>7</v>
      </c>
      <c r="B101" s="98" t="s">
        <v>161</v>
      </c>
      <c r="C101" s="99">
        <v>22</v>
      </c>
      <c r="D101" s="97" t="s">
        <v>323</v>
      </c>
      <c r="E101" s="97" t="s">
        <v>9</v>
      </c>
    </row>
    <row r="102" spans="1:5" x14ac:dyDescent="0.15">
      <c r="A102" s="98">
        <v>7</v>
      </c>
      <c r="B102" s="98" t="s">
        <v>161</v>
      </c>
      <c r="C102" s="99">
        <v>23</v>
      </c>
      <c r="D102" s="97" t="s">
        <v>184</v>
      </c>
      <c r="E102" s="97" t="s">
        <v>9</v>
      </c>
    </row>
    <row r="103" spans="1:5" x14ac:dyDescent="0.15">
      <c r="A103" s="98">
        <v>7</v>
      </c>
      <c r="B103" s="98" t="s">
        <v>162</v>
      </c>
      <c r="C103" s="99">
        <v>1</v>
      </c>
      <c r="D103" s="97" t="s">
        <v>163</v>
      </c>
      <c r="E103" s="97" t="s">
        <v>8</v>
      </c>
    </row>
    <row r="104" spans="1:5" x14ac:dyDescent="0.15">
      <c r="A104" s="98">
        <v>7</v>
      </c>
      <c r="B104" s="98" t="s">
        <v>162</v>
      </c>
      <c r="C104" s="99">
        <v>2</v>
      </c>
      <c r="D104" s="97" t="s">
        <v>187</v>
      </c>
      <c r="E104" s="97" t="s">
        <v>8</v>
      </c>
    </row>
    <row r="105" spans="1:5" x14ac:dyDescent="0.15">
      <c r="A105" s="98">
        <v>7</v>
      </c>
      <c r="B105" s="98" t="s">
        <v>162</v>
      </c>
      <c r="C105" s="99">
        <v>3</v>
      </c>
      <c r="D105" s="97" t="s">
        <v>166</v>
      </c>
      <c r="E105" s="97" t="s">
        <v>8</v>
      </c>
    </row>
    <row r="106" spans="1:5" x14ac:dyDescent="0.15">
      <c r="A106" s="98">
        <v>7</v>
      </c>
      <c r="B106" s="98" t="s">
        <v>162</v>
      </c>
      <c r="C106" s="99">
        <v>4</v>
      </c>
      <c r="D106" s="97" t="s">
        <v>188</v>
      </c>
      <c r="E106" s="97" t="s">
        <v>9</v>
      </c>
    </row>
    <row r="107" spans="1:5" x14ac:dyDescent="0.15">
      <c r="A107" s="98">
        <v>7</v>
      </c>
      <c r="B107" s="98" t="s">
        <v>162</v>
      </c>
      <c r="C107" s="99">
        <v>5</v>
      </c>
      <c r="D107" s="97" t="s">
        <v>167</v>
      </c>
      <c r="E107" s="97" t="s">
        <v>9</v>
      </c>
    </row>
    <row r="108" spans="1:5" x14ac:dyDescent="0.15">
      <c r="A108" s="98">
        <v>7</v>
      </c>
      <c r="B108" s="98" t="s">
        <v>162</v>
      </c>
      <c r="C108" s="99">
        <v>6</v>
      </c>
      <c r="D108" s="97" t="s">
        <v>168</v>
      </c>
      <c r="E108" s="97" t="s">
        <v>8</v>
      </c>
    </row>
    <row r="109" spans="1:5" x14ac:dyDescent="0.15">
      <c r="A109" s="98">
        <v>7</v>
      </c>
      <c r="B109" s="98" t="s">
        <v>162</v>
      </c>
      <c r="C109" s="99">
        <v>7</v>
      </c>
      <c r="D109" s="97" t="s">
        <v>189</v>
      </c>
      <c r="E109" s="97" t="s">
        <v>8</v>
      </c>
    </row>
    <row r="110" spans="1:5" x14ac:dyDescent="0.15">
      <c r="A110" s="98">
        <v>7</v>
      </c>
      <c r="B110" s="98" t="s">
        <v>162</v>
      </c>
      <c r="C110" s="99">
        <v>8</v>
      </c>
      <c r="D110" s="97" t="s">
        <v>191</v>
      </c>
      <c r="E110" s="97" t="s">
        <v>9</v>
      </c>
    </row>
    <row r="111" spans="1:5" x14ac:dyDescent="0.15">
      <c r="A111" s="98">
        <v>7</v>
      </c>
      <c r="B111" s="98" t="s">
        <v>162</v>
      </c>
      <c r="C111" s="99">
        <v>9</v>
      </c>
      <c r="D111" s="97" t="s">
        <v>172</v>
      </c>
      <c r="E111" s="97" t="s">
        <v>8</v>
      </c>
    </row>
    <row r="112" spans="1:5" x14ac:dyDescent="0.15">
      <c r="A112" s="98">
        <v>7</v>
      </c>
      <c r="B112" s="98" t="s">
        <v>162</v>
      </c>
      <c r="C112" s="99">
        <v>10</v>
      </c>
      <c r="D112" s="97" t="s">
        <v>194</v>
      </c>
      <c r="E112" s="97" t="s">
        <v>8</v>
      </c>
    </row>
    <row r="113" spans="1:5" x14ac:dyDescent="0.15">
      <c r="A113" s="98">
        <v>7</v>
      </c>
      <c r="B113" s="98" t="s">
        <v>162</v>
      </c>
      <c r="C113" s="99">
        <v>11</v>
      </c>
      <c r="D113" s="97" t="s">
        <v>173</v>
      </c>
      <c r="E113" s="97" t="s">
        <v>9</v>
      </c>
    </row>
    <row r="114" spans="1:5" x14ac:dyDescent="0.15">
      <c r="A114" s="98">
        <v>7</v>
      </c>
      <c r="B114" s="98" t="s">
        <v>162</v>
      </c>
      <c r="C114" s="99">
        <v>12</v>
      </c>
      <c r="D114" s="97" t="s">
        <v>253</v>
      </c>
      <c r="E114" s="97" t="s">
        <v>9</v>
      </c>
    </row>
    <row r="115" spans="1:5" x14ac:dyDescent="0.15">
      <c r="A115" s="98">
        <v>7</v>
      </c>
      <c r="B115" s="98" t="s">
        <v>162</v>
      </c>
      <c r="C115" s="99">
        <v>13</v>
      </c>
      <c r="D115" s="97" t="s">
        <v>198</v>
      </c>
      <c r="E115" s="97" t="s">
        <v>9</v>
      </c>
    </row>
    <row r="116" spans="1:5" x14ac:dyDescent="0.15">
      <c r="A116" s="98">
        <v>7</v>
      </c>
      <c r="B116" s="98" t="s">
        <v>162</v>
      </c>
      <c r="C116" s="99">
        <v>14</v>
      </c>
      <c r="D116" s="97" t="s">
        <v>324</v>
      </c>
      <c r="E116" s="97" t="s">
        <v>8</v>
      </c>
    </row>
    <row r="117" spans="1:5" x14ac:dyDescent="0.15">
      <c r="A117" s="98">
        <v>7</v>
      </c>
      <c r="B117" s="98" t="s">
        <v>162</v>
      </c>
      <c r="C117" s="99">
        <v>15</v>
      </c>
      <c r="D117" s="97" t="s">
        <v>199</v>
      </c>
      <c r="E117" s="97" t="s">
        <v>8</v>
      </c>
    </row>
    <row r="118" spans="1:5" x14ac:dyDescent="0.15">
      <c r="A118" s="98">
        <v>7</v>
      </c>
      <c r="B118" s="98" t="s">
        <v>162</v>
      </c>
      <c r="C118" s="99">
        <v>16</v>
      </c>
      <c r="D118" s="97" t="s">
        <v>325</v>
      </c>
      <c r="E118" s="97" t="s">
        <v>9</v>
      </c>
    </row>
    <row r="119" spans="1:5" x14ac:dyDescent="0.15">
      <c r="A119" s="98">
        <v>7</v>
      </c>
      <c r="B119" s="98" t="s">
        <v>162</v>
      </c>
      <c r="C119" s="99">
        <v>17</v>
      </c>
      <c r="D119" s="97" t="s">
        <v>178</v>
      </c>
      <c r="E119" s="97" t="s">
        <v>9</v>
      </c>
    </row>
    <row r="120" spans="1:5" x14ac:dyDescent="0.15">
      <c r="A120" s="98">
        <v>7</v>
      </c>
      <c r="B120" s="98" t="s">
        <v>162</v>
      </c>
      <c r="C120" s="99">
        <v>18</v>
      </c>
      <c r="D120" s="97" t="s">
        <v>252</v>
      </c>
      <c r="E120" s="97" t="s">
        <v>9</v>
      </c>
    </row>
    <row r="121" spans="1:5" x14ac:dyDescent="0.15">
      <c r="A121" s="98">
        <v>7</v>
      </c>
      <c r="B121" s="98" t="s">
        <v>162</v>
      </c>
      <c r="C121" s="99">
        <v>19</v>
      </c>
      <c r="D121" s="97" t="s">
        <v>202</v>
      </c>
      <c r="E121" s="97" t="s">
        <v>8</v>
      </c>
    </row>
    <row r="122" spans="1:5" x14ac:dyDescent="0.15">
      <c r="A122" s="98">
        <v>7</v>
      </c>
      <c r="B122" s="98" t="s">
        <v>162</v>
      </c>
      <c r="C122" s="99">
        <v>20</v>
      </c>
      <c r="D122" s="97" t="s">
        <v>203</v>
      </c>
      <c r="E122" s="97" t="s">
        <v>8</v>
      </c>
    </row>
    <row r="123" spans="1:5" x14ac:dyDescent="0.15">
      <c r="A123" s="98">
        <v>7</v>
      </c>
      <c r="B123" s="98" t="s">
        <v>162</v>
      </c>
      <c r="C123" s="99">
        <v>21</v>
      </c>
      <c r="D123" s="97" t="s">
        <v>205</v>
      </c>
      <c r="E123" s="97" t="s">
        <v>9</v>
      </c>
    </row>
    <row r="124" spans="1:5" x14ac:dyDescent="0.15">
      <c r="A124" s="98">
        <v>7</v>
      </c>
      <c r="B124" s="98" t="s">
        <v>162</v>
      </c>
      <c r="C124" s="99">
        <v>22</v>
      </c>
      <c r="D124" s="97" t="s">
        <v>182</v>
      </c>
      <c r="E124" s="97" t="s">
        <v>9</v>
      </c>
    </row>
    <row r="125" spans="1:5" x14ac:dyDescent="0.15">
      <c r="A125" s="98">
        <v>7</v>
      </c>
      <c r="B125" s="98" t="s">
        <v>162</v>
      </c>
      <c r="C125" s="99">
        <v>23</v>
      </c>
      <c r="D125" s="97" t="s">
        <v>183</v>
      </c>
      <c r="E125" s="97" t="s">
        <v>9</v>
      </c>
    </row>
    <row r="126" spans="1:5" x14ac:dyDescent="0.15">
      <c r="A126" s="98">
        <v>8</v>
      </c>
      <c r="B126" s="98" t="s">
        <v>161</v>
      </c>
      <c r="C126" s="99">
        <v>1</v>
      </c>
      <c r="D126" s="97" t="s">
        <v>210</v>
      </c>
      <c r="E126" s="97" t="s">
        <v>8</v>
      </c>
    </row>
    <row r="127" spans="1:5" x14ac:dyDescent="0.15">
      <c r="A127" s="98">
        <v>8</v>
      </c>
      <c r="B127" s="98" t="s">
        <v>161</v>
      </c>
      <c r="C127" s="99">
        <v>2</v>
      </c>
      <c r="D127" s="97" t="s">
        <v>117</v>
      </c>
      <c r="E127" s="97" t="s">
        <v>9</v>
      </c>
    </row>
    <row r="128" spans="1:5" x14ac:dyDescent="0.15">
      <c r="A128" s="98">
        <v>8</v>
      </c>
      <c r="B128" s="98" t="s">
        <v>161</v>
      </c>
      <c r="C128" s="99">
        <v>3</v>
      </c>
      <c r="D128" s="97" t="s">
        <v>118</v>
      </c>
      <c r="E128" s="97" t="s">
        <v>8</v>
      </c>
    </row>
    <row r="129" spans="1:5" x14ac:dyDescent="0.15">
      <c r="A129" s="98">
        <v>8</v>
      </c>
      <c r="B129" s="98" t="s">
        <v>161</v>
      </c>
      <c r="C129" s="99">
        <v>4</v>
      </c>
      <c r="D129" s="97" t="s">
        <v>119</v>
      </c>
      <c r="E129" s="97" t="s">
        <v>9</v>
      </c>
    </row>
    <row r="130" spans="1:5" x14ac:dyDescent="0.15">
      <c r="A130" s="98">
        <v>8</v>
      </c>
      <c r="B130" s="98" t="s">
        <v>161</v>
      </c>
      <c r="C130" s="99">
        <v>5</v>
      </c>
      <c r="D130" s="97" t="s">
        <v>120</v>
      </c>
      <c r="E130" s="97" t="s">
        <v>8</v>
      </c>
    </row>
    <row r="131" spans="1:5" x14ac:dyDescent="0.15">
      <c r="A131" s="98">
        <v>8</v>
      </c>
      <c r="B131" s="98" t="s">
        <v>161</v>
      </c>
      <c r="C131" s="99">
        <v>6</v>
      </c>
      <c r="D131" s="97" t="s">
        <v>122</v>
      </c>
      <c r="E131" s="97" t="s">
        <v>8</v>
      </c>
    </row>
    <row r="132" spans="1:5" x14ac:dyDescent="0.15">
      <c r="A132" s="98">
        <v>8</v>
      </c>
      <c r="B132" s="98" t="s">
        <v>161</v>
      </c>
      <c r="C132" s="99">
        <v>7</v>
      </c>
      <c r="D132" s="97" t="s">
        <v>254</v>
      </c>
      <c r="E132" s="97" t="s">
        <v>9</v>
      </c>
    </row>
    <row r="133" spans="1:5" x14ac:dyDescent="0.15">
      <c r="A133" s="98">
        <v>8</v>
      </c>
      <c r="B133" s="98" t="s">
        <v>161</v>
      </c>
      <c r="C133" s="99">
        <v>8</v>
      </c>
      <c r="D133" s="97" t="s">
        <v>137</v>
      </c>
      <c r="E133" s="97" t="s">
        <v>8</v>
      </c>
    </row>
    <row r="134" spans="1:5" x14ac:dyDescent="0.15">
      <c r="A134" s="98">
        <v>8</v>
      </c>
      <c r="B134" s="98" t="s">
        <v>161</v>
      </c>
      <c r="C134" s="99">
        <v>9</v>
      </c>
      <c r="D134" s="97" t="s">
        <v>123</v>
      </c>
      <c r="E134" s="97" t="s">
        <v>9</v>
      </c>
    </row>
    <row r="135" spans="1:5" x14ac:dyDescent="0.15">
      <c r="A135" s="98">
        <v>8</v>
      </c>
      <c r="B135" s="98" t="s">
        <v>161</v>
      </c>
      <c r="C135" s="99">
        <v>10</v>
      </c>
      <c r="D135" s="97" t="s">
        <v>256</v>
      </c>
      <c r="E135" s="97" t="s">
        <v>9</v>
      </c>
    </row>
    <row r="136" spans="1:5" x14ac:dyDescent="0.15">
      <c r="A136" s="98">
        <v>8</v>
      </c>
      <c r="B136" s="98" t="s">
        <v>161</v>
      </c>
      <c r="C136" s="99">
        <v>11</v>
      </c>
      <c r="D136" s="97" t="s">
        <v>138</v>
      </c>
      <c r="E136" s="97" t="s">
        <v>9</v>
      </c>
    </row>
    <row r="137" spans="1:5" x14ac:dyDescent="0.15">
      <c r="A137" s="98">
        <v>8</v>
      </c>
      <c r="B137" s="98" t="s">
        <v>161</v>
      </c>
      <c r="C137" s="99">
        <v>12</v>
      </c>
      <c r="D137" s="97" t="s">
        <v>127</v>
      </c>
      <c r="E137" s="97" t="s">
        <v>9</v>
      </c>
    </row>
    <row r="138" spans="1:5" x14ac:dyDescent="0.15">
      <c r="A138" s="98">
        <v>8</v>
      </c>
      <c r="B138" s="98" t="s">
        <v>161</v>
      </c>
      <c r="C138" s="99">
        <v>13</v>
      </c>
      <c r="D138" s="97" t="s">
        <v>255</v>
      </c>
      <c r="E138" s="97" t="s">
        <v>9</v>
      </c>
    </row>
    <row r="139" spans="1:5" x14ac:dyDescent="0.15">
      <c r="A139" s="98">
        <v>8</v>
      </c>
      <c r="B139" s="98" t="s">
        <v>161</v>
      </c>
      <c r="C139" s="99">
        <v>14</v>
      </c>
      <c r="D139" s="97" t="s">
        <v>128</v>
      </c>
      <c r="E139" s="97" t="s">
        <v>9</v>
      </c>
    </row>
    <row r="140" spans="1:5" x14ac:dyDescent="0.15">
      <c r="A140" s="98">
        <v>8</v>
      </c>
      <c r="B140" s="98" t="s">
        <v>161</v>
      </c>
      <c r="C140" s="99">
        <v>15</v>
      </c>
      <c r="D140" s="97" t="s">
        <v>142</v>
      </c>
      <c r="E140" s="97" t="s">
        <v>9</v>
      </c>
    </row>
    <row r="141" spans="1:5" x14ac:dyDescent="0.15">
      <c r="A141" s="98">
        <v>8</v>
      </c>
      <c r="B141" s="98" t="s">
        <v>161</v>
      </c>
      <c r="C141" s="99">
        <v>16</v>
      </c>
      <c r="D141" s="97" t="s">
        <v>143</v>
      </c>
      <c r="E141" s="97" t="s">
        <v>8</v>
      </c>
    </row>
    <row r="142" spans="1:5" x14ac:dyDescent="0.15">
      <c r="A142" s="98">
        <v>8</v>
      </c>
      <c r="B142" s="98" t="s">
        <v>162</v>
      </c>
      <c r="C142" s="99">
        <v>1</v>
      </c>
      <c r="D142" s="97" t="s">
        <v>132</v>
      </c>
      <c r="E142" s="97" t="s">
        <v>9</v>
      </c>
    </row>
    <row r="143" spans="1:5" x14ac:dyDescent="0.15">
      <c r="A143" s="98">
        <v>8</v>
      </c>
      <c r="B143" s="98" t="s">
        <v>162</v>
      </c>
      <c r="C143" s="99">
        <v>2</v>
      </c>
      <c r="D143" s="97" t="s">
        <v>133</v>
      </c>
      <c r="E143" s="97" t="s">
        <v>9</v>
      </c>
    </row>
    <row r="144" spans="1:5" x14ac:dyDescent="0.15">
      <c r="A144" s="98">
        <v>8</v>
      </c>
      <c r="B144" s="98" t="s">
        <v>162</v>
      </c>
      <c r="C144" s="99">
        <v>3</v>
      </c>
      <c r="D144" s="97" t="s">
        <v>134</v>
      </c>
      <c r="E144" s="97" t="s">
        <v>9</v>
      </c>
    </row>
    <row r="145" spans="1:5" x14ac:dyDescent="0.15">
      <c r="A145" s="98">
        <v>8</v>
      </c>
      <c r="B145" s="98" t="s">
        <v>162</v>
      </c>
      <c r="C145" s="99">
        <v>4</v>
      </c>
      <c r="D145" s="97" t="s">
        <v>135</v>
      </c>
      <c r="E145" s="97" t="s">
        <v>9</v>
      </c>
    </row>
    <row r="146" spans="1:5" x14ac:dyDescent="0.15">
      <c r="A146" s="98">
        <v>8</v>
      </c>
      <c r="B146" s="98" t="s">
        <v>162</v>
      </c>
      <c r="C146" s="99">
        <v>5</v>
      </c>
      <c r="D146" s="97" t="s">
        <v>121</v>
      </c>
      <c r="E146" s="97" t="s">
        <v>9</v>
      </c>
    </row>
    <row r="147" spans="1:5" x14ac:dyDescent="0.15">
      <c r="A147" s="98">
        <v>8</v>
      </c>
      <c r="B147" s="98" t="s">
        <v>162</v>
      </c>
      <c r="C147" s="99">
        <v>6</v>
      </c>
      <c r="D147" s="97" t="s">
        <v>136</v>
      </c>
      <c r="E147" s="97" t="s">
        <v>8</v>
      </c>
    </row>
    <row r="148" spans="1:5" x14ac:dyDescent="0.15">
      <c r="A148" s="98">
        <v>8</v>
      </c>
      <c r="B148" s="98" t="s">
        <v>162</v>
      </c>
      <c r="C148" s="99">
        <v>7</v>
      </c>
      <c r="D148" s="97" t="s">
        <v>125</v>
      </c>
      <c r="E148" s="97" t="s">
        <v>8</v>
      </c>
    </row>
    <row r="149" spans="1:5" x14ac:dyDescent="0.15">
      <c r="A149" s="98">
        <v>8</v>
      </c>
      <c r="B149" s="98" t="s">
        <v>162</v>
      </c>
      <c r="C149" s="99">
        <v>8</v>
      </c>
      <c r="D149" s="97" t="s">
        <v>126</v>
      </c>
      <c r="E149" s="97" t="s">
        <v>9</v>
      </c>
    </row>
    <row r="150" spans="1:5" x14ac:dyDescent="0.15">
      <c r="A150" s="98">
        <v>8</v>
      </c>
      <c r="B150" s="98" t="s">
        <v>162</v>
      </c>
      <c r="C150" s="99">
        <v>9</v>
      </c>
      <c r="D150" s="97" t="s">
        <v>139</v>
      </c>
      <c r="E150" s="97" t="s">
        <v>8</v>
      </c>
    </row>
    <row r="151" spans="1:5" x14ac:dyDescent="0.15">
      <c r="A151" s="98">
        <v>8</v>
      </c>
      <c r="B151" s="98" t="s">
        <v>162</v>
      </c>
      <c r="C151" s="99">
        <v>10</v>
      </c>
      <c r="D151" s="97" t="s">
        <v>140</v>
      </c>
      <c r="E151" s="97" t="s">
        <v>9</v>
      </c>
    </row>
    <row r="152" spans="1:5" x14ac:dyDescent="0.15">
      <c r="A152" s="98">
        <v>8</v>
      </c>
      <c r="B152" s="98" t="s">
        <v>162</v>
      </c>
      <c r="C152" s="99">
        <v>11</v>
      </c>
      <c r="D152" s="97" t="s">
        <v>129</v>
      </c>
      <c r="E152" s="97" t="s">
        <v>9</v>
      </c>
    </row>
    <row r="153" spans="1:5" x14ac:dyDescent="0.15">
      <c r="A153" s="98">
        <v>8</v>
      </c>
      <c r="B153" s="98" t="s">
        <v>162</v>
      </c>
      <c r="C153" s="99">
        <v>12</v>
      </c>
      <c r="D153" s="97" t="s">
        <v>141</v>
      </c>
      <c r="E153" s="97" t="s">
        <v>9</v>
      </c>
    </row>
    <row r="154" spans="1:5" x14ac:dyDescent="0.15">
      <c r="A154" s="98">
        <v>8</v>
      </c>
      <c r="B154" s="98" t="s">
        <v>162</v>
      </c>
      <c r="C154" s="99">
        <v>13</v>
      </c>
      <c r="D154" s="97" t="s">
        <v>144</v>
      </c>
      <c r="E154" s="97" t="s">
        <v>8</v>
      </c>
    </row>
    <row r="155" spans="1:5" x14ac:dyDescent="0.15">
      <c r="A155" s="98">
        <v>8</v>
      </c>
      <c r="B155" s="98" t="s">
        <v>162</v>
      </c>
      <c r="C155" s="99">
        <v>14</v>
      </c>
      <c r="D155" s="97" t="s">
        <v>130</v>
      </c>
      <c r="E155" s="97" t="s">
        <v>9</v>
      </c>
    </row>
    <row r="156" spans="1:5" x14ac:dyDescent="0.15">
      <c r="A156" s="98">
        <v>8</v>
      </c>
      <c r="B156" s="98" t="s">
        <v>162</v>
      </c>
      <c r="C156" s="99">
        <v>15</v>
      </c>
      <c r="D156" s="97" t="s">
        <v>145</v>
      </c>
      <c r="E156" s="97" t="s">
        <v>8</v>
      </c>
    </row>
    <row r="157" spans="1:5" x14ac:dyDescent="0.15">
      <c r="A157" s="98">
        <v>8</v>
      </c>
      <c r="B157" s="98" t="s">
        <v>162</v>
      </c>
      <c r="C157" s="99">
        <v>16</v>
      </c>
      <c r="D157" s="97" t="s">
        <v>131</v>
      </c>
      <c r="E157" s="97" t="s">
        <v>8</v>
      </c>
    </row>
    <row r="158" spans="1:5" x14ac:dyDescent="0.15">
      <c r="A158" s="98">
        <v>9</v>
      </c>
      <c r="B158" s="98" t="s">
        <v>161</v>
      </c>
      <c r="C158" s="99">
        <v>1</v>
      </c>
      <c r="D158" s="97" t="s">
        <v>53</v>
      </c>
      <c r="E158" s="97" t="s">
        <v>9</v>
      </c>
    </row>
    <row r="159" spans="1:5" x14ac:dyDescent="0.15">
      <c r="A159" s="98">
        <v>9</v>
      </c>
      <c r="B159" s="98" t="s">
        <v>161</v>
      </c>
      <c r="C159" s="99">
        <v>2</v>
      </c>
      <c r="D159" s="97" t="s">
        <v>41</v>
      </c>
      <c r="E159" s="97" t="s">
        <v>9</v>
      </c>
    </row>
    <row r="160" spans="1:5" x14ac:dyDescent="0.15">
      <c r="A160" s="98">
        <v>9</v>
      </c>
      <c r="B160" s="98" t="s">
        <v>161</v>
      </c>
      <c r="C160" s="99">
        <v>3</v>
      </c>
      <c r="D160" s="97" t="s">
        <v>42</v>
      </c>
      <c r="E160" s="97" t="s">
        <v>8</v>
      </c>
    </row>
    <row r="161" spans="1:5" x14ac:dyDescent="0.15">
      <c r="A161" s="98">
        <v>9</v>
      </c>
      <c r="B161" s="98" t="s">
        <v>161</v>
      </c>
      <c r="C161" s="99">
        <v>4</v>
      </c>
      <c r="D161" s="97" t="s">
        <v>43</v>
      </c>
      <c r="E161" s="97" t="s">
        <v>9</v>
      </c>
    </row>
    <row r="162" spans="1:5" x14ac:dyDescent="0.15">
      <c r="A162" s="98">
        <v>9</v>
      </c>
      <c r="B162" s="98" t="s">
        <v>161</v>
      </c>
      <c r="C162" s="99">
        <v>5</v>
      </c>
      <c r="D162" s="97" t="s">
        <v>55</v>
      </c>
      <c r="E162" s="97" t="s">
        <v>8</v>
      </c>
    </row>
    <row r="163" spans="1:5" x14ac:dyDescent="0.15">
      <c r="A163" s="98">
        <v>9</v>
      </c>
      <c r="B163" s="98" t="s">
        <v>161</v>
      </c>
      <c r="C163" s="99">
        <v>6</v>
      </c>
      <c r="D163" s="97" t="s">
        <v>44</v>
      </c>
      <c r="E163" s="97" t="s">
        <v>9</v>
      </c>
    </row>
    <row r="164" spans="1:5" x14ac:dyDescent="0.15">
      <c r="A164" s="98">
        <v>9</v>
      </c>
      <c r="B164" s="98" t="s">
        <v>161</v>
      </c>
      <c r="C164" s="99">
        <v>7</v>
      </c>
      <c r="D164" s="97" t="s">
        <v>45</v>
      </c>
      <c r="E164" s="97" t="s">
        <v>8</v>
      </c>
    </row>
    <row r="165" spans="1:5" x14ac:dyDescent="0.15">
      <c r="A165" s="98">
        <v>9</v>
      </c>
      <c r="B165" s="98" t="s">
        <v>161</v>
      </c>
      <c r="C165" s="99">
        <v>8</v>
      </c>
      <c r="D165" s="97" t="s">
        <v>57</v>
      </c>
      <c r="E165" s="97" t="s">
        <v>8</v>
      </c>
    </row>
    <row r="166" spans="1:5" x14ac:dyDescent="0.15">
      <c r="A166" s="98">
        <v>9</v>
      </c>
      <c r="B166" s="98" t="s">
        <v>161</v>
      </c>
      <c r="C166" s="99">
        <v>9</v>
      </c>
      <c r="D166" s="97" t="s">
        <v>46</v>
      </c>
      <c r="E166" s="97" t="s">
        <v>8</v>
      </c>
    </row>
    <row r="167" spans="1:5" x14ac:dyDescent="0.15">
      <c r="A167" s="98">
        <v>9</v>
      </c>
      <c r="B167" s="98" t="s">
        <v>161</v>
      </c>
      <c r="C167" s="99">
        <v>10</v>
      </c>
      <c r="D167" s="97" t="s">
        <v>257</v>
      </c>
      <c r="E167" s="97" t="s">
        <v>9</v>
      </c>
    </row>
    <row r="168" spans="1:5" x14ac:dyDescent="0.15">
      <c r="A168" s="98">
        <v>9</v>
      </c>
      <c r="B168" s="98" t="s">
        <v>161</v>
      </c>
      <c r="C168" s="99">
        <v>11</v>
      </c>
      <c r="D168" s="97" t="s">
        <v>67</v>
      </c>
      <c r="E168" s="97" t="s">
        <v>8</v>
      </c>
    </row>
    <row r="169" spans="1:5" x14ac:dyDescent="0.15">
      <c r="A169" s="98">
        <v>9</v>
      </c>
      <c r="B169" s="98" t="s">
        <v>161</v>
      </c>
      <c r="C169" s="99">
        <v>12</v>
      </c>
      <c r="D169" s="97" t="s">
        <v>68</v>
      </c>
      <c r="E169" s="97" t="s">
        <v>8</v>
      </c>
    </row>
    <row r="170" spans="1:5" x14ac:dyDescent="0.15">
      <c r="A170" s="98">
        <v>9</v>
      </c>
      <c r="B170" s="98" t="s">
        <v>161</v>
      </c>
      <c r="C170" s="99">
        <v>13</v>
      </c>
      <c r="D170" s="97" t="s">
        <v>49</v>
      </c>
      <c r="E170" s="97" t="s">
        <v>9</v>
      </c>
    </row>
    <row r="171" spans="1:5" x14ac:dyDescent="0.15">
      <c r="A171" s="98">
        <v>9</v>
      </c>
      <c r="B171" s="98" t="s">
        <v>161</v>
      </c>
      <c r="C171" s="99">
        <v>14</v>
      </c>
      <c r="D171" s="97" t="s">
        <v>326</v>
      </c>
      <c r="E171" s="97" t="s">
        <v>9</v>
      </c>
    </row>
    <row r="172" spans="1:5" x14ac:dyDescent="0.15">
      <c r="A172" s="98">
        <v>9</v>
      </c>
      <c r="B172" s="98" t="s">
        <v>161</v>
      </c>
      <c r="C172" s="99">
        <v>15</v>
      </c>
      <c r="D172" s="97" t="s">
        <v>208</v>
      </c>
      <c r="E172" s="97" t="s">
        <v>8</v>
      </c>
    </row>
    <row r="173" spans="1:5" x14ac:dyDescent="0.15">
      <c r="A173" s="98">
        <v>9</v>
      </c>
      <c r="B173" s="98" t="s">
        <v>161</v>
      </c>
      <c r="C173" s="99">
        <v>16</v>
      </c>
      <c r="D173" s="97" t="s">
        <v>71</v>
      </c>
      <c r="E173" s="97" t="s">
        <v>9</v>
      </c>
    </row>
    <row r="174" spans="1:5" x14ac:dyDescent="0.15">
      <c r="A174" s="98">
        <v>9</v>
      </c>
      <c r="B174" s="98" t="s">
        <v>161</v>
      </c>
      <c r="C174" s="99">
        <v>17</v>
      </c>
      <c r="D174" s="97" t="s">
        <v>72</v>
      </c>
      <c r="E174" s="97" t="s">
        <v>9</v>
      </c>
    </row>
    <row r="175" spans="1:5" x14ac:dyDescent="0.15">
      <c r="A175" s="98">
        <v>9</v>
      </c>
      <c r="B175" s="98" t="s">
        <v>161</v>
      </c>
      <c r="C175" s="99">
        <v>18</v>
      </c>
      <c r="D175" s="97" t="s">
        <v>50</v>
      </c>
      <c r="E175" s="97" t="s">
        <v>9</v>
      </c>
    </row>
    <row r="176" spans="1:5" x14ac:dyDescent="0.15">
      <c r="A176" s="98">
        <v>9</v>
      </c>
      <c r="B176" s="98" t="s">
        <v>161</v>
      </c>
      <c r="C176" s="99">
        <v>19</v>
      </c>
      <c r="D176" s="97" t="s">
        <v>51</v>
      </c>
      <c r="E176" s="97" t="s">
        <v>8</v>
      </c>
    </row>
    <row r="177" spans="1:5" x14ac:dyDescent="0.15">
      <c r="A177" s="98">
        <v>9</v>
      </c>
      <c r="B177" s="98" t="s">
        <v>161</v>
      </c>
      <c r="C177" s="99">
        <v>20</v>
      </c>
      <c r="D177" s="97" t="s">
        <v>52</v>
      </c>
      <c r="E177" s="97" t="s">
        <v>8</v>
      </c>
    </row>
    <row r="178" spans="1:5" x14ac:dyDescent="0.15">
      <c r="A178" s="98">
        <v>9</v>
      </c>
      <c r="B178" s="98" t="s">
        <v>161</v>
      </c>
      <c r="C178" s="99">
        <v>21</v>
      </c>
      <c r="D178" s="97" t="s">
        <v>76</v>
      </c>
      <c r="E178" s="97" t="s">
        <v>9</v>
      </c>
    </row>
    <row r="179" spans="1:5" x14ac:dyDescent="0.15">
      <c r="A179" s="98">
        <v>9</v>
      </c>
      <c r="B179" s="98" t="s">
        <v>161</v>
      </c>
      <c r="C179" s="99">
        <v>22</v>
      </c>
      <c r="D179" s="97" t="s">
        <v>63</v>
      </c>
      <c r="E179" s="97" t="s">
        <v>8</v>
      </c>
    </row>
    <row r="180" spans="1:5" x14ac:dyDescent="0.15">
      <c r="A180" s="98">
        <v>9</v>
      </c>
      <c r="B180" s="98" t="s">
        <v>162</v>
      </c>
      <c r="C180" s="99">
        <v>1</v>
      </c>
      <c r="D180" s="97" t="s">
        <v>64</v>
      </c>
      <c r="E180" s="97" t="s">
        <v>8</v>
      </c>
    </row>
    <row r="181" spans="1:5" x14ac:dyDescent="0.15">
      <c r="A181" s="98">
        <v>9</v>
      </c>
      <c r="B181" s="98" t="s">
        <v>162</v>
      </c>
      <c r="C181" s="99">
        <v>2</v>
      </c>
      <c r="D181" s="97" t="s">
        <v>65</v>
      </c>
      <c r="E181" s="97" t="s">
        <v>9</v>
      </c>
    </row>
    <row r="182" spans="1:5" x14ac:dyDescent="0.15">
      <c r="A182" s="98">
        <v>9</v>
      </c>
      <c r="B182" s="98" t="s">
        <v>162</v>
      </c>
      <c r="C182" s="99">
        <v>3</v>
      </c>
      <c r="D182" s="97" t="s">
        <v>54</v>
      </c>
      <c r="E182" s="97" t="s">
        <v>9</v>
      </c>
    </row>
    <row r="183" spans="1:5" x14ac:dyDescent="0.15">
      <c r="A183" s="98">
        <v>9</v>
      </c>
      <c r="B183" s="98" t="s">
        <v>162</v>
      </c>
      <c r="C183" s="99">
        <v>4</v>
      </c>
      <c r="D183" s="97" t="s">
        <v>56</v>
      </c>
      <c r="E183" s="97" t="s">
        <v>9</v>
      </c>
    </row>
    <row r="184" spans="1:5" x14ac:dyDescent="0.15">
      <c r="A184" s="98">
        <v>9</v>
      </c>
      <c r="B184" s="98" t="s">
        <v>162</v>
      </c>
      <c r="C184" s="99">
        <v>5</v>
      </c>
      <c r="D184" s="97" t="s">
        <v>66</v>
      </c>
      <c r="E184" s="97" t="s">
        <v>8</v>
      </c>
    </row>
    <row r="185" spans="1:5" x14ac:dyDescent="0.15">
      <c r="A185" s="98">
        <v>9</v>
      </c>
      <c r="B185" s="98" t="s">
        <v>162</v>
      </c>
      <c r="C185" s="99">
        <v>6</v>
      </c>
      <c r="D185" s="97" t="s">
        <v>47</v>
      </c>
      <c r="E185" s="97" t="s">
        <v>8</v>
      </c>
    </row>
    <row r="186" spans="1:5" x14ac:dyDescent="0.15">
      <c r="A186" s="98">
        <v>9</v>
      </c>
      <c r="B186" s="98" t="s">
        <v>162</v>
      </c>
      <c r="C186" s="99">
        <v>7</v>
      </c>
      <c r="D186" s="97" t="s">
        <v>48</v>
      </c>
      <c r="E186" s="97" t="s">
        <v>9</v>
      </c>
    </row>
    <row r="187" spans="1:5" x14ac:dyDescent="0.15">
      <c r="A187" s="98">
        <v>9</v>
      </c>
      <c r="B187" s="98" t="s">
        <v>162</v>
      </c>
      <c r="C187" s="99">
        <v>8</v>
      </c>
      <c r="D187" s="97" t="s">
        <v>58</v>
      </c>
      <c r="E187" s="97" t="s">
        <v>8</v>
      </c>
    </row>
    <row r="188" spans="1:5" x14ac:dyDescent="0.15">
      <c r="A188" s="98">
        <v>9</v>
      </c>
      <c r="B188" s="98" t="s">
        <v>162</v>
      </c>
      <c r="C188" s="99">
        <v>9</v>
      </c>
      <c r="D188" s="97" t="s">
        <v>69</v>
      </c>
      <c r="E188" s="97" t="s">
        <v>9</v>
      </c>
    </row>
    <row r="189" spans="1:5" x14ac:dyDescent="0.15">
      <c r="A189" s="98">
        <v>9</v>
      </c>
      <c r="B189" s="98" t="s">
        <v>162</v>
      </c>
      <c r="C189" s="99">
        <v>10</v>
      </c>
      <c r="D189" s="97" t="s">
        <v>70</v>
      </c>
      <c r="E189" s="97" t="s">
        <v>8</v>
      </c>
    </row>
    <row r="190" spans="1:5" x14ac:dyDescent="0.15">
      <c r="A190" s="98">
        <v>9</v>
      </c>
      <c r="B190" s="98" t="s">
        <v>162</v>
      </c>
      <c r="C190" s="99">
        <v>11</v>
      </c>
      <c r="D190" s="97" t="s">
        <v>59</v>
      </c>
      <c r="E190" s="97" t="s">
        <v>8</v>
      </c>
    </row>
    <row r="191" spans="1:5" x14ac:dyDescent="0.15">
      <c r="A191" s="98">
        <v>9</v>
      </c>
      <c r="B191" s="98" t="s">
        <v>162</v>
      </c>
      <c r="C191" s="99">
        <v>12</v>
      </c>
      <c r="D191" s="97" t="s">
        <v>73</v>
      </c>
      <c r="E191" s="97" t="s">
        <v>8</v>
      </c>
    </row>
    <row r="192" spans="1:5" x14ac:dyDescent="0.15">
      <c r="A192" s="98">
        <v>9</v>
      </c>
      <c r="B192" s="98" t="s">
        <v>162</v>
      </c>
      <c r="C192" s="100">
        <v>13</v>
      </c>
      <c r="D192" s="97" t="s">
        <v>74</v>
      </c>
      <c r="E192" s="97" t="s">
        <v>8</v>
      </c>
    </row>
    <row r="193" spans="1:5" x14ac:dyDescent="0.15">
      <c r="A193" s="98">
        <v>9</v>
      </c>
      <c r="B193" s="98" t="s">
        <v>162</v>
      </c>
      <c r="C193" s="100">
        <v>14</v>
      </c>
      <c r="D193" s="97" t="s">
        <v>209</v>
      </c>
      <c r="E193" s="97" t="s">
        <v>8</v>
      </c>
    </row>
    <row r="194" spans="1:5" x14ac:dyDescent="0.15">
      <c r="A194" s="98">
        <v>9</v>
      </c>
      <c r="B194" s="98" t="s">
        <v>162</v>
      </c>
      <c r="C194" s="100">
        <v>15</v>
      </c>
      <c r="D194" s="97" t="s">
        <v>75</v>
      </c>
      <c r="E194" s="97" t="s">
        <v>8</v>
      </c>
    </row>
    <row r="195" spans="1:5" x14ac:dyDescent="0.15">
      <c r="A195" s="98">
        <v>9</v>
      </c>
      <c r="B195" s="98" t="s">
        <v>162</v>
      </c>
      <c r="C195" s="100">
        <v>16</v>
      </c>
      <c r="D195" s="97" t="s">
        <v>77</v>
      </c>
      <c r="E195" s="97" t="s">
        <v>8</v>
      </c>
    </row>
    <row r="196" spans="1:5" x14ac:dyDescent="0.15">
      <c r="A196" s="98">
        <v>9</v>
      </c>
      <c r="B196" s="98" t="s">
        <v>162</v>
      </c>
      <c r="C196" s="100">
        <v>17</v>
      </c>
      <c r="D196" s="97" t="s">
        <v>60</v>
      </c>
      <c r="E196" s="97" t="s">
        <v>9</v>
      </c>
    </row>
    <row r="197" spans="1:5" x14ac:dyDescent="0.15">
      <c r="A197" s="98">
        <v>9</v>
      </c>
      <c r="B197" s="98" t="s">
        <v>162</v>
      </c>
      <c r="C197" s="100">
        <v>18</v>
      </c>
      <c r="D197" s="97" t="s">
        <v>61</v>
      </c>
      <c r="E197" s="97" t="s">
        <v>9</v>
      </c>
    </row>
    <row r="198" spans="1:5" x14ac:dyDescent="0.15">
      <c r="A198" s="98">
        <v>9</v>
      </c>
      <c r="B198" s="98" t="s">
        <v>162</v>
      </c>
      <c r="C198" s="100">
        <v>19</v>
      </c>
      <c r="D198" s="97" t="s">
        <v>62</v>
      </c>
      <c r="E198" s="97" t="s">
        <v>9</v>
      </c>
    </row>
    <row r="199" spans="1:5" x14ac:dyDescent="0.15">
      <c r="A199" s="98">
        <v>9</v>
      </c>
      <c r="B199" s="98" t="s">
        <v>162</v>
      </c>
      <c r="C199" s="100">
        <v>20</v>
      </c>
      <c r="D199" s="97" t="s">
        <v>78</v>
      </c>
      <c r="E199" s="97" t="s">
        <v>9</v>
      </c>
    </row>
    <row r="200" spans="1:5" x14ac:dyDescent="0.15">
      <c r="A200" s="98">
        <v>9</v>
      </c>
      <c r="B200" s="98" t="s">
        <v>162</v>
      </c>
      <c r="C200" s="100">
        <v>21</v>
      </c>
      <c r="D200" s="97" t="s">
        <v>327</v>
      </c>
      <c r="E200" s="97" t="s">
        <v>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FF99"/>
    <pageSetUpPr fitToPage="1"/>
  </sheetPr>
  <dimension ref="A1:Y20"/>
  <sheetViews>
    <sheetView zoomScale="70" zoomScaleNormal="70" zoomScaleSheetLayoutView="115" workbookViewId="0">
      <selection activeCell="J13" sqref="J13"/>
    </sheetView>
  </sheetViews>
  <sheetFormatPr defaultRowHeight="24" x14ac:dyDescent="0.15"/>
  <cols>
    <col min="1" max="1" width="3.625" style="5" customWidth="1"/>
    <col min="2" max="3" width="5.625" style="9" customWidth="1"/>
    <col min="4" max="4" width="22.25" style="5" customWidth="1"/>
    <col min="5" max="5" width="9.625" style="5" bestFit="1" customWidth="1"/>
    <col min="6" max="6" width="11.125" style="6" customWidth="1"/>
    <col min="7" max="8" width="5.625" style="9" customWidth="1"/>
    <col min="9" max="9" width="22.25" style="5" customWidth="1"/>
    <col min="10" max="10" width="9.625" style="5" bestFit="1" customWidth="1"/>
    <col min="11" max="11" width="11.125" style="6" customWidth="1"/>
    <col min="12" max="13" width="5.625" style="9" customWidth="1"/>
    <col min="14" max="14" width="22.25" style="5" customWidth="1"/>
    <col min="15" max="15" width="9.625" style="5" bestFit="1" customWidth="1"/>
    <col min="16" max="16" width="9" style="5"/>
    <col min="17" max="18" width="5.625" style="9" customWidth="1"/>
    <col min="19" max="19" width="22.25" style="5" customWidth="1"/>
    <col min="20" max="20" width="9.625" style="5" bestFit="1" customWidth="1"/>
    <col min="21" max="21" width="9" style="5"/>
    <col min="22" max="23" width="5.625" style="9" customWidth="1"/>
    <col min="24" max="24" width="22.25" style="5" customWidth="1"/>
    <col min="25" max="25" width="9.625" style="5" bestFit="1" customWidth="1"/>
    <col min="26" max="16384" width="9" style="5"/>
  </cols>
  <sheetData>
    <row r="1" spans="1:25" ht="27" customHeight="1" x14ac:dyDescent="0.15">
      <c r="A1" s="114" t="s">
        <v>265</v>
      </c>
      <c r="B1" s="114"/>
      <c r="C1" s="114"/>
      <c r="D1" s="114"/>
      <c r="E1" s="114"/>
      <c r="F1" s="114"/>
      <c r="G1" s="114"/>
      <c r="H1" s="114"/>
      <c r="I1" s="114"/>
      <c r="J1" s="114"/>
      <c r="L1" s="5"/>
      <c r="M1" s="5"/>
      <c r="Q1" s="5"/>
      <c r="R1" s="5"/>
      <c r="V1" s="5"/>
      <c r="W1" s="5"/>
    </row>
    <row r="2" spans="1:25" ht="27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L2" s="5"/>
      <c r="M2" s="5"/>
      <c r="Q2" s="5"/>
      <c r="R2" s="5"/>
      <c r="V2" s="5"/>
      <c r="W2" s="5"/>
    </row>
    <row r="3" spans="1:25" ht="27" customHeight="1" x14ac:dyDescent="0.15">
      <c r="A3" s="7"/>
      <c r="B3" s="7"/>
      <c r="C3" s="41" t="s">
        <v>150</v>
      </c>
      <c r="D3" s="4" t="s">
        <v>159</v>
      </c>
      <c r="K3" s="5"/>
      <c r="L3" s="7"/>
      <c r="M3" s="7"/>
      <c r="N3" s="7"/>
      <c r="O3" s="7"/>
      <c r="Q3" s="5"/>
      <c r="R3" s="5"/>
      <c r="V3" s="5"/>
      <c r="W3" s="5"/>
    </row>
    <row r="4" spans="1:25" ht="27" customHeight="1" x14ac:dyDescent="0.15">
      <c r="A4" s="7"/>
      <c r="B4" s="7"/>
      <c r="C4" s="41"/>
      <c r="D4" s="4" t="s">
        <v>160</v>
      </c>
      <c r="K4" s="5"/>
      <c r="L4" s="7"/>
      <c r="M4" s="7"/>
      <c r="N4" s="7"/>
      <c r="O4" s="7"/>
      <c r="Q4" s="5"/>
      <c r="R4" s="5"/>
      <c r="V4" s="5"/>
      <c r="W4" s="5"/>
    </row>
    <row r="5" spans="1:25" ht="27" customHeight="1" x14ac:dyDescent="0.15">
      <c r="A5" s="7"/>
      <c r="B5" s="7"/>
      <c r="C5" s="41"/>
      <c r="D5" s="4" t="s">
        <v>158</v>
      </c>
      <c r="K5" s="5"/>
      <c r="L5" s="7"/>
      <c r="M5" s="7"/>
      <c r="N5" s="7"/>
      <c r="O5" s="7"/>
      <c r="Q5" s="5"/>
      <c r="R5" s="5"/>
      <c r="V5" s="5"/>
      <c r="W5" s="5"/>
    </row>
    <row r="6" spans="1:25" ht="35.25" customHeight="1" x14ac:dyDescent="0.15">
      <c r="B6" s="5"/>
      <c r="C6" s="5"/>
      <c r="G6" s="5"/>
      <c r="H6" s="5"/>
      <c r="L6" s="5"/>
      <c r="M6" s="5"/>
      <c r="Q6" s="5"/>
      <c r="R6" s="5"/>
      <c r="V6" s="5"/>
      <c r="W6" s="5"/>
    </row>
    <row r="7" spans="1:25" ht="24" customHeight="1" x14ac:dyDescent="0.15">
      <c r="B7" s="117" t="s">
        <v>148</v>
      </c>
      <c r="C7" s="117"/>
      <c r="D7" s="8"/>
      <c r="G7" s="117" t="s">
        <v>149</v>
      </c>
      <c r="H7" s="117"/>
      <c r="I7" s="8"/>
      <c r="L7" s="117" t="s">
        <v>13</v>
      </c>
      <c r="M7" s="117"/>
      <c r="N7" s="8"/>
      <c r="Q7" s="117" t="s">
        <v>147</v>
      </c>
      <c r="R7" s="117"/>
      <c r="S7" s="8"/>
      <c r="V7" s="117" t="s">
        <v>146</v>
      </c>
      <c r="W7" s="117"/>
      <c r="X7" s="8"/>
    </row>
    <row r="8" spans="1:25" ht="7.5" customHeight="1" x14ac:dyDescent="0.15">
      <c r="B8" s="20"/>
      <c r="C8" s="20"/>
      <c r="D8" s="8"/>
      <c r="G8" s="20"/>
      <c r="H8" s="20"/>
      <c r="I8" s="8"/>
      <c r="L8" s="20"/>
      <c r="M8" s="20"/>
      <c r="N8" s="8"/>
      <c r="Q8" s="20"/>
      <c r="R8" s="20"/>
      <c r="S8" s="8"/>
      <c r="V8" s="20"/>
      <c r="W8" s="20"/>
      <c r="X8" s="8"/>
    </row>
    <row r="9" spans="1:25" s="9" customFormat="1" ht="24.75" customHeight="1" x14ac:dyDescent="0.15">
      <c r="B9" s="33" t="s">
        <v>4</v>
      </c>
      <c r="C9" s="34" t="s">
        <v>5</v>
      </c>
      <c r="D9" s="34" t="s">
        <v>6</v>
      </c>
      <c r="E9" s="35" t="s">
        <v>7</v>
      </c>
      <c r="G9" s="33" t="s">
        <v>4</v>
      </c>
      <c r="H9" s="34" t="s">
        <v>5</v>
      </c>
      <c r="I9" s="34" t="s">
        <v>6</v>
      </c>
      <c r="J9" s="35" t="s">
        <v>7</v>
      </c>
      <c r="L9" s="33" t="s">
        <v>4</v>
      </c>
      <c r="M9" s="34" t="s">
        <v>5</v>
      </c>
      <c r="N9" s="34" t="s">
        <v>6</v>
      </c>
      <c r="O9" s="35" t="s">
        <v>7</v>
      </c>
      <c r="Q9" s="33" t="s">
        <v>4</v>
      </c>
      <c r="R9" s="34" t="s">
        <v>5</v>
      </c>
      <c r="S9" s="34" t="s">
        <v>6</v>
      </c>
      <c r="T9" s="35" t="s">
        <v>7</v>
      </c>
      <c r="V9" s="33" t="s">
        <v>4</v>
      </c>
      <c r="W9" s="34" t="s">
        <v>5</v>
      </c>
      <c r="X9" s="34" t="s">
        <v>6</v>
      </c>
      <c r="Y9" s="35" t="s">
        <v>7</v>
      </c>
    </row>
    <row r="10" spans="1:25" s="10" customFormat="1" ht="33.75" customHeight="1" x14ac:dyDescent="0.15">
      <c r="B10" s="31">
        <v>1</v>
      </c>
      <c r="C10" s="12" t="s">
        <v>162</v>
      </c>
      <c r="D10" s="13" t="s">
        <v>27</v>
      </c>
      <c r="E10" s="32">
        <v>1791</v>
      </c>
      <c r="F10" s="22"/>
      <c r="G10" s="31">
        <v>1</v>
      </c>
      <c r="H10" s="12" t="s">
        <v>162</v>
      </c>
      <c r="I10" s="13" t="s">
        <v>78</v>
      </c>
      <c r="J10" s="32">
        <v>1296</v>
      </c>
      <c r="K10" s="11"/>
      <c r="L10" s="31">
        <v>1</v>
      </c>
      <c r="M10" s="12" t="s">
        <v>161</v>
      </c>
      <c r="N10" s="13" t="s">
        <v>123</v>
      </c>
      <c r="O10" s="32">
        <v>1307</v>
      </c>
      <c r="Q10" s="31">
        <v>1</v>
      </c>
      <c r="R10" s="12" t="s">
        <v>162</v>
      </c>
      <c r="S10" s="13" t="s">
        <v>204</v>
      </c>
      <c r="T10" s="32">
        <v>964</v>
      </c>
      <c r="V10" s="31">
        <v>1</v>
      </c>
      <c r="W10" s="12" t="s">
        <v>162</v>
      </c>
      <c r="X10" s="13" t="s">
        <v>241</v>
      </c>
      <c r="Y10" s="32">
        <v>952</v>
      </c>
    </row>
    <row r="11" spans="1:25" s="10" customFormat="1" ht="33.75" customHeight="1" x14ac:dyDescent="0.15">
      <c r="B11" s="23">
        <v>2</v>
      </c>
      <c r="C11" s="24" t="s">
        <v>162</v>
      </c>
      <c r="D11" s="25" t="s">
        <v>90</v>
      </c>
      <c r="E11" s="26">
        <v>1781</v>
      </c>
      <c r="F11" s="22"/>
      <c r="G11" s="23">
        <v>2</v>
      </c>
      <c r="H11" s="24" t="s">
        <v>161</v>
      </c>
      <c r="I11" s="25" t="s">
        <v>71</v>
      </c>
      <c r="J11" s="26">
        <v>1289</v>
      </c>
      <c r="K11" s="11"/>
      <c r="L11" s="23">
        <v>2</v>
      </c>
      <c r="M11" s="24" t="s">
        <v>161</v>
      </c>
      <c r="N11" s="25" t="s">
        <v>121</v>
      </c>
      <c r="O11" s="26">
        <v>1295</v>
      </c>
      <c r="Q11" s="23">
        <v>2</v>
      </c>
      <c r="R11" s="24" t="s">
        <v>161</v>
      </c>
      <c r="S11" s="25" t="s">
        <v>189</v>
      </c>
      <c r="T11" s="26">
        <v>961</v>
      </c>
      <c r="V11" s="23">
        <v>2</v>
      </c>
      <c r="W11" s="24" t="s">
        <v>162</v>
      </c>
      <c r="X11" s="25" t="s">
        <v>249</v>
      </c>
      <c r="Y11" s="26">
        <v>946</v>
      </c>
    </row>
    <row r="12" spans="1:25" s="10" customFormat="1" ht="33.75" customHeight="1" x14ac:dyDescent="0.15">
      <c r="B12" s="23">
        <v>3</v>
      </c>
      <c r="C12" s="24" t="s">
        <v>161</v>
      </c>
      <c r="D12" s="25" t="s">
        <v>84</v>
      </c>
      <c r="E12" s="26">
        <v>1741</v>
      </c>
      <c r="F12" s="22"/>
      <c r="G12" s="23">
        <v>3</v>
      </c>
      <c r="H12" s="24" t="s">
        <v>162</v>
      </c>
      <c r="I12" s="25" t="s">
        <v>54</v>
      </c>
      <c r="J12" s="26">
        <v>1280</v>
      </c>
      <c r="K12" s="11"/>
      <c r="L12" s="23">
        <v>3</v>
      </c>
      <c r="M12" s="24" t="s">
        <v>161</v>
      </c>
      <c r="N12" s="25" t="s">
        <v>117</v>
      </c>
      <c r="O12" s="26">
        <v>1268</v>
      </c>
      <c r="Q12" s="23">
        <v>3</v>
      </c>
      <c r="R12" s="24" t="s">
        <v>161</v>
      </c>
      <c r="S12" s="25" t="s">
        <v>190</v>
      </c>
      <c r="T12" s="26">
        <v>955</v>
      </c>
      <c r="V12" s="23">
        <v>3</v>
      </c>
      <c r="W12" s="24" t="s">
        <v>162</v>
      </c>
      <c r="X12" s="25" t="s">
        <v>240</v>
      </c>
      <c r="Y12" s="26">
        <v>939</v>
      </c>
    </row>
    <row r="13" spans="1:25" s="10" customFormat="1" ht="33.75" customHeight="1" x14ac:dyDescent="0.15">
      <c r="B13" s="23">
        <v>4</v>
      </c>
      <c r="C13" s="24" t="s">
        <v>162</v>
      </c>
      <c r="D13" s="25" t="s">
        <v>88</v>
      </c>
      <c r="E13" s="26">
        <v>1691</v>
      </c>
      <c r="F13" s="22"/>
      <c r="G13" s="23">
        <v>4</v>
      </c>
      <c r="H13" s="24" t="s">
        <v>162</v>
      </c>
      <c r="I13" s="25" t="s">
        <v>56</v>
      </c>
      <c r="J13" s="26">
        <v>1277</v>
      </c>
      <c r="K13" s="11"/>
      <c r="L13" s="23">
        <v>4</v>
      </c>
      <c r="M13" s="24" t="s">
        <v>162</v>
      </c>
      <c r="N13" s="25" t="s">
        <v>125</v>
      </c>
      <c r="O13" s="26">
        <v>1249</v>
      </c>
      <c r="Q13" s="23">
        <v>3</v>
      </c>
      <c r="R13" s="24" t="s">
        <v>161</v>
      </c>
      <c r="S13" s="25" t="s">
        <v>172</v>
      </c>
      <c r="T13" s="26">
        <v>955</v>
      </c>
      <c r="V13" s="23">
        <v>4</v>
      </c>
      <c r="W13" s="24" t="s">
        <v>162</v>
      </c>
      <c r="X13" s="25" t="s">
        <v>250</v>
      </c>
      <c r="Y13" s="26">
        <v>938</v>
      </c>
    </row>
    <row r="14" spans="1:25" s="10" customFormat="1" ht="33.75" customHeight="1" x14ac:dyDescent="0.15">
      <c r="B14" s="23">
        <v>5</v>
      </c>
      <c r="C14" s="24" t="s">
        <v>161</v>
      </c>
      <c r="D14" s="25" t="s">
        <v>32</v>
      </c>
      <c r="E14" s="26">
        <v>1675</v>
      </c>
      <c r="F14" s="22"/>
      <c r="G14" s="23">
        <v>5</v>
      </c>
      <c r="H14" s="24" t="s">
        <v>162</v>
      </c>
      <c r="I14" s="25" t="s">
        <v>59</v>
      </c>
      <c r="J14" s="26">
        <v>1247</v>
      </c>
      <c r="K14" s="11"/>
      <c r="L14" s="23">
        <v>5</v>
      </c>
      <c r="M14" s="24" t="s">
        <v>162</v>
      </c>
      <c r="N14" s="25" t="s">
        <v>128</v>
      </c>
      <c r="O14" s="26">
        <v>1241</v>
      </c>
      <c r="Q14" s="23">
        <v>5</v>
      </c>
      <c r="R14" s="24" t="s">
        <v>161</v>
      </c>
      <c r="S14" s="25" t="s">
        <v>167</v>
      </c>
      <c r="T14" s="26">
        <v>948</v>
      </c>
      <c r="V14" s="23">
        <v>5</v>
      </c>
      <c r="W14" s="24" t="s">
        <v>162</v>
      </c>
      <c r="X14" s="25" t="s">
        <v>235</v>
      </c>
      <c r="Y14" s="26">
        <v>937</v>
      </c>
    </row>
    <row r="15" spans="1:25" s="10" customFormat="1" ht="33.75" customHeight="1" x14ac:dyDescent="0.15">
      <c r="B15" s="23">
        <v>6</v>
      </c>
      <c r="C15" s="24" t="s">
        <v>162</v>
      </c>
      <c r="D15" s="25" t="s">
        <v>79</v>
      </c>
      <c r="E15" s="26">
        <v>1604</v>
      </c>
      <c r="F15" s="22"/>
      <c r="G15" s="23">
        <v>6</v>
      </c>
      <c r="H15" s="24" t="s">
        <v>162</v>
      </c>
      <c r="I15" s="25" t="s">
        <v>48</v>
      </c>
      <c r="J15" s="26">
        <v>1243</v>
      </c>
      <c r="K15" s="11"/>
      <c r="L15" s="23">
        <v>6</v>
      </c>
      <c r="M15" s="24" t="s">
        <v>162</v>
      </c>
      <c r="N15" s="25" t="s">
        <v>142</v>
      </c>
      <c r="O15" s="26">
        <v>1233</v>
      </c>
      <c r="Q15" s="23">
        <v>6</v>
      </c>
      <c r="R15" s="24" t="s">
        <v>162</v>
      </c>
      <c r="S15" s="25" t="s">
        <v>168</v>
      </c>
      <c r="T15" s="26">
        <v>935</v>
      </c>
      <c r="V15" s="23">
        <v>6</v>
      </c>
      <c r="W15" s="24" t="s">
        <v>161</v>
      </c>
      <c r="X15" s="25" t="s">
        <v>229</v>
      </c>
      <c r="Y15" s="26">
        <v>905</v>
      </c>
    </row>
    <row r="16" spans="1:25" s="10" customFormat="1" ht="33.75" customHeight="1" x14ac:dyDescent="0.15">
      <c r="B16" s="23">
        <v>7</v>
      </c>
      <c r="C16" s="24" t="s">
        <v>161</v>
      </c>
      <c r="D16" s="25" t="s">
        <v>112</v>
      </c>
      <c r="E16" s="26">
        <v>1602</v>
      </c>
      <c r="F16" s="22"/>
      <c r="G16" s="23">
        <v>7</v>
      </c>
      <c r="H16" s="24" t="s">
        <v>162</v>
      </c>
      <c r="I16" s="25" t="s">
        <v>66</v>
      </c>
      <c r="J16" s="26">
        <v>1236</v>
      </c>
      <c r="K16" s="11"/>
      <c r="L16" s="23">
        <v>7</v>
      </c>
      <c r="M16" s="24" t="s">
        <v>162</v>
      </c>
      <c r="N16" s="25" t="s">
        <v>130</v>
      </c>
      <c r="O16" s="26">
        <v>1135</v>
      </c>
      <c r="Q16" s="23">
        <v>7</v>
      </c>
      <c r="R16" s="24" t="s">
        <v>161</v>
      </c>
      <c r="S16" s="25" t="s">
        <v>181</v>
      </c>
      <c r="T16" s="26">
        <v>931</v>
      </c>
      <c r="V16" s="23">
        <v>7</v>
      </c>
      <c r="W16" s="24" t="s">
        <v>161</v>
      </c>
      <c r="X16" s="25" t="s">
        <v>222</v>
      </c>
      <c r="Y16" s="26">
        <v>904</v>
      </c>
    </row>
    <row r="17" spans="2:25" s="10" customFormat="1" ht="33.75" customHeight="1" x14ac:dyDescent="0.15">
      <c r="B17" s="23">
        <v>8</v>
      </c>
      <c r="C17" s="24" t="s">
        <v>161</v>
      </c>
      <c r="D17" s="25" t="s">
        <v>29</v>
      </c>
      <c r="E17" s="26">
        <v>1598</v>
      </c>
      <c r="F17" s="22"/>
      <c r="G17" s="23">
        <v>8</v>
      </c>
      <c r="H17" s="24" t="s">
        <v>161</v>
      </c>
      <c r="I17" s="25" t="s">
        <v>57</v>
      </c>
      <c r="J17" s="26">
        <v>1235</v>
      </c>
      <c r="K17" s="11"/>
      <c r="L17" s="23">
        <v>8</v>
      </c>
      <c r="M17" s="24" t="s">
        <v>162</v>
      </c>
      <c r="N17" s="25" t="s">
        <v>120</v>
      </c>
      <c r="O17" s="26">
        <v>1130</v>
      </c>
      <c r="Q17" s="23">
        <v>8</v>
      </c>
      <c r="R17" s="24" t="s">
        <v>162</v>
      </c>
      <c r="S17" s="25" t="s">
        <v>202</v>
      </c>
      <c r="T17" s="26">
        <v>924</v>
      </c>
      <c r="V17" s="23">
        <v>8</v>
      </c>
      <c r="W17" s="24" t="s">
        <v>161</v>
      </c>
      <c r="X17" s="25" t="s">
        <v>223</v>
      </c>
      <c r="Y17" s="26">
        <v>889</v>
      </c>
    </row>
    <row r="18" spans="2:25" s="10" customFormat="1" ht="33.75" customHeight="1" x14ac:dyDescent="0.15">
      <c r="B18" s="23">
        <v>9</v>
      </c>
      <c r="C18" s="24" t="s">
        <v>161</v>
      </c>
      <c r="D18" s="25" t="s">
        <v>22</v>
      </c>
      <c r="E18" s="26">
        <v>1589</v>
      </c>
      <c r="F18" s="22"/>
      <c r="G18" s="23">
        <v>9</v>
      </c>
      <c r="H18" s="24" t="s">
        <v>161</v>
      </c>
      <c r="I18" s="25" t="s">
        <v>72</v>
      </c>
      <c r="J18" s="26">
        <v>1212</v>
      </c>
      <c r="K18" s="11"/>
      <c r="L18" s="23">
        <v>9</v>
      </c>
      <c r="M18" s="24" t="s">
        <v>161</v>
      </c>
      <c r="N18" s="25" t="s">
        <v>118</v>
      </c>
      <c r="O18" s="26">
        <v>1121</v>
      </c>
      <c r="Q18" s="23">
        <v>9</v>
      </c>
      <c r="R18" s="24" t="s">
        <v>162</v>
      </c>
      <c r="S18" s="25" t="s">
        <v>175</v>
      </c>
      <c r="T18" s="26">
        <v>913</v>
      </c>
      <c r="V18" s="23">
        <v>9</v>
      </c>
      <c r="W18" s="24" t="s">
        <v>162</v>
      </c>
      <c r="X18" s="25" t="s">
        <v>238</v>
      </c>
      <c r="Y18" s="26">
        <v>885</v>
      </c>
    </row>
    <row r="19" spans="2:25" s="10" customFormat="1" ht="33.75" customHeight="1" x14ac:dyDescent="0.15">
      <c r="B19" s="27">
        <v>10</v>
      </c>
      <c r="C19" s="28" t="s">
        <v>161</v>
      </c>
      <c r="D19" s="29" t="s">
        <v>83</v>
      </c>
      <c r="E19" s="30">
        <v>1571</v>
      </c>
      <c r="F19" s="22"/>
      <c r="G19" s="27">
        <v>10</v>
      </c>
      <c r="H19" s="28" t="s">
        <v>162</v>
      </c>
      <c r="I19" s="29" t="s">
        <v>47</v>
      </c>
      <c r="J19" s="30">
        <v>1208</v>
      </c>
      <c r="K19" s="11"/>
      <c r="L19" s="27">
        <v>10</v>
      </c>
      <c r="M19" s="28" t="s">
        <v>161</v>
      </c>
      <c r="N19" s="29" t="s">
        <v>144</v>
      </c>
      <c r="O19" s="30">
        <v>1111</v>
      </c>
      <c r="Q19" s="27">
        <v>10</v>
      </c>
      <c r="R19" s="28" t="s">
        <v>162</v>
      </c>
      <c r="S19" s="29" t="s">
        <v>211</v>
      </c>
      <c r="T19" s="30">
        <v>900</v>
      </c>
      <c r="V19" s="27">
        <v>10</v>
      </c>
      <c r="W19" s="28" t="s">
        <v>161</v>
      </c>
      <c r="X19" s="29" t="s">
        <v>228</v>
      </c>
      <c r="Y19" s="30">
        <v>882</v>
      </c>
    </row>
    <row r="20" spans="2:25" ht="27.75" customHeight="1" x14ac:dyDescent="0.2">
      <c r="K20" s="21"/>
      <c r="P20" s="21"/>
    </row>
  </sheetData>
  <mergeCells count="6">
    <mergeCell ref="Q7:R7"/>
    <mergeCell ref="V7:W7"/>
    <mergeCell ref="A1:J1"/>
    <mergeCell ref="B7:C7"/>
    <mergeCell ref="G7:H7"/>
    <mergeCell ref="L7:M7"/>
  </mergeCells>
  <phoneticPr fontId="1"/>
  <printOptions horizontalCentered="1"/>
  <pageMargins left="0.39370078740157483" right="0.23622047244094491" top="0.94488188976377963" bottom="0.55118110236220474" header="0.31496062992125984" footer="0.31496062992125984"/>
  <pageSetup paperSize="8" scale="7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5" tint="0.59999389629810485"/>
  </sheetPr>
  <dimension ref="A1:O195"/>
  <sheetViews>
    <sheetView workbookViewId="0">
      <pane xSplit="4" ySplit="2" topLeftCell="E157" activePane="bottomRight" state="frozen"/>
      <selection activeCell="I30" sqref="I30"/>
      <selection pane="topRight" activeCell="I30" sqref="I30"/>
      <selection pane="bottomLeft" activeCell="I30" sqref="I30"/>
      <selection pane="bottomRight" activeCell="G165" sqref="G165:O195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5" width="10.625" style="89" customWidth="1"/>
    <col min="6" max="6" width="5.5" style="3" customWidth="1"/>
    <col min="7" max="15" width="10.625" style="3" customWidth="1"/>
  </cols>
  <sheetData>
    <row r="1" spans="1:15" s="45" customFormat="1" x14ac:dyDescent="0.15">
      <c r="A1" s="19"/>
      <c r="B1" s="19"/>
      <c r="C1" s="19"/>
      <c r="D1" s="36"/>
      <c r="E1" s="115" t="s">
        <v>19</v>
      </c>
      <c r="F1" s="115"/>
      <c r="G1" s="44" t="s">
        <v>94</v>
      </c>
      <c r="H1" s="44" t="s">
        <v>34</v>
      </c>
      <c r="I1" s="43" t="s">
        <v>213</v>
      </c>
      <c r="J1" s="46" t="s">
        <v>36</v>
      </c>
      <c r="K1" s="43" t="s">
        <v>37</v>
      </c>
      <c r="L1" s="43" t="s">
        <v>38</v>
      </c>
      <c r="M1" s="43" t="s">
        <v>39</v>
      </c>
      <c r="N1" s="43" t="s">
        <v>40</v>
      </c>
      <c r="O1" s="43" t="s">
        <v>109</v>
      </c>
    </row>
    <row r="2" spans="1:15" s="45" customFormat="1" x14ac:dyDescent="0.15">
      <c r="A2" s="19" t="s">
        <v>0</v>
      </c>
      <c r="B2" s="19" t="s">
        <v>1</v>
      </c>
      <c r="C2" s="19" t="s">
        <v>3</v>
      </c>
      <c r="D2" s="19" t="s">
        <v>2</v>
      </c>
      <c r="E2" s="88" t="s">
        <v>95</v>
      </c>
      <c r="F2" s="39" t="s">
        <v>4</v>
      </c>
      <c r="G2" s="47" t="s">
        <v>95</v>
      </c>
      <c r="H2" s="47" t="s">
        <v>95</v>
      </c>
      <c r="I2" s="47" t="s">
        <v>95</v>
      </c>
      <c r="J2" s="47" t="s">
        <v>95</v>
      </c>
      <c r="K2" s="47" t="s">
        <v>95</v>
      </c>
      <c r="L2" s="47" t="s">
        <v>95</v>
      </c>
      <c r="M2" s="47" t="s">
        <v>95</v>
      </c>
      <c r="N2" s="47" t="s">
        <v>95</v>
      </c>
      <c r="O2" s="47" t="s">
        <v>95</v>
      </c>
    </row>
    <row r="3" spans="1:15" x14ac:dyDescent="0.15">
      <c r="A3" s="19">
        <v>5</v>
      </c>
      <c r="B3" s="19" t="s">
        <v>161</v>
      </c>
      <c r="C3" s="19">
        <v>1</v>
      </c>
      <c r="D3" s="36" t="s">
        <v>216</v>
      </c>
      <c r="E3" s="89" t="e">
        <f>SUM(G3:I3)</f>
        <v>#REF!</v>
      </c>
      <c r="F3" s="3" t="e">
        <f>IF($E3="","",RANK(E3,$E$3:$E$38))</f>
        <v>#REF!</v>
      </c>
      <c r="G3" s="3" t="e">
        <f>①10科元!#REF!</f>
        <v>#REF!</v>
      </c>
      <c r="H3" s="3">
        <f>②元!E3</f>
        <v>780</v>
      </c>
      <c r="I3" s="3">
        <v>408</v>
      </c>
    </row>
    <row r="4" spans="1:15" x14ac:dyDescent="0.15">
      <c r="A4" s="19">
        <v>5</v>
      </c>
      <c r="B4" s="19" t="s">
        <v>161</v>
      </c>
      <c r="C4" s="19">
        <v>2</v>
      </c>
      <c r="D4" s="36" t="s">
        <v>217</v>
      </c>
      <c r="E4" s="89" t="e">
        <f t="shared" ref="E4:E67" si="0">SUM(G4:I4)</f>
        <v>#REF!</v>
      </c>
      <c r="F4" s="3" t="e">
        <f t="shared" ref="F4:F38" si="1">IF($E4="","",RANK(E4,$E$3:$E$38))</f>
        <v>#REF!</v>
      </c>
      <c r="G4" s="3" t="e">
        <f>①10科元!#REF!</f>
        <v>#REF!</v>
      </c>
      <c r="H4" s="3">
        <f>②元!E4</f>
        <v>764</v>
      </c>
      <c r="I4" s="3">
        <v>372</v>
      </c>
    </row>
    <row r="5" spans="1:15" x14ac:dyDescent="0.15">
      <c r="A5" s="19">
        <v>5</v>
      </c>
      <c r="B5" s="19" t="s">
        <v>161</v>
      </c>
      <c r="C5" s="19">
        <v>3</v>
      </c>
      <c r="D5" s="36" t="s">
        <v>218</v>
      </c>
      <c r="E5" s="89" t="e">
        <f t="shared" si="0"/>
        <v>#REF!</v>
      </c>
      <c r="F5" s="3" t="e">
        <f t="shared" si="1"/>
        <v>#REF!</v>
      </c>
      <c r="G5" s="3" t="e">
        <f>①10科元!#REF!</f>
        <v>#REF!</v>
      </c>
      <c r="H5" s="3">
        <f>②元!E5</f>
        <v>442</v>
      </c>
      <c r="I5" s="3">
        <v>239</v>
      </c>
    </row>
    <row r="6" spans="1:15" x14ac:dyDescent="0.15">
      <c r="A6" s="19">
        <v>5</v>
      </c>
      <c r="B6" s="19" t="s">
        <v>161</v>
      </c>
      <c r="C6" s="19">
        <v>4</v>
      </c>
      <c r="D6" s="36" t="s">
        <v>219</v>
      </c>
      <c r="E6" s="89" t="e">
        <f>SUM(G6:I6)</f>
        <v>#REF!</v>
      </c>
      <c r="F6" s="3" t="e">
        <f t="shared" si="1"/>
        <v>#REF!</v>
      </c>
      <c r="G6" s="3" t="e">
        <f>①10科元!#REF!</f>
        <v>#REF!</v>
      </c>
      <c r="H6" s="3">
        <f>②元!E6</f>
        <v>762</v>
      </c>
      <c r="I6" s="3">
        <v>404</v>
      </c>
    </row>
    <row r="7" spans="1:15" x14ac:dyDescent="0.15">
      <c r="A7" s="19">
        <v>5</v>
      </c>
      <c r="B7" s="19" t="s">
        <v>161</v>
      </c>
      <c r="C7" s="19">
        <v>5</v>
      </c>
      <c r="D7" s="36" t="s">
        <v>220</v>
      </c>
      <c r="E7" s="89" t="e">
        <f t="shared" si="0"/>
        <v>#REF!</v>
      </c>
      <c r="F7" s="3" t="e">
        <f t="shared" si="1"/>
        <v>#REF!</v>
      </c>
      <c r="G7" s="3" t="e">
        <f>①10科元!#REF!</f>
        <v>#REF!</v>
      </c>
      <c r="H7" s="3">
        <f>②元!E7</f>
        <v>835</v>
      </c>
      <c r="I7" s="3">
        <v>393</v>
      </c>
    </row>
    <row r="8" spans="1:15" x14ac:dyDescent="0.15">
      <c r="A8" s="19">
        <v>5</v>
      </c>
      <c r="B8" s="19" t="s">
        <v>161</v>
      </c>
      <c r="C8" s="19">
        <v>6</v>
      </c>
      <c r="D8" s="36" t="s">
        <v>221</v>
      </c>
      <c r="E8" s="89" t="e">
        <f t="shared" si="0"/>
        <v>#REF!</v>
      </c>
      <c r="F8" s="3" t="e">
        <f t="shared" si="1"/>
        <v>#REF!</v>
      </c>
      <c r="G8" s="3" t="e">
        <f>①10科元!#REF!</f>
        <v>#REF!</v>
      </c>
      <c r="H8" s="3">
        <f>②元!E8</f>
        <v>772</v>
      </c>
      <c r="I8" s="3">
        <v>402</v>
      </c>
    </row>
    <row r="9" spans="1:15" x14ac:dyDescent="0.15">
      <c r="A9" s="19">
        <v>5</v>
      </c>
      <c r="B9" s="19" t="s">
        <v>161</v>
      </c>
      <c r="C9" s="19">
        <v>7</v>
      </c>
      <c r="D9" s="36" t="s">
        <v>222</v>
      </c>
      <c r="E9" s="89" t="e">
        <f t="shared" si="0"/>
        <v>#REF!</v>
      </c>
      <c r="F9" s="3" t="e">
        <f t="shared" si="1"/>
        <v>#REF!</v>
      </c>
      <c r="G9" s="3" t="e">
        <f>①10科元!#REF!</f>
        <v>#REF!</v>
      </c>
      <c r="H9" s="3">
        <f>②元!E9</f>
        <v>904</v>
      </c>
      <c r="I9" s="3">
        <v>456</v>
      </c>
    </row>
    <row r="10" spans="1:15" x14ac:dyDescent="0.15">
      <c r="A10" s="19">
        <v>5</v>
      </c>
      <c r="B10" s="19" t="s">
        <v>161</v>
      </c>
      <c r="C10" s="19">
        <v>8</v>
      </c>
      <c r="D10" s="36" t="s">
        <v>223</v>
      </c>
      <c r="E10" s="89" t="e">
        <f t="shared" si="0"/>
        <v>#REF!</v>
      </c>
      <c r="F10" s="3" t="e">
        <f t="shared" si="1"/>
        <v>#REF!</v>
      </c>
      <c r="G10" s="3" t="e">
        <f>①10科元!#REF!</f>
        <v>#REF!</v>
      </c>
      <c r="H10" s="3">
        <f>②元!E10</f>
        <v>889</v>
      </c>
      <c r="I10" s="3">
        <v>443</v>
      </c>
    </row>
    <row r="11" spans="1:15" x14ac:dyDescent="0.15">
      <c r="A11" s="19">
        <v>5</v>
      </c>
      <c r="B11" s="19" t="s">
        <v>161</v>
      </c>
      <c r="C11" s="19">
        <v>9</v>
      </c>
      <c r="D11" s="36" t="s">
        <v>224</v>
      </c>
      <c r="E11" s="89" t="e">
        <f t="shared" si="0"/>
        <v>#REF!</v>
      </c>
      <c r="F11" s="3" t="e">
        <f t="shared" si="1"/>
        <v>#REF!</v>
      </c>
      <c r="G11" s="3" t="e">
        <f>①10科元!#REF!</f>
        <v>#REF!</v>
      </c>
      <c r="H11" s="3">
        <f>②元!E11</f>
        <v>779</v>
      </c>
      <c r="I11" s="3">
        <v>417</v>
      </c>
    </row>
    <row r="12" spans="1:15" x14ac:dyDescent="0.15">
      <c r="A12" s="19">
        <v>5</v>
      </c>
      <c r="B12" s="19" t="s">
        <v>161</v>
      </c>
      <c r="C12" s="19">
        <v>10</v>
      </c>
      <c r="D12" s="36" t="s">
        <v>258</v>
      </c>
      <c r="E12" s="89" t="e">
        <f t="shared" si="0"/>
        <v>#REF!</v>
      </c>
      <c r="F12" s="3" t="e">
        <f t="shared" si="1"/>
        <v>#REF!</v>
      </c>
      <c r="G12" s="3" t="e">
        <f>①10科元!#REF!</f>
        <v>#REF!</v>
      </c>
      <c r="H12" s="3">
        <f>②元!E12</f>
        <v>802</v>
      </c>
      <c r="I12" s="3">
        <v>434</v>
      </c>
    </row>
    <row r="13" spans="1:15" x14ac:dyDescent="0.15">
      <c r="A13" s="19">
        <v>5</v>
      </c>
      <c r="B13" s="19" t="s">
        <v>161</v>
      </c>
      <c r="C13" s="19">
        <v>11</v>
      </c>
      <c r="D13" s="36" t="s">
        <v>225</v>
      </c>
      <c r="E13" s="89" t="e">
        <f t="shared" si="0"/>
        <v>#REF!</v>
      </c>
      <c r="F13" s="3" t="e">
        <f t="shared" si="1"/>
        <v>#REF!</v>
      </c>
      <c r="G13" s="3" t="e">
        <f>①10科元!#REF!</f>
        <v>#REF!</v>
      </c>
      <c r="H13" s="3">
        <f>②元!E13</f>
        <v>531</v>
      </c>
      <c r="I13" s="3">
        <v>330</v>
      </c>
    </row>
    <row r="14" spans="1:15" x14ac:dyDescent="0.15">
      <c r="A14" s="19">
        <v>5</v>
      </c>
      <c r="B14" s="19" t="s">
        <v>161</v>
      </c>
      <c r="C14" s="19">
        <v>12</v>
      </c>
      <c r="D14" s="36" t="s">
        <v>226</v>
      </c>
      <c r="E14" s="89" t="e">
        <f t="shared" si="0"/>
        <v>#REF!</v>
      </c>
      <c r="F14" s="3" t="e">
        <f t="shared" si="1"/>
        <v>#REF!</v>
      </c>
      <c r="G14" s="3" t="e">
        <f>①10科元!#REF!</f>
        <v>#REF!</v>
      </c>
      <c r="H14" s="3">
        <f>②元!E14</f>
        <v>863</v>
      </c>
      <c r="I14" s="3">
        <v>461</v>
      </c>
    </row>
    <row r="15" spans="1:15" x14ac:dyDescent="0.15">
      <c r="A15" s="19">
        <v>5</v>
      </c>
      <c r="B15" s="19" t="s">
        <v>161</v>
      </c>
      <c r="C15" s="19">
        <v>13</v>
      </c>
      <c r="D15" s="36" t="s">
        <v>227</v>
      </c>
      <c r="E15" s="89" t="e">
        <f t="shared" si="0"/>
        <v>#REF!</v>
      </c>
      <c r="F15" s="3" t="e">
        <f t="shared" si="1"/>
        <v>#REF!</v>
      </c>
      <c r="G15" s="3" t="e">
        <f>①10科元!#REF!</f>
        <v>#REF!</v>
      </c>
      <c r="H15" s="3">
        <f>②元!E15</f>
        <v>558</v>
      </c>
      <c r="I15" s="3">
        <v>347</v>
      </c>
    </row>
    <row r="16" spans="1:15" x14ac:dyDescent="0.15">
      <c r="A16" s="19">
        <v>5</v>
      </c>
      <c r="B16" s="19" t="s">
        <v>161</v>
      </c>
      <c r="C16" s="19">
        <v>14</v>
      </c>
      <c r="D16" s="36" t="s">
        <v>228</v>
      </c>
      <c r="E16" s="89" t="e">
        <f t="shared" si="0"/>
        <v>#REF!</v>
      </c>
      <c r="F16" s="3" t="e">
        <f t="shared" si="1"/>
        <v>#REF!</v>
      </c>
      <c r="G16" s="3" t="e">
        <f>①10科元!#REF!</f>
        <v>#REF!</v>
      </c>
      <c r="H16" s="3">
        <f>②元!E16</f>
        <v>882</v>
      </c>
      <c r="I16" s="3">
        <v>442</v>
      </c>
    </row>
    <row r="17" spans="1:9" x14ac:dyDescent="0.15">
      <c r="A17" s="19">
        <v>5</v>
      </c>
      <c r="B17" s="19" t="s">
        <v>161</v>
      </c>
      <c r="C17" s="19">
        <v>15</v>
      </c>
      <c r="D17" s="36" t="s">
        <v>229</v>
      </c>
      <c r="E17" s="89" t="e">
        <f t="shared" si="0"/>
        <v>#REF!</v>
      </c>
      <c r="F17" s="3" t="e">
        <f t="shared" si="1"/>
        <v>#REF!</v>
      </c>
      <c r="G17" s="3" t="e">
        <f>①10科元!#REF!</f>
        <v>#REF!</v>
      </c>
      <c r="H17" s="3">
        <f>②元!E17</f>
        <v>905</v>
      </c>
      <c r="I17" s="3">
        <v>460</v>
      </c>
    </row>
    <row r="18" spans="1:9" x14ac:dyDescent="0.15">
      <c r="A18" s="19">
        <v>5</v>
      </c>
      <c r="B18" s="19" t="s">
        <v>161</v>
      </c>
      <c r="C18" s="19">
        <v>16</v>
      </c>
      <c r="D18" s="36" t="s">
        <v>230</v>
      </c>
      <c r="E18" s="89" t="e">
        <f t="shared" si="0"/>
        <v>#REF!</v>
      </c>
      <c r="F18" s="3" t="e">
        <f t="shared" si="1"/>
        <v>#REF!</v>
      </c>
      <c r="G18" s="3" t="e">
        <f>①10科元!#REF!</f>
        <v>#REF!</v>
      </c>
      <c r="H18" s="3">
        <f>②元!E18</f>
        <v>869</v>
      </c>
      <c r="I18" s="3">
        <v>436</v>
      </c>
    </row>
    <row r="19" spans="1:9" x14ac:dyDescent="0.15">
      <c r="A19" s="19">
        <v>5</v>
      </c>
      <c r="B19" s="19" t="s">
        <v>161</v>
      </c>
      <c r="C19" s="19">
        <v>17</v>
      </c>
      <c r="D19" s="36" t="s">
        <v>231</v>
      </c>
      <c r="E19" s="89" t="e">
        <f t="shared" si="0"/>
        <v>#REF!</v>
      </c>
      <c r="F19" s="3" t="e">
        <f t="shared" si="1"/>
        <v>#REF!</v>
      </c>
      <c r="G19" s="3" t="e">
        <f>①10科元!#REF!</f>
        <v>#REF!</v>
      </c>
      <c r="H19" s="3">
        <f>②元!E19</f>
        <v>823</v>
      </c>
      <c r="I19" s="3">
        <v>421</v>
      </c>
    </row>
    <row r="20" spans="1:9" x14ac:dyDescent="0.15">
      <c r="A20" s="19">
        <v>5</v>
      </c>
      <c r="B20" s="19" t="s">
        <v>161</v>
      </c>
      <c r="C20" s="19">
        <v>18</v>
      </c>
      <c r="D20" s="36" t="s">
        <v>232</v>
      </c>
      <c r="E20" s="89" t="e">
        <f t="shared" si="0"/>
        <v>#REF!</v>
      </c>
      <c r="F20" s="3" t="e">
        <f t="shared" si="1"/>
        <v>#REF!</v>
      </c>
      <c r="G20" s="3" t="e">
        <f>①10科元!#REF!</f>
        <v>#REF!</v>
      </c>
      <c r="H20" s="3">
        <f>②元!E20</f>
        <v>830</v>
      </c>
      <c r="I20" s="3">
        <v>425</v>
      </c>
    </row>
    <row r="21" spans="1:9" x14ac:dyDescent="0.15">
      <c r="A21" s="63">
        <v>5</v>
      </c>
      <c r="B21" s="63" t="s">
        <v>162</v>
      </c>
      <c r="C21" s="19">
        <v>1</v>
      </c>
      <c r="D21" s="17" t="s">
        <v>233</v>
      </c>
      <c r="E21" s="89" t="e">
        <f t="shared" si="0"/>
        <v>#REF!</v>
      </c>
      <c r="F21" s="3" t="e">
        <f t="shared" si="1"/>
        <v>#REF!</v>
      </c>
      <c r="G21" s="3" t="e">
        <f>①10科元!#REF!</f>
        <v>#REF!</v>
      </c>
      <c r="H21" s="3">
        <f>②元!E21</f>
        <v>750</v>
      </c>
      <c r="I21" s="3">
        <v>407</v>
      </c>
    </row>
    <row r="22" spans="1:9" x14ac:dyDescent="0.15">
      <c r="A22" s="19">
        <v>5</v>
      </c>
      <c r="B22" s="63" t="s">
        <v>162</v>
      </c>
      <c r="C22" s="63">
        <v>2</v>
      </c>
      <c r="D22" s="17" t="s">
        <v>234</v>
      </c>
      <c r="E22" s="89" t="e">
        <f t="shared" si="0"/>
        <v>#REF!</v>
      </c>
      <c r="F22" s="3" t="e">
        <f t="shared" si="1"/>
        <v>#REF!</v>
      </c>
      <c r="G22" s="3" t="e">
        <f>①10科元!#REF!</f>
        <v>#REF!</v>
      </c>
      <c r="H22" s="3">
        <f>②元!E22</f>
        <v>821</v>
      </c>
      <c r="I22" s="3">
        <v>406</v>
      </c>
    </row>
    <row r="23" spans="1:9" x14ac:dyDescent="0.15">
      <c r="A23" s="19">
        <v>5</v>
      </c>
      <c r="B23" s="63" t="s">
        <v>162</v>
      </c>
      <c r="C23" s="63">
        <v>3</v>
      </c>
      <c r="D23" s="17" t="s">
        <v>235</v>
      </c>
      <c r="E23" s="89" t="e">
        <f t="shared" si="0"/>
        <v>#REF!</v>
      </c>
      <c r="F23" s="3" t="e">
        <f t="shared" si="1"/>
        <v>#REF!</v>
      </c>
      <c r="G23" s="3" t="e">
        <f>①10科元!#REF!</f>
        <v>#REF!</v>
      </c>
      <c r="H23" s="3">
        <f>②元!E23</f>
        <v>937</v>
      </c>
      <c r="I23" s="3">
        <v>471</v>
      </c>
    </row>
    <row r="24" spans="1:9" x14ac:dyDescent="0.15">
      <c r="A24" s="19">
        <v>5</v>
      </c>
      <c r="B24" s="63" t="s">
        <v>162</v>
      </c>
      <c r="C24" s="63">
        <v>4</v>
      </c>
      <c r="D24" s="17" t="s">
        <v>236</v>
      </c>
      <c r="E24" s="89" t="e">
        <f t="shared" si="0"/>
        <v>#REF!</v>
      </c>
      <c r="F24" s="3" t="e">
        <f t="shared" si="1"/>
        <v>#REF!</v>
      </c>
      <c r="G24" s="3" t="e">
        <f>①10科元!#REF!</f>
        <v>#REF!</v>
      </c>
      <c r="H24" s="3">
        <f>②元!E24</f>
        <v>846</v>
      </c>
      <c r="I24" s="3">
        <v>465</v>
      </c>
    </row>
    <row r="25" spans="1:9" x14ac:dyDescent="0.15">
      <c r="A25" s="19">
        <v>5</v>
      </c>
      <c r="B25" s="63" t="s">
        <v>162</v>
      </c>
      <c r="C25" s="63">
        <v>5</v>
      </c>
      <c r="D25" s="17" t="s">
        <v>237</v>
      </c>
      <c r="E25" s="89" t="e">
        <f t="shared" si="0"/>
        <v>#REF!</v>
      </c>
      <c r="F25" s="3" t="e">
        <f t="shared" si="1"/>
        <v>#REF!</v>
      </c>
      <c r="G25" s="3" t="e">
        <f>①10科元!#REF!</f>
        <v>#REF!</v>
      </c>
      <c r="H25" s="3">
        <f>②元!E25</f>
        <v>716</v>
      </c>
      <c r="I25" s="3">
        <v>298</v>
      </c>
    </row>
    <row r="26" spans="1:9" x14ac:dyDescent="0.15">
      <c r="A26" s="19">
        <v>5</v>
      </c>
      <c r="B26" s="63" t="s">
        <v>162</v>
      </c>
      <c r="C26" s="63">
        <v>6</v>
      </c>
      <c r="D26" s="17" t="s">
        <v>238</v>
      </c>
      <c r="E26" s="89" t="e">
        <f t="shared" si="0"/>
        <v>#REF!</v>
      </c>
      <c r="F26" s="3" t="e">
        <f t="shared" si="1"/>
        <v>#REF!</v>
      </c>
      <c r="G26" s="3" t="e">
        <f>①10科元!#REF!</f>
        <v>#REF!</v>
      </c>
      <c r="H26" s="3">
        <f>②元!E26</f>
        <v>885</v>
      </c>
      <c r="I26" s="3">
        <v>452</v>
      </c>
    </row>
    <row r="27" spans="1:9" x14ac:dyDescent="0.15">
      <c r="A27" s="19">
        <v>5</v>
      </c>
      <c r="B27" s="63" t="s">
        <v>162</v>
      </c>
      <c r="C27" s="63">
        <v>7</v>
      </c>
      <c r="D27" s="17" t="s">
        <v>239</v>
      </c>
      <c r="E27" s="89" t="e">
        <f t="shared" si="0"/>
        <v>#REF!</v>
      </c>
      <c r="F27" s="3" t="e">
        <f t="shared" si="1"/>
        <v>#REF!</v>
      </c>
      <c r="G27" s="3" t="e">
        <f>①10科元!#REF!</f>
        <v>#REF!</v>
      </c>
      <c r="H27" s="3">
        <f>②元!E27</f>
        <v>878</v>
      </c>
      <c r="I27" s="3">
        <v>428</v>
      </c>
    </row>
    <row r="28" spans="1:9" x14ac:dyDescent="0.15">
      <c r="A28" s="19">
        <v>5</v>
      </c>
      <c r="B28" s="63" t="s">
        <v>162</v>
      </c>
      <c r="C28" s="63">
        <v>8</v>
      </c>
      <c r="D28" s="17" t="s">
        <v>240</v>
      </c>
      <c r="E28" s="89" t="e">
        <f t="shared" si="0"/>
        <v>#REF!</v>
      </c>
      <c r="F28" s="3" t="e">
        <f t="shared" si="1"/>
        <v>#REF!</v>
      </c>
      <c r="G28" s="3" t="e">
        <f>①10科元!#REF!</f>
        <v>#REF!</v>
      </c>
      <c r="H28" s="3">
        <f>②元!E28</f>
        <v>939</v>
      </c>
      <c r="I28" s="3">
        <v>473</v>
      </c>
    </row>
    <row r="29" spans="1:9" x14ac:dyDescent="0.15">
      <c r="A29" s="19">
        <v>5</v>
      </c>
      <c r="B29" s="63" t="s">
        <v>162</v>
      </c>
      <c r="C29" s="63">
        <v>9</v>
      </c>
      <c r="D29" s="17" t="s">
        <v>241</v>
      </c>
      <c r="E29" s="89" t="e">
        <f t="shared" si="0"/>
        <v>#REF!</v>
      </c>
      <c r="F29" s="3" t="e">
        <f t="shared" si="1"/>
        <v>#REF!</v>
      </c>
      <c r="G29" s="3" t="e">
        <f>①10科元!#REF!</f>
        <v>#REF!</v>
      </c>
      <c r="H29" s="3">
        <f>②元!E29</f>
        <v>952</v>
      </c>
      <c r="I29" s="3">
        <v>480</v>
      </c>
    </row>
    <row r="30" spans="1:9" x14ac:dyDescent="0.15">
      <c r="A30" s="19">
        <v>5</v>
      </c>
      <c r="B30" s="63" t="s">
        <v>162</v>
      </c>
      <c r="C30" s="63">
        <v>10</v>
      </c>
      <c r="D30" s="17" t="s">
        <v>242</v>
      </c>
      <c r="E30" s="89" t="e">
        <f t="shared" si="0"/>
        <v>#REF!</v>
      </c>
      <c r="F30" s="3" t="e">
        <f t="shared" si="1"/>
        <v>#REF!</v>
      </c>
      <c r="G30" s="3" t="e">
        <f>①10科元!#REF!</f>
        <v>#REF!</v>
      </c>
      <c r="H30" s="3">
        <f>②元!E30</f>
        <v>739</v>
      </c>
      <c r="I30" s="3">
        <v>356</v>
      </c>
    </row>
    <row r="31" spans="1:9" x14ac:dyDescent="0.15">
      <c r="A31" s="19">
        <v>5</v>
      </c>
      <c r="B31" s="63" t="s">
        <v>162</v>
      </c>
      <c r="C31" s="63">
        <v>11</v>
      </c>
      <c r="D31" s="17" t="s">
        <v>243</v>
      </c>
      <c r="E31" s="89" t="e">
        <f t="shared" si="0"/>
        <v>#REF!</v>
      </c>
      <c r="F31" s="3" t="e">
        <f t="shared" si="1"/>
        <v>#REF!</v>
      </c>
      <c r="G31" s="3" t="e">
        <f>①10科元!#REF!</f>
        <v>#REF!</v>
      </c>
      <c r="H31" s="3">
        <f>②元!E31</f>
        <v>824</v>
      </c>
      <c r="I31" s="3">
        <v>383</v>
      </c>
    </row>
    <row r="32" spans="1:9" x14ac:dyDescent="0.15">
      <c r="A32" s="19">
        <v>5</v>
      </c>
      <c r="B32" s="63" t="s">
        <v>162</v>
      </c>
      <c r="C32" s="63">
        <v>12</v>
      </c>
      <c r="D32" s="17" t="s">
        <v>244</v>
      </c>
      <c r="E32" s="89" t="e">
        <f t="shared" si="0"/>
        <v>#REF!</v>
      </c>
      <c r="F32" s="3" t="e">
        <f t="shared" si="1"/>
        <v>#REF!</v>
      </c>
      <c r="G32" s="3" t="e">
        <f>①10科元!#REF!</f>
        <v>#REF!</v>
      </c>
      <c r="H32" s="3">
        <f>②元!E32</f>
        <v>778</v>
      </c>
      <c r="I32" s="3">
        <v>416</v>
      </c>
    </row>
    <row r="33" spans="1:9" x14ac:dyDescent="0.15">
      <c r="A33" s="63">
        <v>5</v>
      </c>
      <c r="B33" s="63" t="s">
        <v>162</v>
      </c>
      <c r="C33" s="63">
        <v>13</v>
      </c>
      <c r="D33" s="17" t="s">
        <v>245</v>
      </c>
      <c r="E33" s="89" t="e">
        <f t="shared" si="0"/>
        <v>#REF!</v>
      </c>
      <c r="F33" s="3" t="e">
        <f t="shared" si="1"/>
        <v>#REF!</v>
      </c>
      <c r="G33" s="3" t="e">
        <f>①10科元!#REF!</f>
        <v>#REF!</v>
      </c>
      <c r="H33" s="3">
        <f>②元!E33</f>
        <v>656</v>
      </c>
      <c r="I33" s="3">
        <v>372</v>
      </c>
    </row>
    <row r="34" spans="1:9" x14ac:dyDescent="0.15">
      <c r="A34" s="63">
        <v>5</v>
      </c>
      <c r="B34" s="63" t="s">
        <v>162</v>
      </c>
      <c r="C34" s="63">
        <v>14</v>
      </c>
      <c r="D34" s="17" t="s">
        <v>246</v>
      </c>
      <c r="E34" s="89" t="e">
        <f t="shared" si="0"/>
        <v>#REF!</v>
      </c>
      <c r="F34" s="3" t="e">
        <f t="shared" si="1"/>
        <v>#REF!</v>
      </c>
      <c r="G34" s="3" t="e">
        <f>①10科元!#REF!</f>
        <v>#REF!</v>
      </c>
      <c r="H34" s="3">
        <f>②元!E34</f>
        <v>865</v>
      </c>
      <c r="I34" s="3">
        <v>436</v>
      </c>
    </row>
    <row r="35" spans="1:9" x14ac:dyDescent="0.15">
      <c r="A35" s="63">
        <v>5</v>
      </c>
      <c r="B35" s="63" t="s">
        <v>162</v>
      </c>
      <c r="C35" s="63">
        <v>15</v>
      </c>
      <c r="D35" s="17" t="s">
        <v>247</v>
      </c>
      <c r="E35" s="89" t="e">
        <f t="shared" si="0"/>
        <v>#REF!</v>
      </c>
      <c r="F35" s="3" t="e">
        <f t="shared" si="1"/>
        <v>#REF!</v>
      </c>
      <c r="G35" s="3" t="e">
        <f>①10科元!#REF!</f>
        <v>#REF!</v>
      </c>
      <c r="H35" s="3">
        <f>②元!E35</f>
        <v>689</v>
      </c>
      <c r="I35" s="3">
        <v>311</v>
      </c>
    </row>
    <row r="36" spans="1:9" x14ac:dyDescent="0.15">
      <c r="A36" s="63">
        <v>5</v>
      </c>
      <c r="B36" s="63" t="s">
        <v>162</v>
      </c>
      <c r="C36" s="63">
        <v>16</v>
      </c>
      <c r="D36" s="17" t="s">
        <v>248</v>
      </c>
      <c r="E36" s="89" t="e">
        <f t="shared" si="0"/>
        <v>#REF!</v>
      </c>
      <c r="F36" s="3" t="e">
        <f t="shared" si="1"/>
        <v>#REF!</v>
      </c>
      <c r="G36" s="3" t="e">
        <f>①10科元!#REF!</f>
        <v>#REF!</v>
      </c>
      <c r="H36" s="3">
        <f>②元!E36</f>
        <v>695</v>
      </c>
      <c r="I36" s="3">
        <v>329</v>
      </c>
    </row>
    <row r="37" spans="1:9" x14ac:dyDescent="0.15">
      <c r="A37" s="63">
        <v>5</v>
      </c>
      <c r="B37" s="63" t="s">
        <v>162</v>
      </c>
      <c r="C37" s="63">
        <v>17</v>
      </c>
      <c r="D37" s="17" t="s">
        <v>249</v>
      </c>
      <c r="E37" s="89" t="e">
        <f t="shared" si="0"/>
        <v>#REF!</v>
      </c>
      <c r="F37" s="3" t="e">
        <f t="shared" si="1"/>
        <v>#REF!</v>
      </c>
      <c r="G37" s="3" t="e">
        <f>①10科元!#REF!</f>
        <v>#REF!</v>
      </c>
      <c r="H37" s="3">
        <f>②元!E37</f>
        <v>946</v>
      </c>
      <c r="I37" s="3">
        <v>460</v>
      </c>
    </row>
    <row r="38" spans="1:9" x14ac:dyDescent="0.15">
      <c r="A38" s="16">
        <v>5</v>
      </c>
      <c r="B38" s="16" t="s">
        <v>162</v>
      </c>
      <c r="C38" s="16">
        <v>18</v>
      </c>
      <c r="D38" s="14" t="s">
        <v>250</v>
      </c>
      <c r="E38" s="89" t="e">
        <f>SUM(G38:I38)</f>
        <v>#REF!</v>
      </c>
      <c r="F38" s="3" t="e">
        <f t="shared" si="1"/>
        <v>#REF!</v>
      </c>
      <c r="G38" s="3" t="e">
        <f>①10科元!#REF!</f>
        <v>#REF!</v>
      </c>
      <c r="H38" s="3">
        <f>②元!E38</f>
        <v>938</v>
      </c>
      <c r="I38" s="3">
        <v>467</v>
      </c>
    </row>
    <row r="39" spans="1:9" x14ac:dyDescent="0.15">
      <c r="A39" s="63">
        <v>6</v>
      </c>
      <c r="B39" s="63" t="s">
        <v>161</v>
      </c>
      <c r="C39" s="63">
        <v>1</v>
      </c>
      <c r="D39" s="17" t="s">
        <v>185</v>
      </c>
      <c r="E39" s="89" t="e">
        <f t="shared" si="0"/>
        <v>#REF!</v>
      </c>
      <c r="F39" s="3" t="e">
        <f>IF($E39="","",RANK(E39,$E$39:$E$87))</f>
        <v>#REF!</v>
      </c>
      <c r="G39" s="3" t="e">
        <f>①10科元!#REF!</f>
        <v>#REF!</v>
      </c>
      <c r="H39" s="3">
        <f>②元!E39</f>
        <v>340</v>
      </c>
      <c r="I39" s="3">
        <v>151</v>
      </c>
    </row>
    <row r="40" spans="1:9" x14ac:dyDescent="0.15">
      <c r="A40" s="19">
        <v>6</v>
      </c>
      <c r="B40" s="19" t="s">
        <v>161</v>
      </c>
      <c r="C40" s="19">
        <v>2</v>
      </c>
      <c r="D40" s="36" t="s">
        <v>186</v>
      </c>
      <c r="E40" s="89" t="e">
        <f t="shared" si="0"/>
        <v>#REF!</v>
      </c>
      <c r="F40" s="3" t="e">
        <f t="shared" ref="F40:F87" si="2">IF($E40="","",RANK(E40,$E$39:$E$87))</f>
        <v>#REF!</v>
      </c>
      <c r="G40" s="3" t="e">
        <f>①10科元!#REF!</f>
        <v>#REF!</v>
      </c>
      <c r="H40" s="3">
        <f>②元!E40</f>
        <v>712</v>
      </c>
      <c r="I40" s="3">
        <v>372</v>
      </c>
    </row>
    <row r="41" spans="1:9" x14ac:dyDescent="0.15">
      <c r="A41" s="19">
        <v>6</v>
      </c>
      <c r="B41" s="19" t="s">
        <v>161</v>
      </c>
      <c r="C41" s="19">
        <v>3</v>
      </c>
      <c r="D41" s="36" t="s">
        <v>187</v>
      </c>
      <c r="E41" s="89" t="e">
        <f t="shared" si="0"/>
        <v>#REF!</v>
      </c>
      <c r="F41" s="3" t="e">
        <f t="shared" si="2"/>
        <v>#REF!</v>
      </c>
      <c r="G41" s="3" t="e">
        <f>①10科元!#REF!</f>
        <v>#REF!</v>
      </c>
      <c r="H41" s="3">
        <f>②元!E41</f>
        <v>821</v>
      </c>
      <c r="I41" s="3">
        <v>444</v>
      </c>
    </row>
    <row r="42" spans="1:9" x14ac:dyDescent="0.15">
      <c r="A42" s="19">
        <v>6</v>
      </c>
      <c r="B42" s="19" t="s">
        <v>161</v>
      </c>
      <c r="C42" s="19">
        <v>4</v>
      </c>
      <c r="D42" s="36" t="s">
        <v>165</v>
      </c>
      <c r="E42" s="89" t="e">
        <f t="shared" si="0"/>
        <v>#REF!</v>
      </c>
      <c r="F42" s="3" t="e">
        <f t="shared" si="2"/>
        <v>#REF!</v>
      </c>
      <c r="G42" s="3" t="e">
        <f>①10科元!#REF!</f>
        <v>#REF!</v>
      </c>
      <c r="H42" s="3">
        <f>②元!E42</f>
        <v>582</v>
      </c>
      <c r="I42" s="3">
        <v>310</v>
      </c>
    </row>
    <row r="43" spans="1:9" x14ac:dyDescent="0.15">
      <c r="A43" s="19">
        <v>6</v>
      </c>
      <c r="B43" s="19" t="s">
        <v>161</v>
      </c>
      <c r="C43" s="19">
        <v>5</v>
      </c>
      <c r="D43" s="36" t="s">
        <v>166</v>
      </c>
      <c r="E43" s="89" t="e">
        <f t="shared" si="0"/>
        <v>#REF!</v>
      </c>
      <c r="F43" s="3" t="e">
        <f t="shared" si="2"/>
        <v>#REF!</v>
      </c>
      <c r="G43" s="3" t="e">
        <f>①10科元!#REF!</f>
        <v>#REF!</v>
      </c>
      <c r="H43" s="3">
        <f>②元!E43</f>
        <v>749</v>
      </c>
      <c r="I43" s="3">
        <v>389</v>
      </c>
    </row>
    <row r="44" spans="1:9" x14ac:dyDescent="0.15">
      <c r="A44" s="19">
        <v>6</v>
      </c>
      <c r="B44" s="19" t="s">
        <v>161</v>
      </c>
      <c r="C44" s="19">
        <v>6</v>
      </c>
      <c r="D44" s="36" t="s">
        <v>167</v>
      </c>
      <c r="E44" s="89" t="e">
        <f t="shared" si="0"/>
        <v>#REF!</v>
      </c>
      <c r="F44" s="3" t="e">
        <f t="shared" si="2"/>
        <v>#REF!</v>
      </c>
      <c r="G44" s="3" t="e">
        <f>①10科元!#REF!</f>
        <v>#REF!</v>
      </c>
      <c r="H44" s="3">
        <f>②元!E44</f>
        <v>948</v>
      </c>
      <c r="I44" s="3">
        <v>475</v>
      </c>
    </row>
    <row r="45" spans="1:9" x14ac:dyDescent="0.15">
      <c r="A45" s="19">
        <v>6</v>
      </c>
      <c r="B45" s="19" t="s">
        <v>161</v>
      </c>
      <c r="C45" s="19">
        <v>7</v>
      </c>
      <c r="D45" s="36" t="s">
        <v>251</v>
      </c>
      <c r="E45" s="89" t="e">
        <f t="shared" si="0"/>
        <v>#REF!</v>
      </c>
      <c r="F45" s="3" t="e">
        <f t="shared" si="2"/>
        <v>#REF!</v>
      </c>
      <c r="G45" s="3" t="e">
        <f>①10科元!#REF!</f>
        <v>#REF!</v>
      </c>
      <c r="H45" s="3">
        <f>②元!E45</f>
        <v>0</v>
      </c>
      <c r="I45" s="3" t="s">
        <v>10</v>
      </c>
    </row>
    <row r="46" spans="1:9" x14ac:dyDescent="0.15">
      <c r="A46" s="19">
        <v>6</v>
      </c>
      <c r="B46" s="19" t="s">
        <v>161</v>
      </c>
      <c r="C46" s="19">
        <v>8</v>
      </c>
      <c r="D46" s="36" t="s">
        <v>189</v>
      </c>
      <c r="E46" s="89" t="e">
        <f t="shared" si="0"/>
        <v>#REF!</v>
      </c>
      <c r="F46" s="3" t="e">
        <f t="shared" si="2"/>
        <v>#REF!</v>
      </c>
      <c r="G46" s="3" t="e">
        <f>①10科元!#REF!</f>
        <v>#REF!</v>
      </c>
      <c r="H46" s="3">
        <f>②元!E46</f>
        <v>961</v>
      </c>
      <c r="I46" s="3">
        <v>478</v>
      </c>
    </row>
    <row r="47" spans="1:9" x14ac:dyDescent="0.15">
      <c r="A47" s="19">
        <v>6</v>
      </c>
      <c r="B47" s="19" t="s">
        <v>161</v>
      </c>
      <c r="C47" s="19">
        <v>9</v>
      </c>
      <c r="D47" s="36" t="s">
        <v>190</v>
      </c>
      <c r="E47" s="89" t="e">
        <f t="shared" si="0"/>
        <v>#REF!</v>
      </c>
      <c r="F47" s="3" t="e">
        <f t="shared" si="2"/>
        <v>#REF!</v>
      </c>
      <c r="G47" s="3" t="e">
        <f>①10科元!#REF!</f>
        <v>#REF!</v>
      </c>
      <c r="H47" s="3">
        <f>②元!E47</f>
        <v>955</v>
      </c>
      <c r="I47" s="3">
        <v>489</v>
      </c>
    </row>
    <row r="48" spans="1:9" x14ac:dyDescent="0.15">
      <c r="A48" s="19">
        <v>6</v>
      </c>
      <c r="B48" s="19" t="s">
        <v>161</v>
      </c>
      <c r="C48" s="19">
        <v>10</v>
      </c>
      <c r="D48" s="36" t="s">
        <v>170</v>
      </c>
      <c r="E48" s="89" t="e">
        <f t="shared" si="0"/>
        <v>#REF!</v>
      </c>
      <c r="F48" s="3" t="e">
        <f t="shared" si="2"/>
        <v>#REF!</v>
      </c>
      <c r="G48" s="3" t="e">
        <f>①10科元!#REF!</f>
        <v>#REF!</v>
      </c>
      <c r="H48" s="3">
        <f>②元!E48</f>
        <v>485</v>
      </c>
      <c r="I48" s="3">
        <v>238</v>
      </c>
    </row>
    <row r="49" spans="1:9" x14ac:dyDescent="0.15">
      <c r="A49" s="19">
        <v>6</v>
      </c>
      <c r="B49" s="19" t="s">
        <v>161</v>
      </c>
      <c r="C49" s="19">
        <v>11</v>
      </c>
      <c r="D49" s="36" t="s">
        <v>172</v>
      </c>
      <c r="E49" s="89" t="e">
        <f t="shared" si="0"/>
        <v>#REF!</v>
      </c>
      <c r="F49" s="3" t="e">
        <f t="shared" si="2"/>
        <v>#REF!</v>
      </c>
      <c r="G49" s="3" t="e">
        <f>①10科元!#REF!</f>
        <v>#REF!</v>
      </c>
      <c r="H49" s="3">
        <f>②元!E49</f>
        <v>955</v>
      </c>
      <c r="I49" s="3">
        <v>458</v>
      </c>
    </row>
    <row r="50" spans="1:9" x14ac:dyDescent="0.15">
      <c r="A50" s="19">
        <v>6</v>
      </c>
      <c r="B50" s="19" t="s">
        <v>161</v>
      </c>
      <c r="C50" s="19">
        <v>12</v>
      </c>
      <c r="D50" s="36" t="s">
        <v>194</v>
      </c>
      <c r="E50" s="89" t="e">
        <f t="shared" si="0"/>
        <v>#REF!</v>
      </c>
      <c r="F50" s="3" t="e">
        <f t="shared" si="2"/>
        <v>#REF!</v>
      </c>
      <c r="G50" s="3" t="e">
        <f>①10科元!#REF!</f>
        <v>#REF!</v>
      </c>
      <c r="H50" s="3">
        <f>②元!E50</f>
        <v>729</v>
      </c>
      <c r="I50" s="3">
        <v>366</v>
      </c>
    </row>
    <row r="51" spans="1:9" x14ac:dyDescent="0.15">
      <c r="A51" s="19">
        <v>6</v>
      </c>
      <c r="B51" s="19" t="s">
        <v>161</v>
      </c>
      <c r="C51" s="19">
        <v>13</v>
      </c>
      <c r="D51" s="36" t="s">
        <v>195</v>
      </c>
      <c r="E51" s="89" t="e">
        <f t="shared" si="0"/>
        <v>#REF!</v>
      </c>
      <c r="F51" s="3" t="e">
        <f t="shared" si="2"/>
        <v>#REF!</v>
      </c>
      <c r="G51" s="3" t="e">
        <f>①10科元!#REF!</f>
        <v>#REF!</v>
      </c>
      <c r="H51" s="3">
        <f>②元!E51</f>
        <v>817</v>
      </c>
      <c r="I51" s="3">
        <v>424</v>
      </c>
    </row>
    <row r="52" spans="1:9" x14ac:dyDescent="0.15">
      <c r="A52" s="19">
        <v>6</v>
      </c>
      <c r="B52" s="19" t="s">
        <v>161</v>
      </c>
      <c r="C52" s="19">
        <v>14</v>
      </c>
      <c r="D52" s="36" t="s">
        <v>173</v>
      </c>
      <c r="E52" s="89" t="e">
        <f t="shared" si="0"/>
        <v>#REF!</v>
      </c>
      <c r="F52" s="3" t="e">
        <f t="shared" si="2"/>
        <v>#REF!</v>
      </c>
      <c r="G52" s="3" t="e">
        <f>①10科元!#REF!</f>
        <v>#REF!</v>
      </c>
      <c r="H52" s="3">
        <f>②元!E52</f>
        <v>890</v>
      </c>
      <c r="I52" s="3">
        <v>424</v>
      </c>
    </row>
    <row r="53" spans="1:9" x14ac:dyDescent="0.15">
      <c r="A53" s="19">
        <v>6</v>
      </c>
      <c r="B53" s="19" t="s">
        <v>161</v>
      </c>
      <c r="C53" s="19">
        <v>15</v>
      </c>
      <c r="D53" s="36" t="s">
        <v>196</v>
      </c>
      <c r="E53" s="89" t="e">
        <f t="shared" si="0"/>
        <v>#REF!</v>
      </c>
      <c r="F53" s="3" t="e">
        <f t="shared" si="2"/>
        <v>#REF!</v>
      </c>
      <c r="G53" s="3" t="e">
        <f>①10科元!#REF!</f>
        <v>#REF!</v>
      </c>
      <c r="H53" s="3">
        <f>②元!E53</f>
        <v>819</v>
      </c>
      <c r="I53" s="3">
        <v>407</v>
      </c>
    </row>
    <row r="54" spans="1:9" x14ac:dyDescent="0.15">
      <c r="A54" s="19">
        <v>6</v>
      </c>
      <c r="B54" s="19" t="s">
        <v>161</v>
      </c>
      <c r="C54" s="19">
        <v>16</v>
      </c>
      <c r="D54" s="36" t="s">
        <v>176</v>
      </c>
      <c r="E54" s="89" t="e">
        <f t="shared" si="0"/>
        <v>#REF!</v>
      </c>
      <c r="F54" s="3" t="e">
        <f t="shared" si="2"/>
        <v>#REF!</v>
      </c>
      <c r="G54" s="3" t="e">
        <f>①10科元!#REF!</f>
        <v>#REF!</v>
      </c>
      <c r="H54" s="3">
        <f>②元!E54</f>
        <v>840</v>
      </c>
      <c r="I54" s="3">
        <v>438</v>
      </c>
    </row>
    <row r="55" spans="1:9" x14ac:dyDescent="0.15">
      <c r="A55" s="19">
        <v>6</v>
      </c>
      <c r="B55" s="19" t="s">
        <v>161</v>
      </c>
      <c r="C55" s="19">
        <v>17</v>
      </c>
      <c r="D55" s="36" t="s">
        <v>199</v>
      </c>
      <c r="E55" s="89" t="e">
        <f t="shared" si="0"/>
        <v>#REF!</v>
      </c>
      <c r="F55" s="3" t="e">
        <f t="shared" si="2"/>
        <v>#REF!</v>
      </c>
      <c r="G55" s="3" t="e">
        <f>①10科元!#REF!</f>
        <v>#REF!</v>
      </c>
      <c r="H55" s="3">
        <f>②元!E55</f>
        <v>660</v>
      </c>
      <c r="I55" s="3">
        <v>339</v>
      </c>
    </row>
    <row r="56" spans="1:9" x14ac:dyDescent="0.15">
      <c r="A56" s="19">
        <v>6</v>
      </c>
      <c r="B56" s="19" t="s">
        <v>161</v>
      </c>
      <c r="C56" s="19">
        <v>18</v>
      </c>
      <c r="D56" s="36" t="s">
        <v>177</v>
      </c>
      <c r="E56" s="89" t="e">
        <f t="shared" si="0"/>
        <v>#REF!</v>
      </c>
      <c r="F56" s="3" t="e">
        <f t="shared" si="2"/>
        <v>#REF!</v>
      </c>
      <c r="G56" s="3" t="e">
        <f>①10科元!#REF!</f>
        <v>#REF!</v>
      </c>
      <c r="H56" s="3">
        <f>②元!E56</f>
        <v>635</v>
      </c>
      <c r="I56" s="3">
        <v>307</v>
      </c>
    </row>
    <row r="57" spans="1:9" x14ac:dyDescent="0.15">
      <c r="A57" s="19">
        <v>6</v>
      </c>
      <c r="B57" s="19" t="s">
        <v>161</v>
      </c>
      <c r="C57" s="19">
        <v>19</v>
      </c>
      <c r="D57" s="36" t="s">
        <v>200</v>
      </c>
      <c r="E57" s="89" t="e">
        <f t="shared" si="0"/>
        <v>#REF!</v>
      </c>
      <c r="F57" s="3" t="e">
        <f t="shared" si="2"/>
        <v>#REF!</v>
      </c>
      <c r="G57" s="3" t="e">
        <f>①10科元!#REF!</f>
        <v>#REF!</v>
      </c>
      <c r="H57" s="3">
        <f>②元!E57</f>
        <v>528</v>
      </c>
      <c r="I57" s="3">
        <v>289</v>
      </c>
    </row>
    <row r="58" spans="1:9" x14ac:dyDescent="0.15">
      <c r="A58" s="19">
        <v>6</v>
      </c>
      <c r="B58" s="19" t="s">
        <v>161</v>
      </c>
      <c r="C58" s="19">
        <v>20</v>
      </c>
      <c r="D58" s="36" t="s">
        <v>178</v>
      </c>
      <c r="E58" s="89" t="e">
        <f t="shared" si="0"/>
        <v>#REF!</v>
      </c>
      <c r="F58" s="3" t="e">
        <f t="shared" si="2"/>
        <v>#REF!</v>
      </c>
      <c r="G58" s="3" t="e">
        <f>①10科元!#REF!</f>
        <v>#REF!</v>
      </c>
      <c r="H58" s="3">
        <f>②元!E58</f>
        <v>689</v>
      </c>
      <c r="I58" s="3">
        <v>327</v>
      </c>
    </row>
    <row r="59" spans="1:9" x14ac:dyDescent="0.15">
      <c r="A59" s="19">
        <v>6</v>
      </c>
      <c r="B59" s="19" t="s">
        <v>161</v>
      </c>
      <c r="C59" s="19">
        <v>21</v>
      </c>
      <c r="D59" s="36" t="s">
        <v>252</v>
      </c>
      <c r="E59" s="89" t="e">
        <f t="shared" si="0"/>
        <v>#REF!</v>
      </c>
      <c r="F59" s="3" t="e">
        <f t="shared" si="2"/>
        <v>#REF!</v>
      </c>
      <c r="G59" s="3" t="e">
        <f>①10科元!#REF!</f>
        <v>#REF!</v>
      </c>
      <c r="H59" s="3">
        <f>②元!E59</f>
        <v>671</v>
      </c>
      <c r="I59" s="3">
        <v>358</v>
      </c>
    </row>
    <row r="60" spans="1:9" x14ac:dyDescent="0.15">
      <c r="A60" s="19">
        <v>6</v>
      </c>
      <c r="B60" s="19" t="s">
        <v>161</v>
      </c>
      <c r="C60" s="19">
        <v>22</v>
      </c>
      <c r="D60" s="36" t="s">
        <v>179</v>
      </c>
      <c r="E60" s="89" t="e">
        <f t="shared" si="0"/>
        <v>#REF!</v>
      </c>
      <c r="F60" s="3" t="e">
        <f t="shared" si="2"/>
        <v>#REF!</v>
      </c>
      <c r="G60" s="3" t="e">
        <f>①10科元!#REF!</f>
        <v>#REF!</v>
      </c>
      <c r="H60" s="3">
        <f>②元!E60</f>
        <v>816</v>
      </c>
      <c r="I60" s="3">
        <v>436</v>
      </c>
    </row>
    <row r="61" spans="1:9" x14ac:dyDescent="0.15">
      <c r="A61" s="19">
        <v>6</v>
      </c>
      <c r="B61" s="19" t="s">
        <v>161</v>
      </c>
      <c r="C61" s="19">
        <v>23</v>
      </c>
      <c r="D61" s="36" t="s">
        <v>181</v>
      </c>
      <c r="E61" s="89" t="e">
        <f t="shared" si="0"/>
        <v>#REF!</v>
      </c>
      <c r="F61" s="3" t="e">
        <f t="shared" si="2"/>
        <v>#REF!</v>
      </c>
      <c r="G61" s="3" t="e">
        <f>①10科元!#REF!</f>
        <v>#REF!</v>
      </c>
      <c r="H61" s="3">
        <f>②元!E61</f>
        <v>931</v>
      </c>
      <c r="I61" s="3">
        <v>474</v>
      </c>
    </row>
    <row r="62" spans="1:9" x14ac:dyDescent="0.15">
      <c r="A62" s="63">
        <v>6</v>
      </c>
      <c r="B62" s="63" t="s">
        <v>161</v>
      </c>
      <c r="C62" s="19">
        <v>24</v>
      </c>
      <c r="D62" s="17" t="s">
        <v>182</v>
      </c>
      <c r="E62" s="89" t="e">
        <f t="shared" si="0"/>
        <v>#REF!</v>
      </c>
      <c r="F62" s="3" t="e">
        <f t="shared" si="2"/>
        <v>#REF!</v>
      </c>
      <c r="G62" s="3" t="e">
        <f>①10科元!#REF!</f>
        <v>#REF!</v>
      </c>
      <c r="H62" s="3">
        <f>②元!E62</f>
        <v>884</v>
      </c>
      <c r="I62" s="3">
        <v>459</v>
      </c>
    </row>
    <row r="63" spans="1:9" x14ac:dyDescent="0.15">
      <c r="A63" s="19">
        <v>6</v>
      </c>
      <c r="B63" s="63" t="s">
        <v>161</v>
      </c>
      <c r="C63" s="63">
        <v>25</v>
      </c>
      <c r="D63" s="17" t="s">
        <v>184</v>
      </c>
      <c r="E63" s="89" t="e">
        <f t="shared" si="0"/>
        <v>#REF!</v>
      </c>
      <c r="F63" s="3" t="e">
        <f t="shared" si="2"/>
        <v>#REF!</v>
      </c>
      <c r="G63" s="3" t="e">
        <f>①10科元!#REF!</f>
        <v>#REF!</v>
      </c>
      <c r="H63" s="3">
        <f>②元!E63</f>
        <v>736</v>
      </c>
      <c r="I63" s="3">
        <v>404</v>
      </c>
    </row>
    <row r="64" spans="1:9" x14ac:dyDescent="0.15">
      <c r="A64" s="19">
        <v>6</v>
      </c>
      <c r="B64" s="63" t="s">
        <v>162</v>
      </c>
      <c r="C64" s="63">
        <v>1</v>
      </c>
      <c r="D64" s="17" t="s">
        <v>163</v>
      </c>
      <c r="E64" s="89" t="e">
        <f t="shared" si="0"/>
        <v>#REF!</v>
      </c>
      <c r="F64" s="3" t="e">
        <f t="shared" si="2"/>
        <v>#REF!</v>
      </c>
      <c r="G64" s="3" t="e">
        <f>①10科元!#REF!</f>
        <v>#REF!</v>
      </c>
      <c r="H64" s="3">
        <f>②元!E64</f>
        <v>516</v>
      </c>
      <c r="I64" s="3">
        <v>237</v>
      </c>
    </row>
    <row r="65" spans="1:9" x14ac:dyDescent="0.15">
      <c r="A65" s="19">
        <v>6</v>
      </c>
      <c r="B65" s="63" t="s">
        <v>162</v>
      </c>
      <c r="C65" s="63">
        <v>2</v>
      </c>
      <c r="D65" s="17" t="s">
        <v>164</v>
      </c>
      <c r="E65" s="89" t="e">
        <f t="shared" si="0"/>
        <v>#REF!</v>
      </c>
      <c r="F65" s="3" t="e">
        <f t="shared" si="2"/>
        <v>#REF!</v>
      </c>
      <c r="G65" s="3" t="e">
        <f>①10科元!#REF!</f>
        <v>#REF!</v>
      </c>
      <c r="H65" s="3">
        <f>②元!E65</f>
        <v>805</v>
      </c>
      <c r="I65" s="3">
        <v>371</v>
      </c>
    </row>
    <row r="66" spans="1:9" x14ac:dyDescent="0.15">
      <c r="A66" s="19">
        <v>6</v>
      </c>
      <c r="B66" s="63" t="s">
        <v>162</v>
      </c>
      <c r="C66" s="63">
        <v>3</v>
      </c>
      <c r="D66" s="17" t="s">
        <v>188</v>
      </c>
      <c r="E66" s="89" t="e">
        <f t="shared" si="0"/>
        <v>#REF!</v>
      </c>
      <c r="F66" s="3" t="e">
        <f t="shared" si="2"/>
        <v>#REF!</v>
      </c>
      <c r="G66" s="3" t="e">
        <f>①10科元!#REF!</f>
        <v>#REF!</v>
      </c>
      <c r="H66" s="3">
        <f>②元!E66</f>
        <v>396</v>
      </c>
      <c r="I66" s="3">
        <v>162</v>
      </c>
    </row>
    <row r="67" spans="1:9" x14ac:dyDescent="0.15">
      <c r="A67" s="19">
        <v>6</v>
      </c>
      <c r="B67" s="63" t="s">
        <v>162</v>
      </c>
      <c r="C67" s="63">
        <v>4</v>
      </c>
      <c r="D67" s="17" t="s">
        <v>168</v>
      </c>
      <c r="E67" s="89" t="e">
        <f t="shared" si="0"/>
        <v>#REF!</v>
      </c>
      <c r="F67" s="3" t="e">
        <f t="shared" si="2"/>
        <v>#REF!</v>
      </c>
      <c r="G67" s="3" t="e">
        <f>①10科元!#REF!</f>
        <v>#REF!</v>
      </c>
      <c r="H67" s="3">
        <f>②元!E67</f>
        <v>935</v>
      </c>
      <c r="I67" s="3">
        <v>469</v>
      </c>
    </row>
    <row r="68" spans="1:9" x14ac:dyDescent="0.15">
      <c r="A68" s="19">
        <v>6</v>
      </c>
      <c r="B68" s="63" t="s">
        <v>162</v>
      </c>
      <c r="C68" s="63">
        <v>5</v>
      </c>
      <c r="D68" s="17" t="s">
        <v>169</v>
      </c>
      <c r="E68" s="89" t="e">
        <f t="shared" ref="E68:E131" si="3">SUM(G68:I68)</f>
        <v>#REF!</v>
      </c>
      <c r="F68" s="3" t="e">
        <f t="shared" si="2"/>
        <v>#REF!</v>
      </c>
      <c r="G68" s="3" t="e">
        <f>①10科元!#REF!</f>
        <v>#REF!</v>
      </c>
      <c r="H68" s="3">
        <f>②元!E68</f>
        <v>571</v>
      </c>
      <c r="I68" s="3">
        <v>301</v>
      </c>
    </row>
    <row r="69" spans="1:9" x14ac:dyDescent="0.15">
      <c r="A69" s="19">
        <v>6</v>
      </c>
      <c r="B69" s="63" t="s">
        <v>162</v>
      </c>
      <c r="C69" s="63">
        <v>6</v>
      </c>
      <c r="D69" s="17" t="s">
        <v>191</v>
      </c>
      <c r="E69" s="89" t="e">
        <f t="shared" si="3"/>
        <v>#REF!</v>
      </c>
      <c r="F69" s="3" t="e">
        <f t="shared" si="2"/>
        <v>#REF!</v>
      </c>
      <c r="G69" s="3" t="e">
        <f>①10科元!#REF!</f>
        <v>#REF!</v>
      </c>
      <c r="H69" s="3">
        <f>②元!E69</f>
        <v>841</v>
      </c>
      <c r="I69" s="3">
        <v>403</v>
      </c>
    </row>
    <row r="70" spans="1:9" x14ac:dyDescent="0.15">
      <c r="A70" s="19">
        <v>6</v>
      </c>
      <c r="B70" s="63" t="s">
        <v>162</v>
      </c>
      <c r="C70" s="63">
        <v>7</v>
      </c>
      <c r="D70" s="17" t="s">
        <v>171</v>
      </c>
      <c r="E70" s="89" t="e">
        <f t="shared" si="3"/>
        <v>#REF!</v>
      </c>
      <c r="F70" s="3" t="e">
        <f t="shared" si="2"/>
        <v>#REF!</v>
      </c>
      <c r="G70" s="3" t="e">
        <f>①10科元!#REF!</f>
        <v>#REF!</v>
      </c>
      <c r="H70" s="3">
        <f>②元!E70</f>
        <v>859</v>
      </c>
      <c r="I70" s="3">
        <v>473</v>
      </c>
    </row>
    <row r="71" spans="1:9" x14ac:dyDescent="0.15">
      <c r="A71" s="19">
        <v>6</v>
      </c>
      <c r="B71" s="63" t="s">
        <v>162</v>
      </c>
      <c r="C71" s="63">
        <v>8</v>
      </c>
      <c r="D71" s="17" t="s">
        <v>192</v>
      </c>
      <c r="E71" s="89" t="e">
        <f t="shared" si="3"/>
        <v>#REF!</v>
      </c>
      <c r="F71" s="3" t="e">
        <f t="shared" si="2"/>
        <v>#REF!</v>
      </c>
      <c r="G71" s="3" t="e">
        <f>①10科元!#REF!</f>
        <v>#REF!</v>
      </c>
      <c r="H71" s="3">
        <f>②元!E71</f>
        <v>390</v>
      </c>
      <c r="I71" s="3">
        <v>258</v>
      </c>
    </row>
    <row r="72" spans="1:9" x14ac:dyDescent="0.15">
      <c r="A72" s="19">
        <v>6</v>
      </c>
      <c r="B72" s="63" t="s">
        <v>162</v>
      </c>
      <c r="C72" s="63">
        <v>9</v>
      </c>
      <c r="D72" s="17" t="s">
        <v>193</v>
      </c>
      <c r="E72" s="89" t="e">
        <f t="shared" si="3"/>
        <v>#REF!</v>
      </c>
      <c r="F72" s="3" t="e">
        <f t="shared" si="2"/>
        <v>#REF!</v>
      </c>
      <c r="G72" s="3" t="e">
        <f>①10科元!#REF!</f>
        <v>#REF!</v>
      </c>
      <c r="H72" s="3">
        <f>②元!E72</f>
        <v>713</v>
      </c>
      <c r="I72" s="3">
        <v>316</v>
      </c>
    </row>
    <row r="73" spans="1:9" x14ac:dyDescent="0.15">
      <c r="A73" s="19">
        <v>6</v>
      </c>
      <c r="B73" s="63" t="s">
        <v>162</v>
      </c>
      <c r="C73" s="63">
        <v>10</v>
      </c>
      <c r="D73" s="17" t="s">
        <v>211</v>
      </c>
      <c r="E73" s="89" t="e">
        <f t="shared" si="3"/>
        <v>#REF!</v>
      </c>
      <c r="F73" s="3" t="e">
        <f t="shared" si="2"/>
        <v>#REF!</v>
      </c>
      <c r="G73" s="3" t="e">
        <f>①10科元!#REF!</f>
        <v>#REF!</v>
      </c>
      <c r="H73" s="3">
        <f>②元!E73</f>
        <v>900</v>
      </c>
      <c r="I73" s="3">
        <v>437</v>
      </c>
    </row>
    <row r="74" spans="1:9" x14ac:dyDescent="0.15">
      <c r="A74" s="63">
        <v>6</v>
      </c>
      <c r="B74" s="63" t="s">
        <v>162</v>
      </c>
      <c r="C74" s="63">
        <v>11</v>
      </c>
      <c r="D74" s="17" t="s">
        <v>253</v>
      </c>
      <c r="E74" s="89" t="e">
        <f t="shared" si="3"/>
        <v>#REF!</v>
      </c>
      <c r="F74" s="3" t="e">
        <f t="shared" si="2"/>
        <v>#REF!</v>
      </c>
      <c r="G74" s="3" t="e">
        <f>①10科元!#REF!</f>
        <v>#REF!</v>
      </c>
      <c r="H74" s="3">
        <f>②元!E74</f>
        <v>741</v>
      </c>
      <c r="I74" s="3">
        <v>332</v>
      </c>
    </row>
    <row r="75" spans="1:9" x14ac:dyDescent="0.15">
      <c r="A75" s="63">
        <v>6</v>
      </c>
      <c r="B75" s="63" t="s">
        <v>162</v>
      </c>
      <c r="C75" s="63">
        <v>12</v>
      </c>
      <c r="D75" s="17" t="s">
        <v>174</v>
      </c>
      <c r="E75" s="89" t="e">
        <f t="shared" si="3"/>
        <v>#REF!</v>
      </c>
      <c r="F75" s="3" t="e">
        <f t="shared" si="2"/>
        <v>#REF!</v>
      </c>
      <c r="G75" s="3" t="e">
        <f>①10科元!#REF!</f>
        <v>#REF!</v>
      </c>
      <c r="H75" s="3">
        <f>②元!E75</f>
        <v>0</v>
      </c>
      <c r="I75" s="3" t="s">
        <v>10</v>
      </c>
    </row>
    <row r="76" spans="1:9" x14ac:dyDescent="0.15">
      <c r="A76" s="63">
        <v>6</v>
      </c>
      <c r="B76" s="63" t="s">
        <v>162</v>
      </c>
      <c r="C76" s="63">
        <v>13</v>
      </c>
      <c r="D76" s="17" t="s">
        <v>197</v>
      </c>
      <c r="E76" s="89" t="e">
        <f t="shared" si="3"/>
        <v>#REF!</v>
      </c>
      <c r="F76" s="3" t="e">
        <f t="shared" si="2"/>
        <v>#REF!</v>
      </c>
      <c r="G76" s="3" t="e">
        <f>①10科元!#REF!</f>
        <v>#REF!</v>
      </c>
      <c r="H76" s="3">
        <f>②元!E76</f>
        <v>888</v>
      </c>
      <c r="I76" s="3">
        <v>424</v>
      </c>
    </row>
    <row r="77" spans="1:9" x14ac:dyDescent="0.15">
      <c r="A77" s="63">
        <v>6</v>
      </c>
      <c r="B77" s="63" t="s">
        <v>162</v>
      </c>
      <c r="C77" s="63">
        <v>14</v>
      </c>
      <c r="D77" s="17" t="s">
        <v>198</v>
      </c>
      <c r="E77" s="89" t="e">
        <f t="shared" si="3"/>
        <v>#REF!</v>
      </c>
      <c r="F77" s="3" t="e">
        <f t="shared" si="2"/>
        <v>#REF!</v>
      </c>
      <c r="G77" s="3" t="e">
        <f>①10科元!#REF!</f>
        <v>#REF!</v>
      </c>
      <c r="H77" s="3">
        <f>②元!E77</f>
        <v>872</v>
      </c>
      <c r="I77" s="3">
        <v>416</v>
      </c>
    </row>
    <row r="78" spans="1:9" x14ac:dyDescent="0.15">
      <c r="A78" s="63">
        <v>6</v>
      </c>
      <c r="B78" s="63" t="s">
        <v>162</v>
      </c>
      <c r="C78" s="63">
        <v>15</v>
      </c>
      <c r="D78" s="17" t="s">
        <v>175</v>
      </c>
      <c r="E78" s="89" t="e">
        <f t="shared" si="3"/>
        <v>#REF!</v>
      </c>
      <c r="F78" s="3" t="e">
        <f t="shared" si="2"/>
        <v>#REF!</v>
      </c>
      <c r="G78" s="3" t="e">
        <f>①10科元!#REF!</f>
        <v>#REF!</v>
      </c>
      <c r="H78" s="3">
        <f>②元!E78</f>
        <v>913</v>
      </c>
      <c r="I78" s="3">
        <v>485</v>
      </c>
    </row>
    <row r="79" spans="1:9" x14ac:dyDescent="0.15">
      <c r="A79" s="63">
        <v>6</v>
      </c>
      <c r="B79" s="63" t="s">
        <v>162</v>
      </c>
      <c r="C79" s="63">
        <v>16</v>
      </c>
      <c r="D79" s="17" t="s">
        <v>201</v>
      </c>
      <c r="E79" s="89" t="e">
        <f t="shared" si="3"/>
        <v>#REF!</v>
      </c>
      <c r="F79" s="3" t="e">
        <f t="shared" si="2"/>
        <v>#REF!</v>
      </c>
      <c r="G79" s="3" t="e">
        <f>①10科元!#REF!</f>
        <v>#REF!</v>
      </c>
      <c r="H79" s="3">
        <f>②元!E79</f>
        <v>831</v>
      </c>
      <c r="I79" s="3">
        <v>414</v>
      </c>
    </row>
    <row r="80" spans="1:9" x14ac:dyDescent="0.15">
      <c r="A80" s="63">
        <v>6</v>
      </c>
      <c r="B80" s="63" t="s">
        <v>162</v>
      </c>
      <c r="C80" s="63">
        <v>17</v>
      </c>
      <c r="D80" s="17" t="s">
        <v>202</v>
      </c>
      <c r="E80" s="89" t="e">
        <f t="shared" si="3"/>
        <v>#REF!</v>
      </c>
      <c r="F80" s="3" t="e">
        <f t="shared" si="2"/>
        <v>#REF!</v>
      </c>
      <c r="G80" s="3" t="e">
        <f>①10科元!#REF!</f>
        <v>#REF!</v>
      </c>
      <c r="H80" s="3">
        <f>②元!E80</f>
        <v>924</v>
      </c>
      <c r="I80" s="3">
        <v>463</v>
      </c>
    </row>
    <row r="81" spans="1:9" x14ac:dyDescent="0.15">
      <c r="A81" s="63">
        <v>6</v>
      </c>
      <c r="B81" s="63" t="s">
        <v>162</v>
      </c>
      <c r="C81" s="63">
        <v>18</v>
      </c>
      <c r="D81" s="17" t="s">
        <v>180</v>
      </c>
      <c r="E81" s="89" t="e">
        <f t="shared" si="3"/>
        <v>#REF!</v>
      </c>
      <c r="F81" s="3" t="e">
        <f t="shared" si="2"/>
        <v>#REF!</v>
      </c>
      <c r="G81" s="3" t="e">
        <f>①10科元!#REF!</f>
        <v>#REF!</v>
      </c>
      <c r="H81" s="3">
        <f>②元!E81</f>
        <v>748</v>
      </c>
      <c r="I81" s="3">
        <v>357</v>
      </c>
    </row>
    <row r="82" spans="1:9" x14ac:dyDescent="0.15">
      <c r="A82" s="63">
        <v>6</v>
      </c>
      <c r="B82" s="63" t="s">
        <v>162</v>
      </c>
      <c r="C82" s="63">
        <v>19</v>
      </c>
      <c r="D82" s="17" t="s">
        <v>203</v>
      </c>
      <c r="E82" s="89" t="e">
        <f t="shared" si="3"/>
        <v>#REF!</v>
      </c>
      <c r="F82" s="3" t="e">
        <f t="shared" si="2"/>
        <v>#REF!</v>
      </c>
      <c r="G82" s="3" t="e">
        <f>①10科元!#REF!</f>
        <v>#REF!</v>
      </c>
      <c r="H82" s="3">
        <f>②元!E82</f>
        <v>621</v>
      </c>
      <c r="I82" s="3">
        <v>315</v>
      </c>
    </row>
    <row r="83" spans="1:9" x14ac:dyDescent="0.15">
      <c r="A83" s="63">
        <v>6</v>
      </c>
      <c r="B83" s="63" t="s">
        <v>162</v>
      </c>
      <c r="C83" s="63">
        <v>20</v>
      </c>
      <c r="D83" s="17" t="s">
        <v>204</v>
      </c>
      <c r="E83" s="89" t="e">
        <f t="shared" si="3"/>
        <v>#REF!</v>
      </c>
      <c r="F83" s="3" t="e">
        <f t="shared" si="2"/>
        <v>#REF!</v>
      </c>
      <c r="G83" s="3" t="e">
        <f>①10科元!#REF!</f>
        <v>#REF!</v>
      </c>
      <c r="H83" s="3">
        <f>②元!E83</f>
        <v>964</v>
      </c>
      <c r="I83" s="3">
        <v>484</v>
      </c>
    </row>
    <row r="84" spans="1:9" x14ac:dyDescent="0.15">
      <c r="A84" s="63">
        <v>6</v>
      </c>
      <c r="B84" s="63" t="s">
        <v>162</v>
      </c>
      <c r="C84" s="63">
        <v>21</v>
      </c>
      <c r="D84" s="17" t="s">
        <v>205</v>
      </c>
      <c r="E84" s="89" t="e">
        <f t="shared" si="3"/>
        <v>#REF!</v>
      </c>
      <c r="F84" s="3" t="e">
        <f t="shared" si="2"/>
        <v>#REF!</v>
      </c>
      <c r="G84" s="3" t="e">
        <f>①10科元!#REF!</f>
        <v>#REF!</v>
      </c>
      <c r="H84" s="3">
        <f>②元!E84</f>
        <v>657</v>
      </c>
      <c r="I84" s="3">
        <v>327</v>
      </c>
    </row>
    <row r="85" spans="1:9" x14ac:dyDescent="0.15">
      <c r="A85" s="19">
        <v>6</v>
      </c>
      <c r="B85" s="19" t="s">
        <v>162</v>
      </c>
      <c r="C85" s="19">
        <v>22</v>
      </c>
      <c r="D85" s="36" t="s">
        <v>206</v>
      </c>
      <c r="E85" s="89" t="e">
        <f t="shared" si="3"/>
        <v>#REF!</v>
      </c>
      <c r="F85" s="3" t="e">
        <f t="shared" si="2"/>
        <v>#REF!</v>
      </c>
      <c r="G85" s="3" t="e">
        <f>①10科元!#REF!</f>
        <v>#REF!</v>
      </c>
      <c r="H85" s="3">
        <f>②元!E85</f>
        <v>810</v>
      </c>
      <c r="I85" s="3">
        <v>390</v>
      </c>
    </row>
    <row r="86" spans="1:9" x14ac:dyDescent="0.15">
      <c r="A86" s="19">
        <v>6</v>
      </c>
      <c r="B86" s="19" t="s">
        <v>162</v>
      </c>
      <c r="C86" s="19">
        <v>23</v>
      </c>
      <c r="D86" s="36" t="s">
        <v>183</v>
      </c>
      <c r="E86" s="89" t="e">
        <f t="shared" si="3"/>
        <v>#REF!</v>
      </c>
      <c r="F86" s="3" t="e">
        <f t="shared" si="2"/>
        <v>#REF!</v>
      </c>
      <c r="G86" s="3" t="e">
        <f>①10科元!#REF!</f>
        <v>#REF!</v>
      </c>
      <c r="H86" s="3">
        <f>②元!E86</f>
        <v>840</v>
      </c>
      <c r="I86" s="3">
        <v>398</v>
      </c>
    </row>
    <row r="87" spans="1:9" x14ac:dyDescent="0.15">
      <c r="A87" s="15">
        <v>6</v>
      </c>
      <c r="B87" s="15" t="s">
        <v>162</v>
      </c>
      <c r="C87" s="15">
        <v>24</v>
      </c>
      <c r="D87" s="18" t="s">
        <v>207</v>
      </c>
      <c r="E87" s="89" t="e">
        <f t="shared" si="3"/>
        <v>#REF!</v>
      </c>
      <c r="F87" s="3" t="e">
        <f t="shared" si="2"/>
        <v>#REF!</v>
      </c>
      <c r="G87" s="3" t="e">
        <f>①10科元!#REF!</f>
        <v>#REF!</v>
      </c>
      <c r="H87" s="3">
        <f>②元!E87</f>
        <v>803</v>
      </c>
      <c r="I87" s="3">
        <v>398</v>
      </c>
    </row>
    <row r="88" spans="1:9" x14ac:dyDescent="0.15">
      <c r="A88" s="19">
        <v>7</v>
      </c>
      <c r="B88" s="19" t="s">
        <v>161</v>
      </c>
      <c r="C88" s="19">
        <v>1</v>
      </c>
      <c r="D88" s="36" t="s">
        <v>116</v>
      </c>
      <c r="E88" s="89" t="e">
        <f t="shared" si="3"/>
        <v>#REF!</v>
      </c>
      <c r="F88" s="3" t="e">
        <f>IF($E88="","",RANK(E88,$E$88:$E$121))</f>
        <v>#REF!</v>
      </c>
      <c r="G88" s="3" t="e">
        <f>①10科元!#REF!</f>
        <v>#REF!</v>
      </c>
      <c r="H88" s="3">
        <f>②元!E88</f>
        <v>725</v>
      </c>
      <c r="I88" s="3" t="s">
        <v>10</v>
      </c>
    </row>
    <row r="89" spans="1:9" x14ac:dyDescent="0.15">
      <c r="A89" s="19">
        <v>7</v>
      </c>
      <c r="B89" s="19" t="s">
        <v>161</v>
      </c>
      <c r="C89" s="19">
        <v>2</v>
      </c>
      <c r="D89" s="36" t="s">
        <v>117</v>
      </c>
      <c r="E89" s="89" t="e">
        <f t="shared" si="3"/>
        <v>#REF!</v>
      </c>
      <c r="F89" s="3" t="e">
        <f t="shared" ref="F89:F121" si="4">IF($E89="","",RANK(E89,$E$88:$E$121))</f>
        <v>#REF!</v>
      </c>
      <c r="G89" s="3" t="e">
        <f>①10科元!#REF!</f>
        <v>#REF!</v>
      </c>
      <c r="H89" s="3">
        <f>②元!E89</f>
        <v>1268</v>
      </c>
      <c r="I89" s="3">
        <v>959</v>
      </c>
    </row>
    <row r="90" spans="1:9" x14ac:dyDescent="0.15">
      <c r="A90" s="19">
        <v>7</v>
      </c>
      <c r="B90" s="19" t="s">
        <v>161</v>
      </c>
      <c r="C90" s="19">
        <v>3</v>
      </c>
      <c r="D90" s="36" t="s">
        <v>118</v>
      </c>
      <c r="E90" s="89" t="e">
        <f t="shared" si="3"/>
        <v>#REF!</v>
      </c>
      <c r="F90" s="3" t="e">
        <f t="shared" si="4"/>
        <v>#REF!</v>
      </c>
      <c r="G90" s="3" t="e">
        <f>①10科元!#REF!</f>
        <v>#REF!</v>
      </c>
      <c r="H90" s="3">
        <f>②元!E90</f>
        <v>1121</v>
      </c>
      <c r="I90" s="3">
        <v>877</v>
      </c>
    </row>
    <row r="91" spans="1:9" x14ac:dyDescent="0.15">
      <c r="A91" s="19">
        <v>7</v>
      </c>
      <c r="B91" s="19" t="s">
        <v>161</v>
      </c>
      <c r="C91" s="19">
        <v>4</v>
      </c>
      <c r="D91" s="36" t="s">
        <v>135</v>
      </c>
      <c r="E91" s="89" t="e">
        <f t="shared" si="3"/>
        <v>#REF!</v>
      </c>
      <c r="F91" s="3" t="e">
        <f t="shared" si="4"/>
        <v>#REF!</v>
      </c>
      <c r="G91" s="3" t="e">
        <f>①10科元!#REF!</f>
        <v>#REF!</v>
      </c>
      <c r="H91" s="3">
        <f>②元!E91</f>
        <v>1058</v>
      </c>
      <c r="I91" s="3">
        <v>848</v>
      </c>
    </row>
    <row r="92" spans="1:9" x14ac:dyDescent="0.15">
      <c r="A92" s="19">
        <v>7</v>
      </c>
      <c r="B92" s="19" t="s">
        <v>161</v>
      </c>
      <c r="C92" s="19">
        <v>5</v>
      </c>
      <c r="D92" s="36" t="s">
        <v>119</v>
      </c>
      <c r="E92" s="89" t="e">
        <f t="shared" si="3"/>
        <v>#REF!</v>
      </c>
      <c r="F92" s="3" t="e">
        <f t="shared" si="4"/>
        <v>#REF!</v>
      </c>
      <c r="G92" s="3" t="e">
        <f>①10科元!#REF!</f>
        <v>#REF!</v>
      </c>
      <c r="H92" s="3">
        <f>②元!E92</f>
        <v>1046</v>
      </c>
      <c r="I92" s="3">
        <v>856</v>
      </c>
    </row>
    <row r="93" spans="1:9" x14ac:dyDescent="0.15">
      <c r="A93" s="19">
        <v>7</v>
      </c>
      <c r="B93" s="19" t="s">
        <v>161</v>
      </c>
      <c r="C93" s="19">
        <v>6</v>
      </c>
      <c r="D93" s="36" t="s">
        <v>121</v>
      </c>
      <c r="E93" s="89" t="e">
        <f t="shared" si="3"/>
        <v>#REF!</v>
      </c>
      <c r="F93" s="3" t="e">
        <f t="shared" si="4"/>
        <v>#REF!</v>
      </c>
      <c r="G93" s="3" t="e">
        <f>①10科元!#REF!</f>
        <v>#REF!</v>
      </c>
      <c r="H93" s="3">
        <f>②元!E93</f>
        <v>1295</v>
      </c>
      <c r="I93" s="3">
        <v>951</v>
      </c>
    </row>
    <row r="94" spans="1:9" x14ac:dyDescent="0.15">
      <c r="A94" s="19">
        <v>7</v>
      </c>
      <c r="B94" s="19" t="s">
        <v>161</v>
      </c>
      <c r="C94" s="19">
        <v>7</v>
      </c>
      <c r="D94" s="36" t="s">
        <v>122</v>
      </c>
      <c r="E94" s="89" t="e">
        <f t="shared" si="3"/>
        <v>#REF!</v>
      </c>
      <c r="F94" s="3" t="e">
        <f t="shared" si="4"/>
        <v>#REF!</v>
      </c>
      <c r="G94" s="3" t="e">
        <f>①10科元!#REF!</f>
        <v>#REF!</v>
      </c>
      <c r="H94" s="3">
        <f>②元!E94</f>
        <v>556</v>
      </c>
      <c r="I94" s="3">
        <v>549</v>
      </c>
    </row>
    <row r="95" spans="1:9" x14ac:dyDescent="0.15">
      <c r="A95" s="19">
        <v>7</v>
      </c>
      <c r="B95" s="19" t="s">
        <v>161</v>
      </c>
      <c r="C95" s="19">
        <v>8</v>
      </c>
      <c r="D95" s="36" t="s">
        <v>254</v>
      </c>
      <c r="E95" s="89" t="e">
        <f t="shared" si="3"/>
        <v>#REF!</v>
      </c>
      <c r="F95" s="3" t="e">
        <f t="shared" si="4"/>
        <v>#REF!</v>
      </c>
      <c r="G95" s="3" t="e">
        <f>①10科元!#REF!</f>
        <v>#REF!</v>
      </c>
      <c r="H95" s="3">
        <f>②元!E95</f>
        <v>578</v>
      </c>
      <c r="I95" s="3">
        <v>673</v>
      </c>
    </row>
    <row r="96" spans="1:9" x14ac:dyDescent="0.15">
      <c r="A96" s="19">
        <v>7</v>
      </c>
      <c r="B96" s="19" t="s">
        <v>161</v>
      </c>
      <c r="C96" s="19">
        <v>9</v>
      </c>
      <c r="D96" s="36" t="s">
        <v>137</v>
      </c>
      <c r="E96" s="89" t="e">
        <f t="shared" si="3"/>
        <v>#REF!</v>
      </c>
      <c r="F96" s="3" t="e">
        <f t="shared" si="4"/>
        <v>#REF!</v>
      </c>
      <c r="G96" s="3" t="e">
        <f>①10科元!#REF!</f>
        <v>#REF!</v>
      </c>
      <c r="H96" s="3">
        <f>②元!E96</f>
        <v>867</v>
      </c>
      <c r="I96" s="3">
        <v>740</v>
      </c>
    </row>
    <row r="97" spans="1:9" x14ac:dyDescent="0.15">
      <c r="A97" s="19">
        <v>7</v>
      </c>
      <c r="B97" s="19" t="s">
        <v>161</v>
      </c>
      <c r="C97" s="19">
        <v>10</v>
      </c>
      <c r="D97" s="36" t="s">
        <v>123</v>
      </c>
      <c r="E97" s="89" t="e">
        <f t="shared" si="3"/>
        <v>#REF!</v>
      </c>
      <c r="F97" s="3" t="e">
        <f t="shared" si="4"/>
        <v>#REF!</v>
      </c>
      <c r="G97" s="3" t="e">
        <f>①10科元!#REF!</f>
        <v>#REF!</v>
      </c>
      <c r="H97" s="3">
        <f>②元!E97</f>
        <v>1307</v>
      </c>
      <c r="I97" s="3">
        <v>944</v>
      </c>
    </row>
    <row r="98" spans="1:9" x14ac:dyDescent="0.15">
      <c r="A98" s="19">
        <v>7</v>
      </c>
      <c r="B98" s="19" t="s">
        <v>161</v>
      </c>
      <c r="C98" s="19">
        <v>11</v>
      </c>
      <c r="D98" s="36" t="s">
        <v>138</v>
      </c>
      <c r="E98" s="89" t="e">
        <f t="shared" si="3"/>
        <v>#REF!</v>
      </c>
      <c r="F98" s="3" t="e">
        <f t="shared" si="4"/>
        <v>#REF!</v>
      </c>
      <c r="G98" s="3" t="e">
        <f>①10科元!#REF!</f>
        <v>#REF!</v>
      </c>
      <c r="H98" s="3">
        <f>②元!E98</f>
        <v>802</v>
      </c>
      <c r="I98" s="3">
        <v>770</v>
      </c>
    </row>
    <row r="99" spans="1:9" x14ac:dyDescent="0.15">
      <c r="A99" s="19">
        <v>7</v>
      </c>
      <c r="B99" s="19" t="s">
        <v>161</v>
      </c>
      <c r="C99" s="19">
        <v>12</v>
      </c>
      <c r="D99" s="36" t="s">
        <v>127</v>
      </c>
      <c r="E99" s="89" t="e">
        <f t="shared" si="3"/>
        <v>#REF!</v>
      </c>
      <c r="F99" s="3" t="e">
        <f t="shared" si="4"/>
        <v>#REF!</v>
      </c>
      <c r="G99" s="3" t="e">
        <f>①10科元!#REF!</f>
        <v>#REF!</v>
      </c>
      <c r="H99" s="3">
        <f>②元!E99</f>
        <v>1055</v>
      </c>
      <c r="I99" s="3">
        <v>872</v>
      </c>
    </row>
    <row r="100" spans="1:9" x14ac:dyDescent="0.15">
      <c r="A100" s="19">
        <v>7</v>
      </c>
      <c r="B100" s="19" t="s">
        <v>161</v>
      </c>
      <c r="C100" s="19">
        <v>13</v>
      </c>
      <c r="D100" s="36" t="s">
        <v>255</v>
      </c>
      <c r="E100" s="89" t="e">
        <f t="shared" si="3"/>
        <v>#REF!</v>
      </c>
      <c r="F100" s="3" t="e">
        <f t="shared" si="4"/>
        <v>#REF!</v>
      </c>
      <c r="G100" s="3" t="e">
        <f>①10科元!#REF!</f>
        <v>#REF!</v>
      </c>
      <c r="H100" s="3">
        <f>②元!E100</f>
        <v>775</v>
      </c>
      <c r="I100" s="3">
        <v>732</v>
      </c>
    </row>
    <row r="101" spans="1:9" x14ac:dyDescent="0.15">
      <c r="A101" s="19">
        <v>7</v>
      </c>
      <c r="B101" s="19" t="s">
        <v>161</v>
      </c>
      <c r="C101" s="19">
        <v>14</v>
      </c>
      <c r="D101" s="36" t="s">
        <v>141</v>
      </c>
      <c r="E101" s="89" t="e">
        <f t="shared" si="3"/>
        <v>#REF!</v>
      </c>
      <c r="F101" s="3" t="e">
        <f t="shared" si="4"/>
        <v>#REF!</v>
      </c>
      <c r="G101" s="3" t="e">
        <f>①10科元!#REF!</f>
        <v>#REF!</v>
      </c>
      <c r="H101" s="3">
        <f>②元!E101</f>
        <v>777</v>
      </c>
      <c r="I101" s="3">
        <v>734</v>
      </c>
    </row>
    <row r="102" spans="1:9" x14ac:dyDescent="0.15">
      <c r="A102" s="63">
        <v>7</v>
      </c>
      <c r="B102" s="63" t="s">
        <v>161</v>
      </c>
      <c r="C102" s="19">
        <v>15</v>
      </c>
      <c r="D102" s="17" t="s">
        <v>143</v>
      </c>
      <c r="E102" s="89" t="e">
        <f t="shared" si="3"/>
        <v>#REF!</v>
      </c>
      <c r="F102" s="3" t="e">
        <f t="shared" si="4"/>
        <v>#REF!</v>
      </c>
      <c r="G102" s="3" t="e">
        <f>①10科元!#REF!</f>
        <v>#REF!</v>
      </c>
      <c r="H102" s="3">
        <f>②元!E102</f>
        <v>748</v>
      </c>
      <c r="I102" s="3">
        <v>615</v>
      </c>
    </row>
    <row r="103" spans="1:9" x14ac:dyDescent="0.15">
      <c r="A103" s="19">
        <v>7</v>
      </c>
      <c r="B103" s="63" t="s">
        <v>161</v>
      </c>
      <c r="C103" s="63">
        <v>16</v>
      </c>
      <c r="D103" s="17" t="s">
        <v>144</v>
      </c>
      <c r="E103" s="89" t="e">
        <f t="shared" si="3"/>
        <v>#REF!</v>
      </c>
      <c r="F103" s="3" t="e">
        <f t="shared" si="4"/>
        <v>#REF!</v>
      </c>
      <c r="G103" s="3" t="e">
        <f>①10科元!#REF!</f>
        <v>#REF!</v>
      </c>
      <c r="H103" s="3">
        <f>②元!E103</f>
        <v>1111</v>
      </c>
      <c r="I103" s="3">
        <v>840</v>
      </c>
    </row>
    <row r="104" spans="1:9" x14ac:dyDescent="0.15">
      <c r="A104" s="19">
        <v>7</v>
      </c>
      <c r="B104" s="63" t="s">
        <v>161</v>
      </c>
      <c r="C104" s="63">
        <v>17</v>
      </c>
      <c r="D104" s="17" t="s">
        <v>145</v>
      </c>
      <c r="E104" s="89" t="e">
        <f t="shared" si="3"/>
        <v>#REF!</v>
      </c>
      <c r="F104" s="3" t="e">
        <f t="shared" si="4"/>
        <v>#REF!</v>
      </c>
      <c r="G104" s="3" t="e">
        <f>①10科元!#REF!</f>
        <v>#REF!</v>
      </c>
      <c r="H104" s="3">
        <f>②元!E104</f>
        <v>770</v>
      </c>
      <c r="I104" s="3">
        <v>591</v>
      </c>
    </row>
    <row r="105" spans="1:9" x14ac:dyDescent="0.15">
      <c r="A105" s="19">
        <v>7</v>
      </c>
      <c r="B105" s="63" t="s">
        <v>162</v>
      </c>
      <c r="C105" s="63">
        <v>1</v>
      </c>
      <c r="D105" s="17" t="s">
        <v>210</v>
      </c>
      <c r="E105" s="89" t="e">
        <f t="shared" si="3"/>
        <v>#REF!</v>
      </c>
      <c r="F105" s="3" t="e">
        <f t="shared" si="4"/>
        <v>#REF!</v>
      </c>
      <c r="G105" s="3" t="e">
        <f>①10科元!#REF!</f>
        <v>#REF!</v>
      </c>
      <c r="H105" s="3">
        <f>②元!E105</f>
        <v>573</v>
      </c>
      <c r="I105" s="3">
        <v>413</v>
      </c>
    </row>
    <row r="106" spans="1:9" x14ac:dyDescent="0.15">
      <c r="A106" s="19">
        <v>7</v>
      </c>
      <c r="B106" s="63" t="s">
        <v>162</v>
      </c>
      <c r="C106" s="63">
        <v>2</v>
      </c>
      <c r="D106" s="17" t="s">
        <v>132</v>
      </c>
      <c r="E106" s="89" t="e">
        <f t="shared" si="3"/>
        <v>#REF!</v>
      </c>
      <c r="F106" s="3" t="e">
        <f t="shared" si="4"/>
        <v>#REF!</v>
      </c>
      <c r="G106" s="3" t="e">
        <f>①10科元!#REF!</f>
        <v>#REF!</v>
      </c>
      <c r="H106" s="3">
        <f>②元!E106</f>
        <v>982</v>
      </c>
      <c r="I106" s="3">
        <v>812</v>
      </c>
    </row>
    <row r="107" spans="1:9" x14ac:dyDescent="0.15">
      <c r="A107" s="19">
        <v>7</v>
      </c>
      <c r="B107" s="63" t="s">
        <v>162</v>
      </c>
      <c r="C107" s="63">
        <v>3</v>
      </c>
      <c r="D107" s="17" t="s">
        <v>133</v>
      </c>
      <c r="E107" s="89" t="e">
        <f t="shared" si="3"/>
        <v>#REF!</v>
      </c>
      <c r="F107" s="3" t="e">
        <f t="shared" si="4"/>
        <v>#REF!</v>
      </c>
      <c r="G107" s="3" t="e">
        <f>①10科元!#REF!</f>
        <v>#REF!</v>
      </c>
      <c r="H107" s="3">
        <f>②元!E107</f>
        <v>1051</v>
      </c>
      <c r="I107" s="3">
        <v>848</v>
      </c>
    </row>
    <row r="108" spans="1:9" x14ac:dyDescent="0.15">
      <c r="A108" s="19">
        <v>7</v>
      </c>
      <c r="B108" s="63" t="s">
        <v>162</v>
      </c>
      <c r="C108" s="63">
        <v>4</v>
      </c>
      <c r="D108" s="17" t="s">
        <v>134</v>
      </c>
      <c r="E108" s="89" t="e">
        <f t="shared" si="3"/>
        <v>#REF!</v>
      </c>
      <c r="F108" s="3" t="e">
        <f t="shared" si="4"/>
        <v>#REF!</v>
      </c>
      <c r="G108" s="3" t="e">
        <f>①10科元!#REF!</f>
        <v>#REF!</v>
      </c>
      <c r="H108" s="3">
        <f>②元!E108</f>
        <v>563</v>
      </c>
      <c r="I108" s="3">
        <v>460</v>
      </c>
    </row>
    <row r="109" spans="1:9" x14ac:dyDescent="0.15">
      <c r="A109" s="19">
        <v>7</v>
      </c>
      <c r="B109" s="63" t="s">
        <v>162</v>
      </c>
      <c r="C109" s="63">
        <v>5</v>
      </c>
      <c r="D109" s="17" t="s">
        <v>120</v>
      </c>
      <c r="E109" s="89" t="e">
        <f t="shared" si="3"/>
        <v>#REF!</v>
      </c>
      <c r="F109" s="3" t="e">
        <f t="shared" si="4"/>
        <v>#REF!</v>
      </c>
      <c r="G109" s="3" t="e">
        <f>①10科元!#REF!</f>
        <v>#REF!</v>
      </c>
      <c r="H109" s="3">
        <f>②元!E109</f>
        <v>1130</v>
      </c>
      <c r="I109" s="3">
        <v>865</v>
      </c>
    </row>
    <row r="110" spans="1:9" x14ac:dyDescent="0.15">
      <c r="A110" s="19">
        <v>7</v>
      </c>
      <c r="B110" s="63" t="s">
        <v>162</v>
      </c>
      <c r="C110" s="63">
        <v>6</v>
      </c>
      <c r="D110" s="17" t="s">
        <v>136</v>
      </c>
      <c r="E110" s="89" t="e">
        <f t="shared" si="3"/>
        <v>#REF!</v>
      </c>
      <c r="F110" s="3" t="e">
        <f t="shared" si="4"/>
        <v>#REF!</v>
      </c>
      <c r="G110" s="3" t="e">
        <f>①10科元!#REF!</f>
        <v>#REF!</v>
      </c>
      <c r="H110" s="3">
        <f>②元!E110</f>
        <v>924</v>
      </c>
      <c r="I110" s="3">
        <v>738</v>
      </c>
    </row>
    <row r="111" spans="1:9" x14ac:dyDescent="0.15">
      <c r="A111" s="19">
        <v>7</v>
      </c>
      <c r="B111" s="63" t="s">
        <v>162</v>
      </c>
      <c r="C111" s="63">
        <v>7</v>
      </c>
      <c r="D111" s="17" t="s">
        <v>124</v>
      </c>
      <c r="E111" s="89" t="e">
        <f t="shared" si="3"/>
        <v>#REF!</v>
      </c>
      <c r="F111" s="3" t="e">
        <f t="shared" si="4"/>
        <v>#REF!</v>
      </c>
      <c r="G111" s="3" t="e">
        <f>①10科元!#REF!</f>
        <v>#REF!</v>
      </c>
      <c r="H111" s="3">
        <f>②元!E111</f>
        <v>0</v>
      </c>
      <c r="I111" s="3" t="s">
        <v>10</v>
      </c>
    </row>
    <row r="112" spans="1:9" x14ac:dyDescent="0.15">
      <c r="A112" s="19">
        <v>7</v>
      </c>
      <c r="B112" s="63" t="s">
        <v>162</v>
      </c>
      <c r="C112" s="63">
        <v>8</v>
      </c>
      <c r="D112" s="17" t="s">
        <v>125</v>
      </c>
      <c r="E112" s="89" t="e">
        <f t="shared" si="3"/>
        <v>#REF!</v>
      </c>
      <c r="F112" s="3" t="e">
        <f t="shared" si="4"/>
        <v>#REF!</v>
      </c>
      <c r="G112" s="3" t="e">
        <f>①10科元!#REF!</f>
        <v>#REF!</v>
      </c>
      <c r="H112" s="3">
        <f>②元!E112</f>
        <v>1249</v>
      </c>
      <c r="I112" s="3">
        <v>937</v>
      </c>
    </row>
    <row r="113" spans="1:9" x14ac:dyDescent="0.15">
      <c r="A113" s="19">
        <v>7</v>
      </c>
      <c r="B113" s="63" t="s">
        <v>162</v>
      </c>
      <c r="C113" s="63">
        <v>9</v>
      </c>
      <c r="D113" s="17" t="s">
        <v>256</v>
      </c>
      <c r="E113" s="89" t="e">
        <f t="shared" si="3"/>
        <v>#REF!</v>
      </c>
      <c r="F113" s="3" t="e">
        <f t="shared" si="4"/>
        <v>#REF!</v>
      </c>
      <c r="G113" s="3" t="e">
        <f>①10科元!#REF!</f>
        <v>#REF!</v>
      </c>
      <c r="H113" s="3">
        <f>②元!E113</f>
        <v>1046</v>
      </c>
      <c r="I113" s="3">
        <v>851</v>
      </c>
    </row>
    <row r="114" spans="1:9" x14ac:dyDescent="0.15">
      <c r="A114" s="63">
        <v>7</v>
      </c>
      <c r="B114" s="63" t="s">
        <v>162</v>
      </c>
      <c r="C114" s="63">
        <v>10</v>
      </c>
      <c r="D114" s="17" t="s">
        <v>126</v>
      </c>
      <c r="E114" s="89" t="e">
        <f t="shared" si="3"/>
        <v>#REF!</v>
      </c>
      <c r="F114" s="3" t="e">
        <f t="shared" si="4"/>
        <v>#REF!</v>
      </c>
      <c r="G114" s="3" t="e">
        <f>①10科元!#REF!</f>
        <v>#REF!</v>
      </c>
      <c r="H114" s="3">
        <f>②元!E114</f>
        <v>906</v>
      </c>
      <c r="I114" s="3">
        <v>697</v>
      </c>
    </row>
    <row r="115" spans="1:9" x14ac:dyDescent="0.15">
      <c r="A115" s="63">
        <v>7</v>
      </c>
      <c r="B115" s="63" t="s">
        <v>162</v>
      </c>
      <c r="C115" s="63">
        <v>11</v>
      </c>
      <c r="D115" s="17" t="s">
        <v>139</v>
      </c>
      <c r="E115" s="89" t="e">
        <f t="shared" si="3"/>
        <v>#REF!</v>
      </c>
      <c r="F115" s="3" t="e">
        <f t="shared" si="4"/>
        <v>#REF!</v>
      </c>
      <c r="G115" s="3" t="e">
        <f>①10科元!#REF!</f>
        <v>#REF!</v>
      </c>
      <c r="H115" s="3">
        <f>②元!E115</f>
        <v>901</v>
      </c>
      <c r="I115" s="3">
        <v>669</v>
      </c>
    </row>
    <row r="116" spans="1:9" x14ac:dyDescent="0.15">
      <c r="A116" s="63">
        <v>7</v>
      </c>
      <c r="B116" s="63" t="s">
        <v>162</v>
      </c>
      <c r="C116" s="63">
        <v>12</v>
      </c>
      <c r="D116" s="17" t="s">
        <v>128</v>
      </c>
      <c r="E116" s="89" t="e">
        <f t="shared" si="3"/>
        <v>#REF!</v>
      </c>
      <c r="F116" s="3" t="e">
        <f t="shared" si="4"/>
        <v>#REF!</v>
      </c>
      <c r="G116" s="3" t="e">
        <f>①10科元!#REF!</f>
        <v>#REF!</v>
      </c>
      <c r="H116" s="3">
        <f>②元!E116</f>
        <v>1241</v>
      </c>
      <c r="I116" s="3">
        <v>911</v>
      </c>
    </row>
    <row r="117" spans="1:9" x14ac:dyDescent="0.15">
      <c r="A117" s="63">
        <v>7</v>
      </c>
      <c r="B117" s="63" t="s">
        <v>162</v>
      </c>
      <c r="C117" s="63">
        <v>13</v>
      </c>
      <c r="D117" s="17" t="s">
        <v>140</v>
      </c>
      <c r="E117" s="89" t="e">
        <f t="shared" si="3"/>
        <v>#REF!</v>
      </c>
      <c r="F117" s="3" t="e">
        <f t="shared" si="4"/>
        <v>#REF!</v>
      </c>
      <c r="G117" s="3" t="e">
        <f>①10科元!#REF!</f>
        <v>#REF!</v>
      </c>
      <c r="H117" s="3">
        <f>②元!E117</f>
        <v>551</v>
      </c>
      <c r="I117" s="3">
        <v>458</v>
      </c>
    </row>
    <row r="118" spans="1:9" x14ac:dyDescent="0.15">
      <c r="A118" s="63">
        <v>7</v>
      </c>
      <c r="B118" s="63" t="s">
        <v>162</v>
      </c>
      <c r="C118" s="63">
        <v>14</v>
      </c>
      <c r="D118" s="17" t="s">
        <v>129</v>
      </c>
      <c r="E118" s="89" t="e">
        <f t="shared" si="3"/>
        <v>#REF!</v>
      </c>
      <c r="F118" s="3" t="e">
        <f t="shared" si="4"/>
        <v>#REF!</v>
      </c>
      <c r="G118" s="3" t="e">
        <f>①10科元!#REF!</f>
        <v>#REF!</v>
      </c>
      <c r="H118" s="3">
        <f>②元!E118</f>
        <v>659</v>
      </c>
      <c r="I118" s="3">
        <v>556</v>
      </c>
    </row>
    <row r="119" spans="1:9" x14ac:dyDescent="0.15">
      <c r="A119" s="63">
        <v>7</v>
      </c>
      <c r="B119" s="63" t="s">
        <v>162</v>
      </c>
      <c r="C119" s="63">
        <v>15</v>
      </c>
      <c r="D119" s="17" t="s">
        <v>142</v>
      </c>
      <c r="E119" s="89" t="e">
        <f t="shared" si="3"/>
        <v>#REF!</v>
      </c>
      <c r="F119" s="3" t="e">
        <f t="shared" si="4"/>
        <v>#REF!</v>
      </c>
      <c r="G119" s="3" t="e">
        <f>①10科元!#REF!</f>
        <v>#REF!</v>
      </c>
      <c r="H119" s="3">
        <f>②元!E119</f>
        <v>1233</v>
      </c>
      <c r="I119" s="3">
        <v>930</v>
      </c>
    </row>
    <row r="120" spans="1:9" x14ac:dyDescent="0.15">
      <c r="A120" s="63">
        <v>7</v>
      </c>
      <c r="B120" s="63" t="s">
        <v>162</v>
      </c>
      <c r="C120" s="63">
        <v>16</v>
      </c>
      <c r="D120" s="17" t="s">
        <v>130</v>
      </c>
      <c r="E120" s="89" t="e">
        <f t="shared" si="3"/>
        <v>#REF!</v>
      </c>
      <c r="F120" s="3" t="e">
        <f t="shared" si="4"/>
        <v>#REF!</v>
      </c>
      <c r="G120" s="3" t="e">
        <f>①10科元!#REF!</f>
        <v>#REF!</v>
      </c>
      <c r="H120" s="3">
        <f>②元!E120</f>
        <v>1135</v>
      </c>
      <c r="I120" s="3">
        <v>879</v>
      </c>
    </row>
    <row r="121" spans="1:9" x14ac:dyDescent="0.15">
      <c r="A121" s="16">
        <v>7</v>
      </c>
      <c r="B121" s="16" t="s">
        <v>162</v>
      </c>
      <c r="C121" s="16">
        <v>17</v>
      </c>
      <c r="D121" s="14" t="s">
        <v>131</v>
      </c>
      <c r="E121" s="89" t="e">
        <f t="shared" si="3"/>
        <v>#REF!</v>
      </c>
      <c r="F121" s="3" t="e">
        <f t="shared" si="4"/>
        <v>#REF!</v>
      </c>
      <c r="G121" s="3" t="e">
        <f>①10科元!#REF!</f>
        <v>#REF!</v>
      </c>
      <c r="H121" s="3">
        <f>②元!E121</f>
        <v>1024</v>
      </c>
      <c r="I121" s="3">
        <v>802</v>
      </c>
    </row>
    <row r="122" spans="1:9" x14ac:dyDescent="0.15">
      <c r="A122" s="63">
        <v>8</v>
      </c>
      <c r="B122" s="63" t="s">
        <v>161</v>
      </c>
      <c r="C122" s="63">
        <v>1</v>
      </c>
      <c r="D122" s="17" t="s">
        <v>53</v>
      </c>
      <c r="E122" s="89" t="e">
        <f t="shared" si="3"/>
        <v>#REF!</v>
      </c>
      <c r="F122" s="3" t="e">
        <f>IF($E122="","",RANK(E122,$E$122:$E$164))</f>
        <v>#REF!</v>
      </c>
      <c r="G122" s="3" t="e">
        <f>①10科元!#REF!</f>
        <v>#REF!</v>
      </c>
      <c r="H122" s="3">
        <f>②元!E122</f>
        <v>910</v>
      </c>
      <c r="I122" s="3">
        <v>584</v>
      </c>
    </row>
    <row r="123" spans="1:9" x14ac:dyDescent="0.15">
      <c r="A123" s="63">
        <v>8</v>
      </c>
      <c r="B123" s="63" t="s">
        <v>161</v>
      </c>
      <c r="C123" s="63">
        <v>2</v>
      </c>
      <c r="D123" s="17" t="s">
        <v>41</v>
      </c>
      <c r="E123" s="89" t="e">
        <f t="shared" si="3"/>
        <v>#REF!</v>
      </c>
      <c r="F123" s="3" t="e">
        <f t="shared" ref="F123:F164" si="5">IF($E123="","",RANK(E123,$E$122:$E$164))</f>
        <v>#REF!</v>
      </c>
      <c r="G123" s="3" t="e">
        <f>①10科元!#REF!</f>
        <v>#REF!</v>
      </c>
      <c r="H123" s="3">
        <f>②元!E123</f>
        <v>1078</v>
      </c>
      <c r="I123" s="3">
        <v>727</v>
      </c>
    </row>
    <row r="124" spans="1:9" x14ac:dyDescent="0.15">
      <c r="A124" s="63">
        <v>8</v>
      </c>
      <c r="B124" s="63" t="s">
        <v>161</v>
      </c>
      <c r="C124" s="63">
        <v>3</v>
      </c>
      <c r="D124" s="17" t="s">
        <v>42</v>
      </c>
      <c r="E124" s="89" t="e">
        <f t="shared" si="3"/>
        <v>#REF!</v>
      </c>
      <c r="F124" s="3" t="e">
        <f t="shared" si="5"/>
        <v>#REF!</v>
      </c>
      <c r="G124" s="3" t="e">
        <f>①10科元!#REF!</f>
        <v>#REF!</v>
      </c>
      <c r="H124" s="3">
        <f>②元!E124</f>
        <v>982</v>
      </c>
      <c r="I124" s="3">
        <v>707</v>
      </c>
    </row>
    <row r="125" spans="1:9" x14ac:dyDescent="0.15">
      <c r="A125" s="63">
        <v>8</v>
      </c>
      <c r="B125" s="63" t="s">
        <v>161</v>
      </c>
      <c r="C125" s="63">
        <v>4</v>
      </c>
      <c r="D125" s="17" t="s">
        <v>43</v>
      </c>
      <c r="E125" s="89" t="e">
        <f t="shared" si="3"/>
        <v>#REF!</v>
      </c>
      <c r="F125" s="3" t="e">
        <f t="shared" si="5"/>
        <v>#REF!</v>
      </c>
      <c r="G125" s="3" t="e">
        <f>①10科元!#REF!</f>
        <v>#REF!</v>
      </c>
      <c r="H125" s="3">
        <f>②元!E125</f>
        <v>566</v>
      </c>
      <c r="I125" s="3">
        <v>384</v>
      </c>
    </row>
    <row r="126" spans="1:9" x14ac:dyDescent="0.15">
      <c r="A126" s="63">
        <v>8</v>
      </c>
      <c r="B126" s="63" t="s">
        <v>161</v>
      </c>
      <c r="C126" s="63">
        <v>5</v>
      </c>
      <c r="D126" s="17" t="s">
        <v>55</v>
      </c>
      <c r="E126" s="89" t="e">
        <f t="shared" si="3"/>
        <v>#REF!</v>
      </c>
      <c r="F126" s="3" t="e">
        <f t="shared" si="5"/>
        <v>#REF!</v>
      </c>
      <c r="G126" s="3" t="e">
        <f>①10科元!#REF!</f>
        <v>#REF!</v>
      </c>
      <c r="H126" s="3">
        <f>②元!E126</f>
        <v>396</v>
      </c>
      <c r="I126" s="3" t="s">
        <v>10</v>
      </c>
    </row>
    <row r="127" spans="1:9" x14ac:dyDescent="0.15">
      <c r="A127" s="63">
        <v>8</v>
      </c>
      <c r="B127" s="63" t="s">
        <v>161</v>
      </c>
      <c r="C127" s="63">
        <v>6</v>
      </c>
      <c r="D127" s="17" t="s">
        <v>44</v>
      </c>
      <c r="E127" s="89" t="e">
        <f t="shared" si="3"/>
        <v>#REF!</v>
      </c>
      <c r="F127" s="3" t="e">
        <f t="shared" si="5"/>
        <v>#REF!</v>
      </c>
      <c r="G127" s="3" t="e">
        <f>①10科元!#REF!</f>
        <v>#REF!</v>
      </c>
      <c r="H127" s="3">
        <f>②元!E127</f>
        <v>1173</v>
      </c>
      <c r="I127" s="3">
        <v>840</v>
      </c>
    </row>
    <row r="128" spans="1:9" x14ac:dyDescent="0.15">
      <c r="A128" s="63">
        <v>8</v>
      </c>
      <c r="B128" s="63" t="s">
        <v>161</v>
      </c>
      <c r="C128" s="63">
        <v>7</v>
      </c>
      <c r="D128" s="17" t="s">
        <v>45</v>
      </c>
      <c r="E128" s="89" t="e">
        <f t="shared" si="3"/>
        <v>#REF!</v>
      </c>
      <c r="F128" s="3" t="e">
        <f t="shared" si="5"/>
        <v>#REF!</v>
      </c>
      <c r="G128" s="3" t="e">
        <f>①10科元!#REF!</f>
        <v>#REF!</v>
      </c>
      <c r="H128" s="3">
        <f>②元!E128</f>
        <v>847</v>
      </c>
      <c r="I128" s="3">
        <v>559</v>
      </c>
    </row>
    <row r="129" spans="1:9" x14ac:dyDescent="0.15">
      <c r="A129" s="63">
        <v>8</v>
      </c>
      <c r="B129" s="63" t="s">
        <v>161</v>
      </c>
      <c r="C129" s="63">
        <v>8</v>
      </c>
      <c r="D129" s="17" t="s">
        <v>57</v>
      </c>
      <c r="E129" s="89" t="e">
        <f t="shared" si="3"/>
        <v>#REF!</v>
      </c>
      <c r="F129" s="3" t="e">
        <f t="shared" si="5"/>
        <v>#REF!</v>
      </c>
      <c r="G129" s="3" t="e">
        <f>①10科元!#REF!</f>
        <v>#REF!</v>
      </c>
      <c r="H129" s="3">
        <f>②元!E129</f>
        <v>1235</v>
      </c>
      <c r="I129" s="3">
        <v>881</v>
      </c>
    </row>
    <row r="130" spans="1:9" x14ac:dyDescent="0.15">
      <c r="A130" s="63">
        <v>8</v>
      </c>
      <c r="B130" s="63" t="s">
        <v>161</v>
      </c>
      <c r="C130" s="63">
        <v>9</v>
      </c>
      <c r="D130" s="17" t="s">
        <v>46</v>
      </c>
      <c r="E130" s="89" t="e">
        <f t="shared" si="3"/>
        <v>#REF!</v>
      </c>
      <c r="F130" s="3" t="e">
        <f t="shared" si="5"/>
        <v>#REF!</v>
      </c>
      <c r="G130" s="3" t="e">
        <f>①10科元!#REF!</f>
        <v>#REF!</v>
      </c>
      <c r="H130" s="3">
        <f>②元!E130</f>
        <v>800</v>
      </c>
      <c r="I130" s="3">
        <v>592</v>
      </c>
    </row>
    <row r="131" spans="1:9" x14ac:dyDescent="0.15">
      <c r="A131" s="63">
        <v>8</v>
      </c>
      <c r="B131" s="63" t="s">
        <v>161</v>
      </c>
      <c r="C131" s="63">
        <v>10</v>
      </c>
      <c r="D131" s="17" t="s">
        <v>257</v>
      </c>
      <c r="E131" s="89" t="e">
        <f t="shared" si="3"/>
        <v>#REF!</v>
      </c>
      <c r="F131" s="3" t="e">
        <f t="shared" si="5"/>
        <v>#REF!</v>
      </c>
      <c r="G131" s="3" t="e">
        <f>①10科元!#REF!</f>
        <v>#REF!</v>
      </c>
      <c r="H131" s="3">
        <f>②元!E131</f>
        <v>928</v>
      </c>
      <c r="I131" s="3">
        <v>682</v>
      </c>
    </row>
    <row r="132" spans="1:9" x14ac:dyDescent="0.15">
      <c r="A132" s="63">
        <v>8</v>
      </c>
      <c r="B132" s="63" t="s">
        <v>161</v>
      </c>
      <c r="C132" s="63">
        <v>11</v>
      </c>
      <c r="D132" s="17" t="s">
        <v>67</v>
      </c>
      <c r="E132" s="89" t="e">
        <f t="shared" ref="E132:E164" si="6">SUM(G132:I132)</f>
        <v>#REF!</v>
      </c>
      <c r="F132" s="3" t="e">
        <f t="shared" si="5"/>
        <v>#REF!</v>
      </c>
      <c r="G132" s="3" t="e">
        <f>①10科元!#REF!</f>
        <v>#REF!</v>
      </c>
      <c r="H132" s="3">
        <f>②元!E132</f>
        <v>1191</v>
      </c>
      <c r="I132" s="3">
        <v>845</v>
      </c>
    </row>
    <row r="133" spans="1:9" x14ac:dyDescent="0.15">
      <c r="A133" s="63">
        <v>8</v>
      </c>
      <c r="B133" s="63" t="s">
        <v>161</v>
      </c>
      <c r="C133" s="63">
        <v>12</v>
      </c>
      <c r="D133" s="17" t="s">
        <v>68</v>
      </c>
      <c r="E133" s="89" t="e">
        <f t="shared" si="6"/>
        <v>#REF!</v>
      </c>
      <c r="F133" s="3" t="e">
        <f t="shared" si="5"/>
        <v>#REF!</v>
      </c>
      <c r="G133" s="3" t="e">
        <f>①10科元!#REF!</f>
        <v>#REF!</v>
      </c>
      <c r="H133" s="3">
        <f>②元!E133</f>
        <v>1129</v>
      </c>
      <c r="I133" s="3">
        <v>776</v>
      </c>
    </row>
    <row r="134" spans="1:9" x14ac:dyDescent="0.15">
      <c r="A134" s="63">
        <v>8</v>
      </c>
      <c r="B134" s="63" t="s">
        <v>161</v>
      </c>
      <c r="C134" s="63">
        <v>13</v>
      </c>
      <c r="D134" s="17" t="s">
        <v>49</v>
      </c>
      <c r="E134" s="89" t="e">
        <f t="shared" si="6"/>
        <v>#REF!</v>
      </c>
      <c r="F134" s="3" t="e">
        <f t="shared" si="5"/>
        <v>#REF!</v>
      </c>
      <c r="G134" s="3" t="e">
        <f>①10科元!#REF!</f>
        <v>#REF!</v>
      </c>
      <c r="H134" s="3">
        <f>②元!E134</f>
        <v>1170</v>
      </c>
      <c r="I134" s="3">
        <v>874</v>
      </c>
    </row>
    <row r="135" spans="1:9" x14ac:dyDescent="0.15">
      <c r="A135" s="63">
        <v>8</v>
      </c>
      <c r="B135" s="63" t="s">
        <v>161</v>
      </c>
      <c r="C135" s="63">
        <v>14</v>
      </c>
      <c r="D135" s="17" t="s">
        <v>208</v>
      </c>
      <c r="E135" s="89" t="e">
        <f t="shared" si="6"/>
        <v>#REF!</v>
      </c>
      <c r="F135" s="3" t="e">
        <f t="shared" si="5"/>
        <v>#REF!</v>
      </c>
      <c r="G135" s="3" t="e">
        <f>①10科元!#REF!</f>
        <v>#REF!</v>
      </c>
      <c r="H135" s="3">
        <f>②元!E135</f>
        <v>0</v>
      </c>
      <c r="I135" s="3" t="s">
        <v>10</v>
      </c>
    </row>
    <row r="136" spans="1:9" x14ac:dyDescent="0.15">
      <c r="A136" s="63">
        <v>8</v>
      </c>
      <c r="B136" s="63" t="s">
        <v>161</v>
      </c>
      <c r="C136" s="63">
        <v>15</v>
      </c>
      <c r="D136" s="17" t="s">
        <v>71</v>
      </c>
      <c r="E136" s="89" t="e">
        <f t="shared" si="6"/>
        <v>#REF!</v>
      </c>
      <c r="F136" s="3" t="e">
        <f t="shared" si="5"/>
        <v>#REF!</v>
      </c>
      <c r="G136" s="3" t="e">
        <f>①10科元!#REF!</f>
        <v>#REF!</v>
      </c>
      <c r="H136" s="3">
        <f>②元!E136</f>
        <v>1289</v>
      </c>
      <c r="I136" s="3">
        <v>924</v>
      </c>
    </row>
    <row r="137" spans="1:9" x14ac:dyDescent="0.15">
      <c r="A137" s="63">
        <v>8</v>
      </c>
      <c r="B137" s="63" t="s">
        <v>161</v>
      </c>
      <c r="C137" s="63">
        <v>16</v>
      </c>
      <c r="D137" s="17" t="s">
        <v>72</v>
      </c>
      <c r="E137" s="89" t="e">
        <f t="shared" si="6"/>
        <v>#REF!</v>
      </c>
      <c r="F137" s="3" t="e">
        <f t="shared" si="5"/>
        <v>#REF!</v>
      </c>
      <c r="G137" s="3" t="e">
        <f>①10科元!#REF!</f>
        <v>#REF!</v>
      </c>
      <c r="H137" s="3">
        <f>②元!E137</f>
        <v>1212</v>
      </c>
      <c r="I137" s="3">
        <v>870</v>
      </c>
    </row>
    <row r="138" spans="1:9" x14ac:dyDescent="0.15">
      <c r="A138" s="63">
        <v>8</v>
      </c>
      <c r="B138" s="63" t="s">
        <v>161</v>
      </c>
      <c r="C138" s="63">
        <v>17</v>
      </c>
      <c r="D138" s="17" t="s">
        <v>50</v>
      </c>
      <c r="E138" s="89" t="e">
        <f t="shared" si="6"/>
        <v>#REF!</v>
      </c>
      <c r="F138" s="3" t="e">
        <f t="shared" si="5"/>
        <v>#REF!</v>
      </c>
      <c r="G138" s="3" t="e">
        <f>①10科元!#REF!</f>
        <v>#REF!</v>
      </c>
      <c r="H138" s="3">
        <f>②元!E138</f>
        <v>709</v>
      </c>
      <c r="I138" s="3">
        <v>450</v>
      </c>
    </row>
    <row r="139" spans="1:9" x14ac:dyDescent="0.15">
      <c r="A139" s="63">
        <v>8</v>
      </c>
      <c r="B139" s="63" t="s">
        <v>161</v>
      </c>
      <c r="C139" s="63">
        <v>18</v>
      </c>
      <c r="D139" s="17" t="s">
        <v>51</v>
      </c>
      <c r="E139" s="89" t="e">
        <f t="shared" si="6"/>
        <v>#REF!</v>
      </c>
      <c r="F139" s="3" t="e">
        <f t="shared" si="5"/>
        <v>#REF!</v>
      </c>
      <c r="G139" s="3" t="e">
        <f>①10科元!#REF!</f>
        <v>#REF!</v>
      </c>
      <c r="H139" s="3">
        <f>②元!E139</f>
        <v>367</v>
      </c>
      <c r="I139" s="3" t="s">
        <v>10</v>
      </c>
    </row>
    <row r="140" spans="1:9" x14ac:dyDescent="0.15">
      <c r="A140" s="63">
        <v>8</v>
      </c>
      <c r="B140" s="63" t="s">
        <v>161</v>
      </c>
      <c r="C140" s="63">
        <v>19</v>
      </c>
      <c r="D140" s="17" t="s">
        <v>52</v>
      </c>
      <c r="E140" s="89" t="e">
        <f t="shared" si="6"/>
        <v>#REF!</v>
      </c>
      <c r="F140" s="3" t="e">
        <f t="shared" si="5"/>
        <v>#REF!</v>
      </c>
      <c r="G140" s="3" t="e">
        <f>①10科元!#REF!</f>
        <v>#REF!</v>
      </c>
      <c r="H140" s="3">
        <f>②元!E140</f>
        <v>518</v>
      </c>
      <c r="I140" s="3">
        <v>330</v>
      </c>
    </row>
    <row r="141" spans="1:9" x14ac:dyDescent="0.15">
      <c r="A141" s="63">
        <v>8</v>
      </c>
      <c r="B141" s="63" t="s">
        <v>161</v>
      </c>
      <c r="C141" s="63">
        <v>20</v>
      </c>
      <c r="D141" s="17" t="s">
        <v>76</v>
      </c>
      <c r="E141" s="89" t="e">
        <f t="shared" si="6"/>
        <v>#REF!</v>
      </c>
      <c r="F141" s="3" t="e">
        <f t="shared" si="5"/>
        <v>#REF!</v>
      </c>
      <c r="G141" s="3" t="e">
        <f>①10科元!#REF!</f>
        <v>#REF!</v>
      </c>
      <c r="H141" s="3">
        <f>②元!E141</f>
        <v>1011</v>
      </c>
      <c r="I141" s="3">
        <v>767</v>
      </c>
    </row>
    <row r="142" spans="1:9" x14ac:dyDescent="0.15">
      <c r="A142" s="63">
        <v>8</v>
      </c>
      <c r="B142" s="63" t="s">
        <v>161</v>
      </c>
      <c r="C142" s="63">
        <v>21</v>
      </c>
      <c r="D142" s="17" t="s">
        <v>63</v>
      </c>
      <c r="E142" s="89" t="e">
        <f t="shared" si="6"/>
        <v>#REF!</v>
      </c>
      <c r="F142" s="3" t="e">
        <f t="shared" si="5"/>
        <v>#REF!</v>
      </c>
      <c r="G142" s="3" t="e">
        <f>①10科元!#REF!</f>
        <v>#REF!</v>
      </c>
      <c r="H142" s="3">
        <f>②元!E142</f>
        <v>390</v>
      </c>
      <c r="I142" s="3">
        <v>307</v>
      </c>
    </row>
    <row r="143" spans="1:9" x14ac:dyDescent="0.15">
      <c r="A143" s="63">
        <v>8</v>
      </c>
      <c r="B143" s="63">
        <v>1</v>
      </c>
      <c r="C143" s="63">
        <v>22</v>
      </c>
      <c r="D143" s="17" t="s">
        <v>267</v>
      </c>
      <c r="E143" s="89">
        <f t="shared" si="6"/>
        <v>545</v>
      </c>
      <c r="F143" s="3" t="e">
        <f t="shared" si="5"/>
        <v>#REF!</v>
      </c>
      <c r="I143" s="3">
        <v>545</v>
      </c>
    </row>
    <row r="144" spans="1:9" x14ac:dyDescent="0.15">
      <c r="A144" s="63">
        <v>8</v>
      </c>
      <c r="B144" s="63" t="s">
        <v>162</v>
      </c>
      <c r="C144" s="63">
        <v>1</v>
      </c>
      <c r="D144" s="17" t="s">
        <v>64</v>
      </c>
      <c r="E144" s="89" t="e">
        <f t="shared" si="6"/>
        <v>#REF!</v>
      </c>
      <c r="F144" s="3" t="e">
        <f t="shared" si="5"/>
        <v>#REF!</v>
      </c>
      <c r="G144" s="3" t="e">
        <f>①10科元!#REF!</f>
        <v>#REF!</v>
      </c>
      <c r="H144" s="3">
        <f>②元!E143</f>
        <v>805</v>
      </c>
      <c r="I144" s="3">
        <v>539</v>
      </c>
    </row>
    <row r="145" spans="1:9" x14ac:dyDescent="0.15">
      <c r="A145" s="19">
        <v>8</v>
      </c>
      <c r="B145" s="19" t="s">
        <v>162</v>
      </c>
      <c r="C145" s="19">
        <v>2</v>
      </c>
      <c r="D145" s="36" t="s">
        <v>65</v>
      </c>
      <c r="E145" s="89" t="e">
        <f t="shared" si="6"/>
        <v>#REF!</v>
      </c>
      <c r="F145" s="3" t="e">
        <f t="shared" si="5"/>
        <v>#REF!</v>
      </c>
      <c r="G145" s="3" t="e">
        <f>①10科元!#REF!</f>
        <v>#REF!</v>
      </c>
      <c r="H145" s="3">
        <f>②元!E144</f>
        <v>0</v>
      </c>
      <c r="I145" s="3" t="s">
        <v>10</v>
      </c>
    </row>
    <row r="146" spans="1:9" x14ac:dyDescent="0.15">
      <c r="A146" s="19">
        <v>8</v>
      </c>
      <c r="B146" s="19" t="s">
        <v>162</v>
      </c>
      <c r="C146" s="19">
        <v>3</v>
      </c>
      <c r="D146" s="36" t="s">
        <v>54</v>
      </c>
      <c r="E146" s="89" t="e">
        <f t="shared" si="6"/>
        <v>#REF!</v>
      </c>
      <c r="F146" s="3" t="e">
        <f t="shared" si="5"/>
        <v>#REF!</v>
      </c>
      <c r="G146" s="3" t="e">
        <f>①10科元!#REF!</f>
        <v>#REF!</v>
      </c>
      <c r="H146" s="3">
        <f>②元!E145</f>
        <v>1280</v>
      </c>
      <c r="I146" s="3">
        <v>907</v>
      </c>
    </row>
    <row r="147" spans="1:9" x14ac:dyDescent="0.15">
      <c r="A147" s="19">
        <v>8</v>
      </c>
      <c r="B147" s="19" t="s">
        <v>162</v>
      </c>
      <c r="C147" s="19">
        <v>4</v>
      </c>
      <c r="D147" s="36" t="s">
        <v>56</v>
      </c>
      <c r="E147" s="89" t="e">
        <f t="shared" si="6"/>
        <v>#REF!</v>
      </c>
      <c r="F147" s="3" t="e">
        <f t="shared" si="5"/>
        <v>#REF!</v>
      </c>
      <c r="G147" s="3" t="e">
        <f>①10科元!#REF!</f>
        <v>#REF!</v>
      </c>
      <c r="H147" s="3">
        <f>②元!E146</f>
        <v>1277</v>
      </c>
      <c r="I147" s="3">
        <v>834</v>
      </c>
    </row>
    <row r="148" spans="1:9" x14ac:dyDescent="0.15">
      <c r="A148" s="19">
        <v>8</v>
      </c>
      <c r="B148" s="19" t="s">
        <v>162</v>
      </c>
      <c r="C148" s="19">
        <v>5</v>
      </c>
      <c r="D148" s="36" t="s">
        <v>66</v>
      </c>
      <c r="E148" s="89" t="e">
        <f t="shared" si="6"/>
        <v>#REF!</v>
      </c>
      <c r="F148" s="3" t="e">
        <f t="shared" si="5"/>
        <v>#REF!</v>
      </c>
      <c r="G148" s="3" t="e">
        <f>①10科元!#REF!</f>
        <v>#REF!</v>
      </c>
      <c r="H148" s="3">
        <f>②元!E147</f>
        <v>1236</v>
      </c>
      <c r="I148" s="3">
        <v>919</v>
      </c>
    </row>
    <row r="149" spans="1:9" x14ac:dyDescent="0.15">
      <c r="A149" s="19">
        <v>8</v>
      </c>
      <c r="B149" s="19" t="s">
        <v>162</v>
      </c>
      <c r="C149" s="19">
        <v>6</v>
      </c>
      <c r="D149" s="36" t="s">
        <v>47</v>
      </c>
      <c r="E149" s="89" t="e">
        <f t="shared" si="6"/>
        <v>#REF!</v>
      </c>
      <c r="F149" s="3" t="e">
        <f t="shared" si="5"/>
        <v>#REF!</v>
      </c>
      <c r="G149" s="3" t="e">
        <f>①10科元!#REF!</f>
        <v>#REF!</v>
      </c>
      <c r="H149" s="3">
        <f>②元!E148</f>
        <v>1208</v>
      </c>
      <c r="I149" s="3">
        <v>893</v>
      </c>
    </row>
    <row r="150" spans="1:9" x14ac:dyDescent="0.15">
      <c r="A150" s="19">
        <v>8</v>
      </c>
      <c r="B150" s="19" t="s">
        <v>162</v>
      </c>
      <c r="C150" s="19">
        <v>7</v>
      </c>
      <c r="D150" s="36" t="s">
        <v>48</v>
      </c>
      <c r="E150" s="89" t="e">
        <f t="shared" si="6"/>
        <v>#REF!</v>
      </c>
      <c r="F150" s="3" t="e">
        <f t="shared" si="5"/>
        <v>#REF!</v>
      </c>
      <c r="G150" s="3" t="e">
        <f>①10科元!#REF!</f>
        <v>#REF!</v>
      </c>
      <c r="H150" s="3">
        <f>②元!E149</f>
        <v>1243</v>
      </c>
      <c r="I150" s="3">
        <v>912</v>
      </c>
    </row>
    <row r="151" spans="1:9" x14ac:dyDescent="0.15">
      <c r="A151" s="19">
        <v>8</v>
      </c>
      <c r="B151" s="19" t="s">
        <v>162</v>
      </c>
      <c r="C151" s="19">
        <v>8</v>
      </c>
      <c r="D151" s="36" t="s">
        <v>58</v>
      </c>
      <c r="E151" s="89" t="e">
        <f t="shared" si="6"/>
        <v>#REF!</v>
      </c>
      <c r="F151" s="3" t="e">
        <f t="shared" si="5"/>
        <v>#REF!</v>
      </c>
      <c r="G151" s="3" t="e">
        <f>①10科元!#REF!</f>
        <v>#REF!</v>
      </c>
      <c r="H151" s="3">
        <f>②元!E150</f>
        <v>743</v>
      </c>
      <c r="I151" s="3">
        <v>535</v>
      </c>
    </row>
    <row r="152" spans="1:9" x14ac:dyDescent="0.15">
      <c r="A152" s="19">
        <v>8</v>
      </c>
      <c r="B152" s="19" t="s">
        <v>162</v>
      </c>
      <c r="C152" s="19">
        <v>9</v>
      </c>
      <c r="D152" s="36" t="s">
        <v>69</v>
      </c>
      <c r="E152" s="89" t="e">
        <f t="shared" si="6"/>
        <v>#REF!</v>
      </c>
      <c r="F152" s="3" t="e">
        <f t="shared" si="5"/>
        <v>#REF!</v>
      </c>
      <c r="G152" s="3" t="e">
        <f>①10科元!#REF!</f>
        <v>#REF!</v>
      </c>
      <c r="H152" s="3">
        <f>②元!E151</f>
        <v>966</v>
      </c>
      <c r="I152" s="3">
        <v>725</v>
      </c>
    </row>
    <row r="153" spans="1:9" x14ac:dyDescent="0.15">
      <c r="A153" s="19">
        <v>8</v>
      </c>
      <c r="B153" s="19" t="s">
        <v>162</v>
      </c>
      <c r="C153" s="19">
        <v>10</v>
      </c>
      <c r="D153" s="36" t="s">
        <v>70</v>
      </c>
      <c r="E153" s="89" t="e">
        <f t="shared" si="6"/>
        <v>#REF!</v>
      </c>
      <c r="F153" s="3" t="e">
        <f t="shared" si="5"/>
        <v>#REF!</v>
      </c>
      <c r="G153" s="3" t="e">
        <f>①10科元!#REF!</f>
        <v>#REF!</v>
      </c>
      <c r="H153" s="3">
        <f>②元!E152</f>
        <v>1102</v>
      </c>
      <c r="I153" s="3">
        <v>737</v>
      </c>
    </row>
    <row r="154" spans="1:9" x14ac:dyDescent="0.15">
      <c r="A154" s="19">
        <v>8</v>
      </c>
      <c r="B154" s="19" t="s">
        <v>162</v>
      </c>
      <c r="C154" s="19">
        <v>11</v>
      </c>
      <c r="D154" s="36" t="s">
        <v>59</v>
      </c>
      <c r="E154" s="89" t="e">
        <f t="shared" si="6"/>
        <v>#REF!</v>
      </c>
      <c r="F154" s="3" t="e">
        <f t="shared" si="5"/>
        <v>#REF!</v>
      </c>
      <c r="G154" s="3" t="e">
        <f>①10科元!#REF!</f>
        <v>#REF!</v>
      </c>
      <c r="H154" s="3">
        <f>②元!E153</f>
        <v>1247</v>
      </c>
      <c r="I154" s="3">
        <v>923</v>
      </c>
    </row>
    <row r="155" spans="1:9" x14ac:dyDescent="0.15">
      <c r="A155" s="19">
        <v>8</v>
      </c>
      <c r="B155" s="19" t="s">
        <v>162</v>
      </c>
      <c r="C155" s="19">
        <v>12</v>
      </c>
      <c r="D155" s="36" t="s">
        <v>73</v>
      </c>
      <c r="E155" s="89" t="e">
        <f t="shared" si="6"/>
        <v>#REF!</v>
      </c>
      <c r="F155" s="3" t="e">
        <f t="shared" si="5"/>
        <v>#REF!</v>
      </c>
      <c r="G155" s="3" t="e">
        <f>①10科元!#REF!</f>
        <v>#REF!</v>
      </c>
      <c r="H155" s="3">
        <f>②元!E154</f>
        <v>535</v>
      </c>
      <c r="I155" s="3">
        <v>477</v>
      </c>
    </row>
    <row r="156" spans="1:9" x14ac:dyDescent="0.15">
      <c r="A156" s="19">
        <v>8</v>
      </c>
      <c r="B156" s="19" t="s">
        <v>162</v>
      </c>
      <c r="C156" s="19">
        <v>13</v>
      </c>
      <c r="D156" s="36" t="s">
        <v>74</v>
      </c>
      <c r="E156" s="89" t="e">
        <f t="shared" si="6"/>
        <v>#REF!</v>
      </c>
      <c r="F156" s="3" t="e">
        <f t="shared" si="5"/>
        <v>#REF!</v>
      </c>
      <c r="G156" s="3" t="e">
        <f>①10科元!#REF!</f>
        <v>#REF!</v>
      </c>
      <c r="H156" s="3">
        <f>②元!E155</f>
        <v>531</v>
      </c>
      <c r="I156" s="3">
        <v>329</v>
      </c>
    </row>
    <row r="157" spans="1:9" x14ac:dyDescent="0.15">
      <c r="A157" s="19">
        <v>8</v>
      </c>
      <c r="B157" s="19" t="s">
        <v>162</v>
      </c>
      <c r="C157" s="19">
        <v>14</v>
      </c>
      <c r="D157" s="36" t="s">
        <v>209</v>
      </c>
      <c r="E157" s="89" t="e">
        <f t="shared" si="6"/>
        <v>#REF!</v>
      </c>
      <c r="F157" s="3" t="e">
        <f t="shared" si="5"/>
        <v>#REF!</v>
      </c>
      <c r="G157" s="3" t="e">
        <f>①10科元!#REF!</f>
        <v>#REF!</v>
      </c>
      <c r="H157" s="3">
        <f>②元!E156</f>
        <v>772</v>
      </c>
      <c r="I157" s="3">
        <v>624</v>
      </c>
    </row>
    <row r="158" spans="1:9" x14ac:dyDescent="0.15">
      <c r="A158" s="19">
        <v>8</v>
      </c>
      <c r="B158" s="19" t="s">
        <v>162</v>
      </c>
      <c r="C158" s="19">
        <v>15</v>
      </c>
      <c r="D158" s="36" t="s">
        <v>75</v>
      </c>
      <c r="E158" s="89" t="e">
        <f t="shared" si="6"/>
        <v>#REF!</v>
      </c>
      <c r="F158" s="3" t="e">
        <f t="shared" si="5"/>
        <v>#REF!</v>
      </c>
      <c r="G158" s="3" t="e">
        <f>①10科元!#REF!</f>
        <v>#REF!</v>
      </c>
      <c r="H158" s="3">
        <f>②元!E157</f>
        <v>982</v>
      </c>
      <c r="I158" s="3">
        <v>710</v>
      </c>
    </row>
    <row r="159" spans="1:9" x14ac:dyDescent="0.15">
      <c r="A159" s="19">
        <v>8</v>
      </c>
      <c r="B159" s="19" t="s">
        <v>162</v>
      </c>
      <c r="C159" s="19">
        <v>16</v>
      </c>
      <c r="D159" s="36" t="s">
        <v>77</v>
      </c>
      <c r="E159" s="89" t="e">
        <f t="shared" si="6"/>
        <v>#REF!</v>
      </c>
      <c r="F159" s="3" t="e">
        <f t="shared" si="5"/>
        <v>#REF!</v>
      </c>
      <c r="G159" s="3" t="e">
        <f>①10科元!#REF!</f>
        <v>#REF!</v>
      </c>
      <c r="H159" s="3">
        <f>②元!E158</f>
        <v>821</v>
      </c>
      <c r="I159" s="3">
        <v>530</v>
      </c>
    </row>
    <row r="160" spans="1:9" x14ac:dyDescent="0.15">
      <c r="A160" s="19">
        <v>8</v>
      </c>
      <c r="B160" s="19" t="s">
        <v>162</v>
      </c>
      <c r="C160" s="19">
        <v>17</v>
      </c>
      <c r="D160" s="36" t="s">
        <v>60</v>
      </c>
      <c r="E160" s="89" t="e">
        <f t="shared" si="6"/>
        <v>#REF!</v>
      </c>
      <c r="F160" s="3" t="e">
        <f t="shared" si="5"/>
        <v>#REF!</v>
      </c>
      <c r="G160" s="3" t="e">
        <f>①10科元!#REF!</f>
        <v>#REF!</v>
      </c>
      <c r="H160" s="3">
        <f>②元!E159</f>
        <v>945</v>
      </c>
      <c r="I160" s="3">
        <v>754</v>
      </c>
    </row>
    <row r="161" spans="1:15" x14ac:dyDescent="0.15">
      <c r="A161" s="19">
        <v>8</v>
      </c>
      <c r="B161" s="19" t="s">
        <v>162</v>
      </c>
      <c r="C161" s="19">
        <v>18</v>
      </c>
      <c r="D161" s="36" t="s">
        <v>61</v>
      </c>
      <c r="E161" s="89" t="e">
        <f t="shared" si="6"/>
        <v>#REF!</v>
      </c>
      <c r="F161" s="3" t="e">
        <f t="shared" si="5"/>
        <v>#REF!</v>
      </c>
      <c r="G161" s="3" t="e">
        <f>①10科元!#REF!</f>
        <v>#REF!</v>
      </c>
      <c r="H161" s="3">
        <f>②元!E160</f>
        <v>996</v>
      </c>
      <c r="I161" s="3">
        <v>633</v>
      </c>
    </row>
    <row r="162" spans="1:15" x14ac:dyDescent="0.15">
      <c r="A162" s="19">
        <v>8</v>
      </c>
      <c r="B162" s="19" t="s">
        <v>162</v>
      </c>
      <c r="C162" s="19">
        <v>19</v>
      </c>
      <c r="D162" s="36" t="s">
        <v>62</v>
      </c>
      <c r="E162" s="89" t="e">
        <f t="shared" si="6"/>
        <v>#REF!</v>
      </c>
      <c r="F162" s="3" t="e">
        <f t="shared" si="5"/>
        <v>#REF!</v>
      </c>
      <c r="G162" s="3" t="e">
        <f>①10科元!#REF!</f>
        <v>#REF!</v>
      </c>
      <c r="H162" s="3">
        <f>②元!E161</f>
        <v>1026</v>
      </c>
      <c r="I162" s="3">
        <v>786</v>
      </c>
    </row>
    <row r="163" spans="1:15" x14ac:dyDescent="0.15">
      <c r="A163" s="19">
        <v>8</v>
      </c>
      <c r="B163" s="19" t="s">
        <v>162</v>
      </c>
      <c r="C163" s="19">
        <v>20</v>
      </c>
      <c r="D163" s="36" t="s">
        <v>78</v>
      </c>
      <c r="E163" s="89" t="e">
        <f t="shared" si="6"/>
        <v>#REF!</v>
      </c>
      <c r="F163" s="3" t="e">
        <f t="shared" si="5"/>
        <v>#REF!</v>
      </c>
      <c r="G163" s="3" t="e">
        <f>①10科元!#REF!</f>
        <v>#REF!</v>
      </c>
      <c r="H163" s="3">
        <f>②元!E162</f>
        <v>1296</v>
      </c>
      <c r="I163" s="3">
        <v>924</v>
      </c>
    </row>
    <row r="164" spans="1:15" x14ac:dyDescent="0.15">
      <c r="A164" s="15">
        <v>8</v>
      </c>
      <c r="B164" s="15" t="s">
        <v>162</v>
      </c>
      <c r="C164" s="15">
        <v>21</v>
      </c>
      <c r="D164" s="18" t="s">
        <v>266</v>
      </c>
      <c r="E164" s="89">
        <f t="shared" si="6"/>
        <v>1520</v>
      </c>
      <c r="F164" s="3" t="e">
        <f t="shared" si="5"/>
        <v>#REF!</v>
      </c>
      <c r="H164" s="3">
        <f>②元!E163</f>
        <v>867</v>
      </c>
      <c r="I164" s="3">
        <v>653</v>
      </c>
    </row>
    <row r="165" spans="1:15" x14ac:dyDescent="0.15">
      <c r="A165" s="19">
        <v>9</v>
      </c>
      <c r="B165" s="19" t="s">
        <v>161</v>
      </c>
      <c r="C165" s="19">
        <v>1</v>
      </c>
      <c r="D165" s="36" t="s">
        <v>22</v>
      </c>
      <c r="E165" s="89" t="e">
        <f>SUM(G165:I165,O165)</f>
        <v>#REF!</v>
      </c>
      <c r="F165" s="3" t="e">
        <f>IF($E165="","",RANK(E165,$E$165:$E$195))</f>
        <v>#REF!</v>
      </c>
      <c r="G165" s="3" t="e">
        <f>①10科元!#REF!</f>
        <v>#REF!</v>
      </c>
      <c r="H165" s="3">
        <f>②元!E164</f>
        <v>1589</v>
      </c>
      <c r="J165" s="3">
        <v>361</v>
      </c>
      <c r="K165" s="3">
        <v>411</v>
      </c>
      <c r="L165" s="3">
        <v>388</v>
      </c>
      <c r="M165" s="3">
        <v>401</v>
      </c>
      <c r="O165" s="3">
        <f>SUM(J165:N165)/COUNT(J165:N165)</f>
        <v>390.25</v>
      </c>
    </row>
    <row r="166" spans="1:15" x14ac:dyDescent="0.15">
      <c r="A166" s="19">
        <v>9</v>
      </c>
      <c r="B166" s="19" t="s">
        <v>161</v>
      </c>
      <c r="C166" s="19">
        <v>2</v>
      </c>
      <c r="D166" s="36" t="s">
        <v>24</v>
      </c>
      <c r="E166" s="89" t="e">
        <f t="shared" ref="E166:E176" si="7">SUM(G166:I166,O166)</f>
        <v>#REF!</v>
      </c>
      <c r="F166" s="3" t="e">
        <f t="shared" ref="F166:F195" si="8">IF($E166="","",RANK(E166,$E$165:$E$195))</f>
        <v>#REF!</v>
      </c>
      <c r="G166" s="3" t="e">
        <f>①10科元!#REF!</f>
        <v>#REF!</v>
      </c>
      <c r="H166" s="3">
        <f>②元!E165</f>
        <v>1477</v>
      </c>
      <c r="J166" s="3">
        <v>364</v>
      </c>
      <c r="K166" s="3">
        <v>342</v>
      </c>
      <c r="L166" s="3">
        <v>353</v>
      </c>
      <c r="M166" s="3">
        <v>391</v>
      </c>
      <c r="N166" s="3">
        <v>417</v>
      </c>
      <c r="O166" s="3">
        <f t="shared" ref="O166:O195" si="9">SUM(J166:N166)/COUNT(J166:N166)</f>
        <v>373.4</v>
      </c>
    </row>
    <row r="167" spans="1:15" x14ac:dyDescent="0.15">
      <c r="A167" s="19">
        <v>9</v>
      </c>
      <c r="B167" s="19" t="s">
        <v>161</v>
      </c>
      <c r="C167" s="19">
        <v>3</v>
      </c>
      <c r="D167" s="36" t="s">
        <v>26</v>
      </c>
      <c r="E167" s="89" t="e">
        <f t="shared" si="7"/>
        <v>#REF!</v>
      </c>
      <c r="F167" s="3" t="e">
        <f t="shared" si="8"/>
        <v>#REF!</v>
      </c>
      <c r="G167" s="3" t="e">
        <f>①10科元!#REF!</f>
        <v>#REF!</v>
      </c>
      <c r="H167" s="3">
        <f>②元!E166</f>
        <v>1226</v>
      </c>
      <c r="J167" s="3">
        <v>269</v>
      </c>
      <c r="K167" s="3" t="s">
        <v>10</v>
      </c>
      <c r="L167" s="3">
        <v>268</v>
      </c>
      <c r="M167" s="3">
        <v>302</v>
      </c>
      <c r="N167" s="3">
        <v>320</v>
      </c>
      <c r="O167" s="3">
        <f t="shared" si="9"/>
        <v>289.75</v>
      </c>
    </row>
    <row r="168" spans="1:15" x14ac:dyDescent="0.15">
      <c r="A168" s="19">
        <v>9</v>
      </c>
      <c r="B168" s="19" t="s">
        <v>161</v>
      </c>
      <c r="C168" s="19">
        <v>4</v>
      </c>
      <c r="D168" s="36" t="s">
        <v>83</v>
      </c>
      <c r="E168" s="89" t="e">
        <f t="shared" si="7"/>
        <v>#REF!</v>
      </c>
      <c r="F168" s="3" t="e">
        <f t="shared" si="8"/>
        <v>#REF!</v>
      </c>
      <c r="G168" s="3" t="e">
        <f>①10科元!#REF!</f>
        <v>#REF!</v>
      </c>
      <c r="H168" s="3">
        <f>②元!E167</f>
        <v>1571</v>
      </c>
      <c r="J168" s="3">
        <v>358</v>
      </c>
      <c r="K168" s="3">
        <v>394</v>
      </c>
      <c r="L168" s="3">
        <v>394</v>
      </c>
      <c r="M168" s="3">
        <v>416</v>
      </c>
      <c r="N168" s="3">
        <v>427</v>
      </c>
      <c r="O168" s="3">
        <f t="shared" si="9"/>
        <v>397.8</v>
      </c>
    </row>
    <row r="169" spans="1:15" x14ac:dyDescent="0.15">
      <c r="A169" s="19">
        <v>9</v>
      </c>
      <c r="B169" s="19" t="s">
        <v>161</v>
      </c>
      <c r="C169" s="19">
        <v>5</v>
      </c>
      <c r="D169" s="36" t="s">
        <v>29</v>
      </c>
      <c r="E169" s="89" t="e">
        <f t="shared" si="7"/>
        <v>#REF!</v>
      </c>
      <c r="F169" s="3" t="e">
        <f t="shared" si="8"/>
        <v>#REF!</v>
      </c>
      <c r="G169" s="3" t="e">
        <f>①10科元!#REF!</f>
        <v>#REF!</v>
      </c>
      <c r="H169" s="3">
        <f>②元!E168</f>
        <v>1598</v>
      </c>
      <c r="J169" s="3">
        <v>416</v>
      </c>
      <c r="K169" s="3">
        <v>396</v>
      </c>
      <c r="L169" s="3">
        <v>412</v>
      </c>
      <c r="M169" s="3">
        <v>410</v>
      </c>
      <c r="N169" s="3">
        <v>460</v>
      </c>
      <c r="O169" s="3">
        <f t="shared" si="9"/>
        <v>418.8</v>
      </c>
    </row>
    <row r="170" spans="1:15" x14ac:dyDescent="0.15">
      <c r="A170" s="19">
        <v>9</v>
      </c>
      <c r="B170" s="19" t="s">
        <v>161</v>
      </c>
      <c r="C170" s="19">
        <v>6</v>
      </c>
      <c r="D170" s="36" t="s">
        <v>91</v>
      </c>
      <c r="E170" s="89" t="e">
        <f t="shared" si="7"/>
        <v>#REF!</v>
      </c>
      <c r="F170" s="3" t="e">
        <f t="shared" si="8"/>
        <v>#REF!</v>
      </c>
      <c r="G170" s="3" t="e">
        <f>①10科元!#REF!</f>
        <v>#REF!</v>
      </c>
      <c r="H170" s="3">
        <f>②元!E169</f>
        <v>1373</v>
      </c>
      <c r="J170" s="3">
        <v>344</v>
      </c>
      <c r="K170" s="3">
        <v>361</v>
      </c>
      <c r="L170" s="3">
        <v>347</v>
      </c>
      <c r="M170" s="3">
        <v>366</v>
      </c>
      <c r="N170" s="3">
        <v>394</v>
      </c>
      <c r="O170" s="3">
        <f t="shared" si="9"/>
        <v>362.4</v>
      </c>
    </row>
    <row r="171" spans="1:15" x14ac:dyDescent="0.15">
      <c r="A171" s="19">
        <v>9</v>
      </c>
      <c r="B171" s="19" t="s">
        <v>161</v>
      </c>
      <c r="C171" s="19">
        <v>7</v>
      </c>
      <c r="D171" s="36" t="s">
        <v>31</v>
      </c>
      <c r="E171" s="89" t="e">
        <f>SUM(G171:I171,O171)</f>
        <v>#REF!</v>
      </c>
      <c r="F171" s="3" t="e">
        <f t="shared" si="8"/>
        <v>#REF!</v>
      </c>
      <c r="G171" s="3" t="e">
        <f>①10科元!#REF!</f>
        <v>#REF!</v>
      </c>
      <c r="H171" s="3">
        <f>②元!E170</f>
        <v>1243</v>
      </c>
      <c r="J171" s="3" t="s">
        <v>10</v>
      </c>
      <c r="K171" s="3" t="s">
        <v>10</v>
      </c>
      <c r="L171" s="3" t="s">
        <v>10</v>
      </c>
      <c r="M171" s="3" t="s">
        <v>10</v>
      </c>
      <c r="O171" s="67"/>
    </row>
    <row r="172" spans="1:15" x14ac:dyDescent="0.15">
      <c r="A172" s="19">
        <v>9</v>
      </c>
      <c r="B172" s="19" t="s">
        <v>161</v>
      </c>
      <c r="C172" s="19">
        <v>8</v>
      </c>
      <c r="D172" s="36" t="s">
        <v>84</v>
      </c>
      <c r="E172" s="89" t="e">
        <f t="shared" si="7"/>
        <v>#REF!</v>
      </c>
      <c r="F172" s="3" t="e">
        <f t="shared" si="8"/>
        <v>#REF!</v>
      </c>
      <c r="G172" s="3" t="e">
        <f>①10科元!#REF!</f>
        <v>#REF!</v>
      </c>
      <c r="H172" s="3">
        <f>②元!E171</f>
        <v>1741</v>
      </c>
      <c r="J172" s="3">
        <v>447</v>
      </c>
      <c r="K172" s="3">
        <v>474</v>
      </c>
      <c r="L172" s="3">
        <v>451</v>
      </c>
      <c r="M172" s="3">
        <v>461</v>
      </c>
      <c r="N172" s="3">
        <v>475</v>
      </c>
      <c r="O172" s="3">
        <f t="shared" si="9"/>
        <v>461.6</v>
      </c>
    </row>
    <row r="173" spans="1:15" x14ac:dyDescent="0.15">
      <c r="A173" s="19">
        <v>9</v>
      </c>
      <c r="B173" s="19" t="s">
        <v>161</v>
      </c>
      <c r="C173" s="19">
        <v>9</v>
      </c>
      <c r="D173" s="36" t="s">
        <v>112</v>
      </c>
      <c r="E173" s="89" t="e">
        <f t="shared" si="7"/>
        <v>#REF!</v>
      </c>
      <c r="F173" s="3" t="e">
        <f t="shared" si="8"/>
        <v>#REF!</v>
      </c>
      <c r="G173" s="3" t="e">
        <f>①10科元!#REF!</f>
        <v>#REF!</v>
      </c>
      <c r="H173" s="3">
        <f>②元!E172</f>
        <v>1602</v>
      </c>
      <c r="J173" s="3">
        <v>414</v>
      </c>
      <c r="K173" s="3">
        <v>383</v>
      </c>
      <c r="L173" s="3">
        <v>416</v>
      </c>
      <c r="M173" s="3">
        <v>408</v>
      </c>
      <c r="N173" s="3">
        <v>430</v>
      </c>
      <c r="O173" s="3">
        <f t="shared" si="9"/>
        <v>410.2</v>
      </c>
    </row>
    <row r="174" spans="1:15" x14ac:dyDescent="0.15">
      <c r="A174" s="19">
        <v>9</v>
      </c>
      <c r="B174" s="19" t="s">
        <v>161</v>
      </c>
      <c r="C174" s="19">
        <v>10</v>
      </c>
      <c r="D174" s="36" t="s">
        <v>32</v>
      </c>
      <c r="E174" s="89" t="e">
        <f t="shared" si="7"/>
        <v>#REF!</v>
      </c>
      <c r="F174" s="3" t="e">
        <f t="shared" si="8"/>
        <v>#REF!</v>
      </c>
      <c r="G174" s="3" t="e">
        <f>①10科元!#REF!</f>
        <v>#REF!</v>
      </c>
      <c r="H174" s="3">
        <f>②元!E173</f>
        <v>1675</v>
      </c>
      <c r="J174" s="3">
        <v>431</v>
      </c>
      <c r="K174" s="3">
        <v>427</v>
      </c>
      <c r="L174" s="3">
        <v>423</v>
      </c>
      <c r="M174" s="3">
        <v>436</v>
      </c>
      <c r="N174" s="3">
        <v>459</v>
      </c>
      <c r="O174" s="3">
        <f t="shared" si="9"/>
        <v>435.2</v>
      </c>
    </row>
    <row r="175" spans="1:15" x14ac:dyDescent="0.15">
      <c r="A175" s="19">
        <v>9</v>
      </c>
      <c r="B175" s="19" t="s">
        <v>161</v>
      </c>
      <c r="C175" s="19">
        <v>11</v>
      </c>
      <c r="D175" s="36" t="s">
        <v>85</v>
      </c>
      <c r="E175" s="89" t="e">
        <f t="shared" si="7"/>
        <v>#REF!</v>
      </c>
      <c r="F175" s="3" t="e">
        <f t="shared" si="8"/>
        <v>#REF!</v>
      </c>
      <c r="G175" s="3" t="e">
        <f>①10科元!#REF!</f>
        <v>#REF!</v>
      </c>
      <c r="H175" s="3">
        <f>②元!E174</f>
        <v>1125</v>
      </c>
      <c r="J175" s="3">
        <v>262</v>
      </c>
      <c r="K175" s="3">
        <v>264</v>
      </c>
      <c r="L175" s="3">
        <v>284</v>
      </c>
      <c r="M175" s="3">
        <v>291</v>
      </c>
      <c r="N175" s="3">
        <v>317</v>
      </c>
      <c r="O175" s="3">
        <f t="shared" si="9"/>
        <v>283.60000000000002</v>
      </c>
    </row>
    <row r="176" spans="1:15" x14ac:dyDescent="0.15">
      <c r="A176" s="19">
        <v>9</v>
      </c>
      <c r="B176" s="19" t="s">
        <v>161</v>
      </c>
      <c r="C176" s="19">
        <v>12</v>
      </c>
      <c r="D176" s="36" t="s">
        <v>33</v>
      </c>
      <c r="E176" s="89" t="e">
        <f t="shared" si="7"/>
        <v>#REF!</v>
      </c>
      <c r="F176" s="3" t="e">
        <f t="shared" si="8"/>
        <v>#REF!</v>
      </c>
      <c r="G176" s="3" t="e">
        <f>①10科元!#REF!</f>
        <v>#REF!</v>
      </c>
      <c r="H176" s="3">
        <f>②元!E175</f>
        <v>1430</v>
      </c>
      <c r="J176" s="3">
        <v>361</v>
      </c>
      <c r="K176" s="3">
        <v>356</v>
      </c>
      <c r="L176" s="3">
        <v>360</v>
      </c>
      <c r="M176" s="3">
        <v>366</v>
      </c>
      <c r="N176" s="3">
        <v>401</v>
      </c>
      <c r="O176" s="3">
        <f t="shared" si="9"/>
        <v>368.8</v>
      </c>
    </row>
    <row r="177" spans="1:15" x14ac:dyDescent="0.15">
      <c r="A177" s="19">
        <v>9</v>
      </c>
      <c r="B177" s="19" t="s">
        <v>161</v>
      </c>
      <c r="C177" s="19">
        <v>13</v>
      </c>
      <c r="D177" s="36" t="s">
        <v>92</v>
      </c>
      <c r="E177" s="89" t="e">
        <f t="shared" ref="E177:E195" si="10">SUM(G177:I177,O177)</f>
        <v>#REF!</v>
      </c>
      <c r="F177" s="3" t="e">
        <f t="shared" si="8"/>
        <v>#REF!</v>
      </c>
      <c r="G177" s="3" t="e">
        <f>①10科元!#REF!</f>
        <v>#REF!</v>
      </c>
      <c r="H177" s="3">
        <f>②元!E176</f>
        <v>1061</v>
      </c>
      <c r="J177" s="3">
        <v>177</v>
      </c>
      <c r="K177" s="3">
        <v>160</v>
      </c>
      <c r="L177" s="3">
        <v>171</v>
      </c>
      <c r="M177" s="3">
        <v>275</v>
      </c>
      <c r="N177" s="3">
        <v>272</v>
      </c>
      <c r="O177" s="3">
        <f t="shared" si="9"/>
        <v>211</v>
      </c>
    </row>
    <row r="178" spans="1:15" x14ac:dyDescent="0.15">
      <c r="A178" s="19">
        <v>9</v>
      </c>
      <c r="B178" s="19" t="s">
        <v>161</v>
      </c>
      <c r="C178" s="19">
        <v>14</v>
      </c>
      <c r="D178" s="36" t="s">
        <v>113</v>
      </c>
      <c r="E178" s="89" t="e">
        <f t="shared" si="10"/>
        <v>#REF!</v>
      </c>
      <c r="F178" s="3" t="e">
        <f t="shared" si="8"/>
        <v>#REF!</v>
      </c>
      <c r="G178" s="3" t="e">
        <f>①10科元!#REF!</f>
        <v>#REF!</v>
      </c>
      <c r="H178" s="3">
        <f>②元!E177</f>
        <v>1059</v>
      </c>
      <c r="J178" s="3">
        <v>261</v>
      </c>
      <c r="K178" s="3">
        <v>246</v>
      </c>
      <c r="L178" s="3">
        <v>259</v>
      </c>
      <c r="M178" s="3">
        <v>304</v>
      </c>
      <c r="N178" s="3">
        <v>338</v>
      </c>
      <c r="O178" s="3">
        <f t="shared" si="9"/>
        <v>281.60000000000002</v>
      </c>
    </row>
    <row r="179" spans="1:15" x14ac:dyDescent="0.15">
      <c r="A179" s="19">
        <v>9</v>
      </c>
      <c r="B179" s="19" t="s">
        <v>161</v>
      </c>
      <c r="C179" s="19">
        <v>15</v>
      </c>
      <c r="D179" s="36" t="s">
        <v>115</v>
      </c>
      <c r="E179" s="89" t="e">
        <f t="shared" si="10"/>
        <v>#REF!</v>
      </c>
      <c r="F179" s="3" t="e">
        <f t="shared" si="8"/>
        <v>#REF!</v>
      </c>
      <c r="G179" s="3" t="e">
        <f>①10科元!#REF!</f>
        <v>#REF!</v>
      </c>
      <c r="H179" s="3">
        <f>②元!E178</f>
        <v>1481</v>
      </c>
      <c r="J179" s="3">
        <v>379</v>
      </c>
      <c r="K179" s="3">
        <v>334</v>
      </c>
      <c r="L179" s="3">
        <v>347</v>
      </c>
      <c r="M179" s="3">
        <v>374</v>
      </c>
      <c r="O179" s="3">
        <f t="shared" si="9"/>
        <v>358.5</v>
      </c>
    </row>
    <row r="180" spans="1:15" x14ac:dyDescent="0.15">
      <c r="A180" s="19">
        <v>9</v>
      </c>
      <c r="B180" s="19" t="s">
        <v>161</v>
      </c>
      <c r="C180" s="19">
        <v>16</v>
      </c>
      <c r="D180" s="36" t="s">
        <v>93</v>
      </c>
      <c r="E180" s="89" t="e">
        <f t="shared" si="10"/>
        <v>#REF!</v>
      </c>
      <c r="F180" s="3" t="e">
        <f t="shared" si="8"/>
        <v>#REF!</v>
      </c>
      <c r="G180" s="3" t="e">
        <f>①10科元!#REF!</f>
        <v>#REF!</v>
      </c>
      <c r="H180" s="3">
        <f>②元!E179</f>
        <v>1461</v>
      </c>
      <c r="J180" s="3">
        <v>374</v>
      </c>
      <c r="K180" s="3">
        <v>365</v>
      </c>
      <c r="L180" s="3">
        <v>393</v>
      </c>
      <c r="M180" s="3">
        <v>384</v>
      </c>
      <c r="N180" s="3">
        <v>370</v>
      </c>
      <c r="O180" s="3">
        <f t="shared" si="9"/>
        <v>377.2</v>
      </c>
    </row>
    <row r="181" spans="1:15" x14ac:dyDescent="0.15">
      <c r="A181" s="19">
        <v>9</v>
      </c>
      <c r="B181" s="19" t="s">
        <v>162</v>
      </c>
      <c r="C181" s="19">
        <v>1</v>
      </c>
      <c r="D181" s="36" t="s">
        <v>87</v>
      </c>
      <c r="E181" s="89" t="e">
        <f t="shared" si="10"/>
        <v>#REF!</v>
      </c>
      <c r="F181" s="3" t="e">
        <f t="shared" si="8"/>
        <v>#REF!</v>
      </c>
      <c r="G181" s="3" t="e">
        <f>①10科元!#REF!</f>
        <v>#REF!</v>
      </c>
      <c r="H181" s="3">
        <f>②元!E180</f>
        <v>924</v>
      </c>
      <c r="J181" s="3" t="s">
        <v>10</v>
      </c>
      <c r="K181" s="3">
        <v>288</v>
      </c>
      <c r="L181" s="3">
        <v>259</v>
      </c>
      <c r="M181" s="3">
        <v>304</v>
      </c>
      <c r="N181" s="3">
        <v>318</v>
      </c>
      <c r="O181" s="3">
        <f t="shared" si="9"/>
        <v>292.25</v>
      </c>
    </row>
    <row r="182" spans="1:15" x14ac:dyDescent="0.15">
      <c r="A182" s="19">
        <v>9</v>
      </c>
      <c r="B182" s="19" t="s">
        <v>162</v>
      </c>
      <c r="C182" s="19">
        <v>2</v>
      </c>
      <c r="D182" s="36" t="s">
        <v>23</v>
      </c>
      <c r="E182" s="89" t="e">
        <f t="shared" si="10"/>
        <v>#REF!</v>
      </c>
      <c r="F182" s="3" t="e">
        <f t="shared" si="8"/>
        <v>#REF!</v>
      </c>
      <c r="G182" s="3" t="e">
        <f>①10科元!#REF!</f>
        <v>#REF!</v>
      </c>
      <c r="H182" s="3">
        <f>②元!E181</f>
        <v>1327</v>
      </c>
      <c r="J182" s="3">
        <v>284</v>
      </c>
      <c r="K182" s="3">
        <v>321</v>
      </c>
      <c r="L182" s="3">
        <v>289</v>
      </c>
      <c r="M182" s="3">
        <v>342</v>
      </c>
      <c r="N182" s="3">
        <v>381</v>
      </c>
      <c r="O182" s="3">
        <f t="shared" si="9"/>
        <v>323.39999999999998</v>
      </c>
    </row>
    <row r="183" spans="1:15" x14ac:dyDescent="0.15">
      <c r="A183" s="19">
        <v>9</v>
      </c>
      <c r="B183" s="19" t="s">
        <v>162</v>
      </c>
      <c r="C183" s="19">
        <v>3</v>
      </c>
      <c r="D183" s="36" t="s">
        <v>88</v>
      </c>
      <c r="E183" s="89" t="e">
        <f t="shared" si="10"/>
        <v>#REF!</v>
      </c>
      <c r="F183" s="3" t="e">
        <f t="shared" si="8"/>
        <v>#REF!</v>
      </c>
      <c r="G183" s="3" t="e">
        <f>①10科元!#REF!</f>
        <v>#REF!</v>
      </c>
      <c r="H183" s="3">
        <f>②元!E182</f>
        <v>1691</v>
      </c>
      <c r="J183" s="3">
        <v>424</v>
      </c>
      <c r="K183" s="3">
        <v>437</v>
      </c>
      <c r="L183" s="3">
        <v>437</v>
      </c>
      <c r="M183" s="3">
        <v>446</v>
      </c>
      <c r="N183" s="3">
        <v>453</v>
      </c>
      <c r="O183" s="3">
        <f t="shared" si="9"/>
        <v>439.4</v>
      </c>
    </row>
    <row r="184" spans="1:15" x14ac:dyDescent="0.15">
      <c r="A184" s="19">
        <v>9</v>
      </c>
      <c r="B184" s="19" t="s">
        <v>162</v>
      </c>
      <c r="C184" s="19">
        <v>4</v>
      </c>
      <c r="D184" s="36" t="s">
        <v>79</v>
      </c>
      <c r="E184" s="89" t="e">
        <f t="shared" si="10"/>
        <v>#REF!</v>
      </c>
      <c r="F184" s="3" t="e">
        <f t="shared" si="8"/>
        <v>#REF!</v>
      </c>
      <c r="G184" s="3" t="e">
        <f>①10科元!#REF!</f>
        <v>#REF!</v>
      </c>
      <c r="H184" s="3">
        <f>②元!E183</f>
        <v>1604</v>
      </c>
      <c r="J184" s="3">
        <v>386</v>
      </c>
      <c r="K184" s="3">
        <v>414</v>
      </c>
      <c r="L184" s="3">
        <v>412</v>
      </c>
      <c r="M184" s="3">
        <v>409</v>
      </c>
      <c r="N184" s="3">
        <v>445</v>
      </c>
      <c r="O184" s="3">
        <f t="shared" si="9"/>
        <v>413.2</v>
      </c>
    </row>
    <row r="185" spans="1:15" x14ac:dyDescent="0.15">
      <c r="A185" s="19">
        <v>9</v>
      </c>
      <c r="B185" s="19" t="s">
        <v>162</v>
      </c>
      <c r="C185" s="19">
        <v>5</v>
      </c>
      <c r="D185" s="36" t="s">
        <v>80</v>
      </c>
      <c r="E185" s="89" t="e">
        <f t="shared" si="10"/>
        <v>#REF!</v>
      </c>
      <c r="F185" s="3" t="e">
        <f t="shared" si="8"/>
        <v>#REF!</v>
      </c>
      <c r="G185" s="3" t="e">
        <f>①10科元!#REF!</f>
        <v>#REF!</v>
      </c>
      <c r="H185" s="3">
        <f>②元!E184</f>
        <v>910</v>
      </c>
      <c r="J185" s="3">
        <v>39</v>
      </c>
      <c r="K185" s="3" t="s">
        <v>10</v>
      </c>
      <c r="L185" s="3" t="s">
        <v>10</v>
      </c>
      <c r="M185" s="3" t="s">
        <v>10</v>
      </c>
      <c r="N185" s="3">
        <v>225</v>
      </c>
      <c r="O185" s="3">
        <f t="shared" si="9"/>
        <v>132</v>
      </c>
    </row>
    <row r="186" spans="1:15" x14ac:dyDescent="0.15">
      <c r="A186" s="19">
        <v>9</v>
      </c>
      <c r="B186" s="19" t="s">
        <v>162</v>
      </c>
      <c r="C186" s="19">
        <v>6</v>
      </c>
      <c r="D186" s="36" t="s">
        <v>89</v>
      </c>
      <c r="E186" s="89" t="e">
        <f t="shared" si="10"/>
        <v>#REF!</v>
      </c>
      <c r="F186" s="3" t="e">
        <f t="shared" si="8"/>
        <v>#REF!</v>
      </c>
      <c r="G186" s="3" t="e">
        <f>①10科元!#REF!</f>
        <v>#REF!</v>
      </c>
      <c r="H186" s="3">
        <f>②元!E185</f>
        <v>802</v>
      </c>
      <c r="J186" s="3">
        <v>151</v>
      </c>
      <c r="K186" s="3">
        <v>191</v>
      </c>
      <c r="L186" s="3">
        <v>192</v>
      </c>
      <c r="M186" s="3" t="s">
        <v>10</v>
      </c>
      <c r="O186" s="3">
        <f t="shared" si="9"/>
        <v>178</v>
      </c>
    </row>
    <row r="187" spans="1:15" x14ac:dyDescent="0.15">
      <c r="A187" s="19">
        <v>9</v>
      </c>
      <c r="B187" s="19" t="s">
        <v>162</v>
      </c>
      <c r="C187" s="19">
        <v>7</v>
      </c>
      <c r="D187" s="36" t="s">
        <v>81</v>
      </c>
      <c r="E187" s="89" t="e">
        <f t="shared" si="10"/>
        <v>#REF!</v>
      </c>
      <c r="F187" s="3" t="e">
        <f t="shared" si="8"/>
        <v>#REF!</v>
      </c>
      <c r="G187" s="3" t="e">
        <f>①10科元!#REF!</f>
        <v>#REF!</v>
      </c>
      <c r="H187" s="3">
        <f>②元!E186</f>
        <v>756</v>
      </c>
      <c r="J187" s="3" t="s">
        <v>10</v>
      </c>
      <c r="K187" s="3" t="s">
        <v>10</v>
      </c>
      <c r="L187" s="3" t="s">
        <v>10</v>
      </c>
      <c r="M187" s="3" t="s">
        <v>10</v>
      </c>
      <c r="N187" s="3">
        <v>139</v>
      </c>
      <c r="O187" s="3">
        <f t="shared" si="9"/>
        <v>139</v>
      </c>
    </row>
    <row r="188" spans="1:15" x14ac:dyDescent="0.15">
      <c r="A188" s="19">
        <v>9</v>
      </c>
      <c r="B188" s="19" t="s">
        <v>162</v>
      </c>
      <c r="C188" s="19">
        <v>8</v>
      </c>
      <c r="D188" s="36" t="s">
        <v>82</v>
      </c>
      <c r="E188" s="89" t="e">
        <f t="shared" si="10"/>
        <v>#REF!</v>
      </c>
      <c r="F188" s="3" t="e">
        <f t="shared" si="8"/>
        <v>#REF!</v>
      </c>
      <c r="G188" s="3" t="e">
        <f>①10科元!#REF!</f>
        <v>#REF!</v>
      </c>
      <c r="H188" s="3">
        <f>②元!E187</f>
        <v>1293</v>
      </c>
      <c r="J188" s="3">
        <v>321</v>
      </c>
      <c r="K188" s="3">
        <v>325</v>
      </c>
      <c r="L188" s="3" t="s">
        <v>10</v>
      </c>
      <c r="M188" s="3" t="s">
        <v>10</v>
      </c>
      <c r="N188" s="3">
        <v>348</v>
      </c>
      <c r="O188" s="3">
        <f t="shared" si="9"/>
        <v>331.33333333333331</v>
      </c>
    </row>
    <row r="189" spans="1:15" x14ac:dyDescent="0.15">
      <c r="A189" s="19">
        <v>9</v>
      </c>
      <c r="B189" s="19" t="s">
        <v>162</v>
      </c>
      <c r="C189" s="19">
        <v>9</v>
      </c>
      <c r="D189" s="36" t="s">
        <v>25</v>
      </c>
      <c r="E189" s="89" t="e">
        <f t="shared" si="10"/>
        <v>#REF!</v>
      </c>
      <c r="F189" s="3" t="e">
        <f t="shared" si="8"/>
        <v>#REF!</v>
      </c>
      <c r="G189" s="3" t="e">
        <f>①10科元!#REF!</f>
        <v>#REF!</v>
      </c>
      <c r="H189" s="3">
        <f>②元!E188</f>
        <v>1180</v>
      </c>
      <c r="J189" s="3" t="s">
        <v>10</v>
      </c>
      <c r="K189" s="3">
        <v>292</v>
      </c>
      <c r="L189" s="3">
        <v>278</v>
      </c>
      <c r="M189" s="3">
        <v>328</v>
      </c>
      <c r="N189" s="3">
        <v>339</v>
      </c>
      <c r="O189" s="3">
        <f t="shared" si="9"/>
        <v>309.25</v>
      </c>
    </row>
    <row r="190" spans="1:15" x14ac:dyDescent="0.15">
      <c r="A190" s="19">
        <v>9</v>
      </c>
      <c r="B190" s="19" t="s">
        <v>162</v>
      </c>
      <c r="C190" s="19">
        <v>10</v>
      </c>
      <c r="D190" s="36" t="s">
        <v>90</v>
      </c>
      <c r="E190" s="89" t="e">
        <f>SUM(G190:I190,O190)</f>
        <v>#REF!</v>
      </c>
      <c r="F190" s="3" t="e">
        <f t="shared" si="8"/>
        <v>#REF!</v>
      </c>
      <c r="G190" s="3" t="e">
        <f>①10科元!#REF!</f>
        <v>#REF!</v>
      </c>
      <c r="H190" s="3">
        <f>②元!E189</f>
        <v>1781</v>
      </c>
      <c r="J190" s="3">
        <v>453</v>
      </c>
      <c r="K190" s="3">
        <v>459</v>
      </c>
      <c r="L190" s="3">
        <v>456</v>
      </c>
      <c r="M190" s="3">
        <v>454</v>
      </c>
      <c r="N190" s="3">
        <v>479</v>
      </c>
      <c r="O190" s="3">
        <f t="shared" si="9"/>
        <v>460.2</v>
      </c>
    </row>
    <row r="191" spans="1:15" x14ac:dyDescent="0.15">
      <c r="A191" s="19">
        <v>9</v>
      </c>
      <c r="B191" s="19" t="s">
        <v>162</v>
      </c>
      <c r="C191" s="19">
        <v>11</v>
      </c>
      <c r="D191" s="36" t="s">
        <v>27</v>
      </c>
      <c r="E191" s="89" t="e">
        <f t="shared" si="10"/>
        <v>#REF!</v>
      </c>
      <c r="F191" s="3" t="e">
        <f t="shared" si="8"/>
        <v>#REF!</v>
      </c>
      <c r="G191" s="3" t="e">
        <f>①10科元!#REF!</f>
        <v>#REF!</v>
      </c>
      <c r="H191" s="3">
        <f>②元!E190</f>
        <v>1791</v>
      </c>
      <c r="J191" s="3">
        <v>462</v>
      </c>
      <c r="K191" s="3">
        <v>465</v>
      </c>
      <c r="L191" s="3">
        <v>441</v>
      </c>
      <c r="M191" s="3">
        <v>468</v>
      </c>
      <c r="N191" s="3">
        <v>480</v>
      </c>
      <c r="O191" s="3">
        <f t="shared" si="9"/>
        <v>463.2</v>
      </c>
    </row>
    <row r="192" spans="1:15" x14ac:dyDescent="0.15">
      <c r="A192" s="19">
        <v>9</v>
      </c>
      <c r="B192" s="19" t="s">
        <v>162</v>
      </c>
      <c r="C192" s="19">
        <v>12</v>
      </c>
      <c r="D192" s="36" t="s">
        <v>114</v>
      </c>
      <c r="E192" s="89" t="e">
        <f t="shared" si="10"/>
        <v>#REF!</v>
      </c>
      <c r="F192" s="3" t="e">
        <f t="shared" si="8"/>
        <v>#REF!</v>
      </c>
      <c r="G192" s="3" t="e">
        <f>①10科元!#REF!</f>
        <v>#REF!</v>
      </c>
      <c r="H192" s="3">
        <f>②元!E191</f>
        <v>1537</v>
      </c>
      <c r="J192" s="3">
        <v>407</v>
      </c>
      <c r="K192" s="3">
        <v>424</v>
      </c>
      <c r="L192" s="3">
        <v>422</v>
      </c>
      <c r="M192" s="3">
        <v>430</v>
      </c>
      <c r="N192" s="3">
        <v>434</v>
      </c>
      <c r="O192" s="3">
        <f t="shared" si="9"/>
        <v>423.4</v>
      </c>
    </row>
    <row r="193" spans="1:15" x14ac:dyDescent="0.15">
      <c r="A193" s="19">
        <v>9</v>
      </c>
      <c r="B193" s="19" t="s">
        <v>162</v>
      </c>
      <c r="C193" s="19">
        <v>13</v>
      </c>
      <c r="D193" s="36" t="s">
        <v>28</v>
      </c>
      <c r="E193" s="89" t="e">
        <f t="shared" si="10"/>
        <v>#REF!</v>
      </c>
      <c r="F193" s="3" t="e">
        <f t="shared" si="8"/>
        <v>#REF!</v>
      </c>
      <c r="G193" s="3" t="e">
        <f>①10科元!#REF!</f>
        <v>#REF!</v>
      </c>
      <c r="H193" s="3">
        <f>②元!E192</f>
        <v>1032</v>
      </c>
      <c r="J193" s="3">
        <v>230</v>
      </c>
      <c r="K193" s="3">
        <v>240</v>
      </c>
      <c r="L193" s="3">
        <v>232</v>
      </c>
      <c r="M193" s="3">
        <v>269</v>
      </c>
      <c r="O193" s="3">
        <f t="shared" si="9"/>
        <v>242.75</v>
      </c>
    </row>
    <row r="194" spans="1:15" x14ac:dyDescent="0.15">
      <c r="A194" s="19">
        <v>9</v>
      </c>
      <c r="B194" s="19" t="s">
        <v>162</v>
      </c>
      <c r="C194" s="19">
        <v>14</v>
      </c>
      <c r="D194" s="36" t="s">
        <v>30</v>
      </c>
      <c r="E194" s="89" t="e">
        <f t="shared" si="10"/>
        <v>#REF!</v>
      </c>
      <c r="F194" s="3" t="e">
        <f t="shared" si="8"/>
        <v>#REF!</v>
      </c>
      <c r="G194" s="3" t="e">
        <f>①10科元!#REF!</f>
        <v>#REF!</v>
      </c>
      <c r="H194" s="3">
        <f>②元!E193</f>
        <v>1298</v>
      </c>
      <c r="J194" s="3">
        <v>367</v>
      </c>
      <c r="K194" s="3">
        <v>71</v>
      </c>
      <c r="L194" s="3" t="s">
        <v>10</v>
      </c>
      <c r="M194" s="3">
        <v>381</v>
      </c>
      <c r="O194" s="3">
        <f t="shared" si="9"/>
        <v>273</v>
      </c>
    </row>
    <row r="195" spans="1:15" x14ac:dyDescent="0.15">
      <c r="A195" s="19">
        <v>9</v>
      </c>
      <c r="B195" s="19" t="s">
        <v>162</v>
      </c>
      <c r="C195" s="19">
        <v>15</v>
      </c>
      <c r="D195" s="36" t="s">
        <v>86</v>
      </c>
      <c r="E195" s="89" t="e">
        <f t="shared" si="10"/>
        <v>#REF!</v>
      </c>
      <c r="F195" s="3" t="e">
        <f t="shared" si="8"/>
        <v>#REF!</v>
      </c>
      <c r="G195" s="3" t="e">
        <f>①10科元!#REF!</f>
        <v>#REF!</v>
      </c>
      <c r="H195" s="3">
        <f>②元!E194</f>
        <v>1005</v>
      </c>
      <c r="J195" s="3" t="s">
        <v>10</v>
      </c>
      <c r="K195" s="3">
        <v>264</v>
      </c>
      <c r="L195" s="3">
        <v>230</v>
      </c>
      <c r="M195" s="3">
        <v>288</v>
      </c>
      <c r="O195" s="3">
        <f t="shared" si="9"/>
        <v>260.66666666666669</v>
      </c>
    </row>
  </sheetData>
  <mergeCells count="1">
    <mergeCell ref="E1:F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5" tint="0.59999389629810485"/>
  </sheetPr>
  <dimension ref="A1:Q196"/>
  <sheetViews>
    <sheetView zoomScaleNormal="100" workbookViewId="0">
      <pane xSplit="4" ySplit="3" topLeftCell="E145" activePane="bottomRight" state="frozen"/>
      <selection activeCell="I30" sqref="I30"/>
      <selection pane="topRight" activeCell="I30" sqref="I30"/>
      <selection pane="bottomLeft" activeCell="I30" sqref="I30"/>
      <selection pane="bottomRight" sqref="A1:G1048576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5" width="10.625" style="89" customWidth="1"/>
    <col min="6" max="6" width="10.625" style="49" customWidth="1"/>
    <col min="7" max="7" width="5.5" style="3" customWidth="1"/>
    <col min="8" max="8" width="5.5" style="89" customWidth="1"/>
    <col min="9" max="17" width="10.625" style="3" customWidth="1"/>
    <col min="18" max="19" width="9" customWidth="1"/>
  </cols>
  <sheetData>
    <row r="1" spans="1:17" s="45" customFormat="1" ht="13.5" customHeight="1" x14ac:dyDescent="0.15">
      <c r="A1" s="19"/>
      <c r="B1" s="19"/>
      <c r="C1" s="19"/>
      <c r="D1" s="36"/>
      <c r="E1" s="115" t="s">
        <v>19</v>
      </c>
      <c r="F1" s="115"/>
      <c r="G1" s="115"/>
      <c r="H1" s="90"/>
      <c r="I1" s="44" t="s">
        <v>268</v>
      </c>
      <c r="J1" s="44" t="s">
        <v>34</v>
      </c>
      <c r="K1" s="43" t="s">
        <v>107</v>
      </c>
      <c r="L1" s="46" t="s">
        <v>36</v>
      </c>
      <c r="M1" s="43" t="s">
        <v>37</v>
      </c>
      <c r="N1" s="43" t="s">
        <v>38</v>
      </c>
      <c r="O1" s="43" t="s">
        <v>39</v>
      </c>
      <c r="P1" s="43" t="s">
        <v>40</v>
      </c>
      <c r="Q1" s="43" t="s">
        <v>109</v>
      </c>
    </row>
    <row r="2" spans="1:17" s="45" customFormat="1" ht="60" customHeight="1" x14ac:dyDescent="0.15">
      <c r="A2" s="19"/>
      <c r="B2" s="19"/>
      <c r="C2" s="19"/>
      <c r="D2" s="36"/>
      <c r="E2" s="38" t="s">
        <v>273</v>
      </c>
      <c r="F2" s="92"/>
      <c r="G2" s="44"/>
      <c r="H2" s="90"/>
      <c r="I2" s="38" t="s">
        <v>259</v>
      </c>
      <c r="J2" s="38" t="s">
        <v>157</v>
      </c>
      <c r="K2" s="38" t="s">
        <v>269</v>
      </c>
      <c r="L2" s="46"/>
      <c r="M2" s="43"/>
      <c r="N2" s="43"/>
      <c r="O2" s="43"/>
      <c r="P2" s="43"/>
      <c r="Q2" s="38" t="s">
        <v>272</v>
      </c>
    </row>
    <row r="3" spans="1:17" s="45" customFormat="1" ht="13.5" customHeight="1" x14ac:dyDescent="0.15">
      <c r="A3" s="19" t="s">
        <v>0</v>
      </c>
      <c r="B3" s="19" t="s">
        <v>1</v>
      </c>
      <c r="C3" s="19" t="s">
        <v>3</v>
      </c>
      <c r="D3" s="19" t="s">
        <v>2</v>
      </c>
      <c r="E3" s="88" t="s">
        <v>95</v>
      </c>
      <c r="F3" s="93" t="s">
        <v>271</v>
      </c>
      <c r="G3" s="39" t="s">
        <v>4</v>
      </c>
      <c r="H3" s="91" t="s">
        <v>270</v>
      </c>
      <c r="I3" s="47" t="s">
        <v>95</v>
      </c>
      <c r="J3" s="47" t="s">
        <v>95</v>
      </c>
      <c r="K3" s="47" t="s">
        <v>95</v>
      </c>
      <c r="L3" s="47" t="s">
        <v>95</v>
      </c>
      <c r="M3" s="47" t="s">
        <v>95</v>
      </c>
      <c r="N3" s="47" t="s">
        <v>95</v>
      </c>
      <c r="O3" s="47" t="s">
        <v>95</v>
      </c>
      <c r="P3" s="47" t="s">
        <v>95</v>
      </c>
      <c r="Q3" s="47" t="s">
        <v>95</v>
      </c>
    </row>
    <row r="4" spans="1:17" x14ac:dyDescent="0.15">
      <c r="A4" s="19">
        <v>5</v>
      </c>
      <c r="B4" s="63" t="s">
        <v>162</v>
      </c>
      <c r="C4" s="63">
        <v>9</v>
      </c>
      <c r="D4" s="17" t="s">
        <v>241</v>
      </c>
      <c r="E4" s="89">
        <v>1906</v>
      </c>
      <c r="F4" s="49">
        <f>E4/H4</f>
        <v>0.95299999999999996</v>
      </c>
      <c r="G4" s="3">
        <v>1</v>
      </c>
      <c r="H4" s="89">
        <v>2000</v>
      </c>
      <c r="I4" s="3">
        <v>454</v>
      </c>
      <c r="J4" s="3">
        <v>938</v>
      </c>
      <c r="K4" s="3">
        <v>467</v>
      </c>
    </row>
    <row r="5" spans="1:17" x14ac:dyDescent="0.15">
      <c r="A5" s="19">
        <v>5</v>
      </c>
      <c r="B5" s="63" t="s">
        <v>162</v>
      </c>
      <c r="C5" s="63">
        <v>3</v>
      </c>
      <c r="D5" s="17" t="s">
        <v>235</v>
      </c>
      <c r="E5" s="89">
        <v>1893</v>
      </c>
      <c r="F5" s="49">
        <f t="shared" ref="F5:F68" si="0">E5/H5</f>
        <v>0.94650000000000001</v>
      </c>
      <c r="G5" s="3">
        <v>2</v>
      </c>
      <c r="H5" s="89">
        <v>2000</v>
      </c>
      <c r="I5" s="3">
        <v>472</v>
      </c>
      <c r="J5" s="3">
        <v>946</v>
      </c>
      <c r="K5" s="3">
        <v>460</v>
      </c>
    </row>
    <row r="6" spans="1:17" x14ac:dyDescent="0.15">
      <c r="A6" s="19">
        <v>5</v>
      </c>
      <c r="B6" s="63" t="s">
        <v>162</v>
      </c>
      <c r="C6" s="63">
        <v>8</v>
      </c>
      <c r="D6" s="17" t="s">
        <v>240</v>
      </c>
      <c r="E6" s="89">
        <v>1886</v>
      </c>
      <c r="F6" s="49">
        <f t="shared" si="0"/>
        <v>0.94299999999999995</v>
      </c>
      <c r="G6" s="3">
        <v>3</v>
      </c>
      <c r="H6" s="89">
        <v>2000</v>
      </c>
      <c r="I6" s="3">
        <v>350</v>
      </c>
      <c r="J6" s="3">
        <v>695</v>
      </c>
      <c r="K6" s="3">
        <v>329</v>
      </c>
    </row>
    <row r="7" spans="1:17" x14ac:dyDescent="0.15">
      <c r="A7" s="63">
        <v>5</v>
      </c>
      <c r="B7" s="63" t="s">
        <v>162</v>
      </c>
      <c r="C7" s="63">
        <v>17</v>
      </c>
      <c r="D7" s="17" t="s">
        <v>249</v>
      </c>
      <c r="E7" s="89">
        <v>1878</v>
      </c>
      <c r="F7" s="49">
        <f t="shared" si="0"/>
        <v>0.93899999999999995</v>
      </c>
      <c r="G7" s="3">
        <v>4</v>
      </c>
      <c r="H7" s="89">
        <v>2000</v>
      </c>
      <c r="I7" s="3">
        <v>372</v>
      </c>
      <c r="J7" s="3">
        <v>689</v>
      </c>
      <c r="K7" s="3">
        <v>311</v>
      </c>
    </row>
    <row r="8" spans="1:17" x14ac:dyDescent="0.15">
      <c r="A8" s="63">
        <v>5</v>
      </c>
      <c r="B8" s="63" t="s">
        <v>162</v>
      </c>
      <c r="C8" s="63">
        <v>18</v>
      </c>
      <c r="D8" s="17" t="s">
        <v>250</v>
      </c>
      <c r="E8" s="89">
        <v>1859</v>
      </c>
      <c r="F8" s="49">
        <f t="shared" si="0"/>
        <v>0.92949999999999999</v>
      </c>
      <c r="G8" s="3">
        <v>5</v>
      </c>
      <c r="H8" s="89">
        <v>2000</v>
      </c>
      <c r="I8" s="3">
        <v>443</v>
      </c>
      <c r="J8" s="3">
        <v>865</v>
      </c>
      <c r="K8" s="3">
        <v>436</v>
      </c>
    </row>
    <row r="9" spans="1:17" x14ac:dyDescent="0.15">
      <c r="A9" s="19">
        <v>5</v>
      </c>
      <c r="B9" s="19" t="s">
        <v>161</v>
      </c>
      <c r="C9" s="19">
        <v>15</v>
      </c>
      <c r="D9" s="36" t="s">
        <v>229</v>
      </c>
      <c r="E9" s="89">
        <v>1838</v>
      </c>
      <c r="F9" s="49">
        <f t="shared" si="0"/>
        <v>0.91900000000000004</v>
      </c>
      <c r="G9" s="3">
        <v>6</v>
      </c>
      <c r="H9" s="89">
        <v>2000</v>
      </c>
      <c r="I9" s="3">
        <v>382</v>
      </c>
      <c r="J9" s="3">
        <v>656</v>
      </c>
      <c r="K9" s="3">
        <v>372</v>
      </c>
    </row>
    <row r="10" spans="1:17" x14ac:dyDescent="0.15">
      <c r="A10" s="19">
        <v>5</v>
      </c>
      <c r="B10" s="19" t="s">
        <v>161</v>
      </c>
      <c r="C10" s="19">
        <v>7</v>
      </c>
      <c r="D10" s="36" t="s">
        <v>222</v>
      </c>
      <c r="E10" s="89">
        <v>1811</v>
      </c>
      <c r="F10" s="49">
        <f t="shared" si="0"/>
        <v>0.90549999999999997</v>
      </c>
      <c r="G10" s="3">
        <v>7</v>
      </c>
      <c r="H10" s="89">
        <v>2000</v>
      </c>
      <c r="I10" s="3">
        <v>388</v>
      </c>
      <c r="J10" s="3">
        <v>778</v>
      </c>
      <c r="K10" s="3">
        <v>416</v>
      </c>
    </row>
    <row r="11" spans="1:17" x14ac:dyDescent="0.15">
      <c r="A11" s="19">
        <v>5</v>
      </c>
      <c r="B11" s="63" t="s">
        <v>162</v>
      </c>
      <c r="C11" s="63">
        <v>6</v>
      </c>
      <c r="D11" s="17" t="s">
        <v>238</v>
      </c>
      <c r="E11" s="89">
        <v>1781</v>
      </c>
      <c r="F11" s="49">
        <f t="shared" si="0"/>
        <v>0.89049999999999996</v>
      </c>
      <c r="G11" s="3">
        <v>8</v>
      </c>
      <c r="H11" s="89">
        <v>2000</v>
      </c>
      <c r="I11" s="3">
        <v>369</v>
      </c>
      <c r="J11" s="3">
        <v>824</v>
      </c>
      <c r="K11" s="3">
        <v>383</v>
      </c>
    </row>
    <row r="12" spans="1:17" x14ac:dyDescent="0.15">
      <c r="A12" s="19">
        <v>5</v>
      </c>
      <c r="B12" s="19" t="s">
        <v>161</v>
      </c>
      <c r="C12" s="19">
        <v>14</v>
      </c>
      <c r="D12" s="36" t="s">
        <v>228</v>
      </c>
      <c r="E12" s="89">
        <v>1777</v>
      </c>
      <c r="F12" s="49">
        <f t="shared" si="0"/>
        <v>0.88849999999999996</v>
      </c>
      <c r="G12" s="3">
        <v>9</v>
      </c>
      <c r="H12" s="89">
        <v>2000</v>
      </c>
      <c r="I12" s="3">
        <v>388</v>
      </c>
      <c r="J12" s="3">
        <v>739</v>
      </c>
      <c r="K12" s="3">
        <v>356</v>
      </c>
    </row>
    <row r="13" spans="1:17" x14ac:dyDescent="0.15">
      <c r="A13" s="19">
        <v>5</v>
      </c>
      <c r="B13" s="19" t="s">
        <v>161</v>
      </c>
      <c r="C13" s="19">
        <v>8</v>
      </c>
      <c r="D13" s="36" t="s">
        <v>223</v>
      </c>
      <c r="E13" s="89">
        <v>1769</v>
      </c>
      <c r="F13" s="49">
        <f t="shared" si="0"/>
        <v>0.88449999999999995</v>
      </c>
      <c r="G13" s="3">
        <v>10</v>
      </c>
      <c r="H13" s="89">
        <v>2000</v>
      </c>
      <c r="I13" s="3">
        <v>474</v>
      </c>
      <c r="J13" s="3">
        <v>952</v>
      </c>
      <c r="K13" s="3">
        <v>480</v>
      </c>
    </row>
    <row r="14" spans="1:17" x14ac:dyDescent="0.15">
      <c r="A14" s="19">
        <v>5</v>
      </c>
      <c r="B14" s="19" t="s">
        <v>161</v>
      </c>
      <c r="C14" s="19">
        <v>12</v>
      </c>
      <c r="D14" s="36" t="s">
        <v>226</v>
      </c>
      <c r="E14" s="89">
        <v>1749</v>
      </c>
      <c r="F14" s="49">
        <f t="shared" si="0"/>
        <v>0.87450000000000006</v>
      </c>
      <c r="G14" s="3">
        <v>11</v>
      </c>
      <c r="H14" s="89">
        <v>2000</v>
      </c>
      <c r="I14" s="3">
        <v>443</v>
      </c>
      <c r="J14" s="3">
        <v>878</v>
      </c>
      <c r="K14" s="3">
        <v>428</v>
      </c>
    </row>
    <row r="15" spans="1:17" x14ac:dyDescent="0.15">
      <c r="A15" s="19">
        <v>5</v>
      </c>
      <c r="B15" s="63" t="s">
        <v>162</v>
      </c>
      <c r="C15" s="63">
        <v>7</v>
      </c>
      <c r="D15" s="17" t="s">
        <v>239</v>
      </c>
      <c r="E15" s="89">
        <v>1749</v>
      </c>
      <c r="F15" s="49">
        <f t="shared" si="0"/>
        <v>0.87450000000000006</v>
      </c>
      <c r="G15" s="3">
        <v>11</v>
      </c>
      <c r="H15" s="89">
        <v>2000</v>
      </c>
      <c r="I15" s="3">
        <v>474</v>
      </c>
      <c r="J15" s="3">
        <v>939</v>
      </c>
      <c r="K15" s="3">
        <v>473</v>
      </c>
    </row>
    <row r="16" spans="1:17" x14ac:dyDescent="0.15">
      <c r="A16" s="63">
        <v>5</v>
      </c>
      <c r="B16" s="63" t="s">
        <v>162</v>
      </c>
      <c r="C16" s="63">
        <v>14</v>
      </c>
      <c r="D16" s="17" t="s">
        <v>246</v>
      </c>
      <c r="E16" s="89">
        <v>1744</v>
      </c>
      <c r="F16" s="49">
        <f t="shared" si="0"/>
        <v>0.872</v>
      </c>
      <c r="G16" s="3">
        <v>13</v>
      </c>
      <c r="H16" s="89">
        <v>2000</v>
      </c>
      <c r="I16" s="3">
        <v>444</v>
      </c>
      <c r="J16" s="3">
        <v>885</v>
      </c>
      <c r="K16" s="3">
        <v>452</v>
      </c>
    </row>
    <row r="17" spans="1:11" x14ac:dyDescent="0.15">
      <c r="A17" s="19">
        <v>5</v>
      </c>
      <c r="B17" s="19" t="s">
        <v>161</v>
      </c>
      <c r="C17" s="19">
        <v>16</v>
      </c>
      <c r="D17" s="36" t="s">
        <v>230</v>
      </c>
      <c r="E17" s="89">
        <v>1731</v>
      </c>
      <c r="F17" s="49">
        <f t="shared" si="0"/>
        <v>0.86550000000000005</v>
      </c>
      <c r="G17" s="3">
        <v>14</v>
      </c>
      <c r="H17" s="89">
        <v>2000</v>
      </c>
      <c r="I17" s="3">
        <v>377</v>
      </c>
      <c r="J17" s="3">
        <v>716</v>
      </c>
      <c r="K17" s="3">
        <v>298</v>
      </c>
    </row>
    <row r="18" spans="1:11" x14ac:dyDescent="0.15">
      <c r="A18" s="19">
        <v>5</v>
      </c>
      <c r="B18" s="63" t="s">
        <v>162</v>
      </c>
      <c r="C18" s="63">
        <v>4</v>
      </c>
      <c r="D18" s="17" t="s">
        <v>236</v>
      </c>
      <c r="E18" s="89">
        <v>1724</v>
      </c>
      <c r="F18" s="49">
        <f t="shared" si="0"/>
        <v>0.86199999999999999</v>
      </c>
      <c r="G18" s="3">
        <v>15</v>
      </c>
      <c r="H18" s="89">
        <v>2000</v>
      </c>
      <c r="I18" s="3">
        <v>413</v>
      </c>
      <c r="J18" s="3">
        <v>846</v>
      </c>
      <c r="K18" s="3">
        <v>465</v>
      </c>
    </row>
    <row r="19" spans="1:11" x14ac:dyDescent="0.15">
      <c r="A19" s="19">
        <v>5</v>
      </c>
      <c r="B19" s="19" t="s">
        <v>161</v>
      </c>
      <c r="C19" s="19">
        <v>18</v>
      </c>
      <c r="D19" s="36" t="s">
        <v>232</v>
      </c>
      <c r="E19" s="89">
        <v>1691</v>
      </c>
      <c r="F19" s="49">
        <f t="shared" si="0"/>
        <v>0.84550000000000003</v>
      </c>
      <c r="G19" s="3">
        <v>16</v>
      </c>
      <c r="H19" s="89">
        <v>2000</v>
      </c>
      <c r="I19" s="3">
        <v>485</v>
      </c>
      <c r="J19" s="3">
        <v>937</v>
      </c>
      <c r="K19" s="3">
        <v>471</v>
      </c>
    </row>
    <row r="20" spans="1:11" x14ac:dyDescent="0.15">
      <c r="A20" s="19">
        <v>5</v>
      </c>
      <c r="B20" s="19" t="s">
        <v>161</v>
      </c>
      <c r="C20" s="19">
        <v>17</v>
      </c>
      <c r="D20" s="36" t="s">
        <v>231</v>
      </c>
      <c r="E20" s="89">
        <v>1672</v>
      </c>
      <c r="F20" s="49">
        <f t="shared" si="0"/>
        <v>0.83599999999999997</v>
      </c>
      <c r="G20" s="3">
        <v>17</v>
      </c>
      <c r="H20" s="89">
        <v>2000</v>
      </c>
      <c r="I20" s="3">
        <v>397</v>
      </c>
      <c r="J20" s="3">
        <v>821</v>
      </c>
      <c r="K20" s="3">
        <v>406</v>
      </c>
    </row>
    <row r="21" spans="1:11" x14ac:dyDescent="0.15">
      <c r="A21" s="19">
        <v>5</v>
      </c>
      <c r="B21" s="19" t="s">
        <v>161</v>
      </c>
      <c r="C21" s="19">
        <v>5</v>
      </c>
      <c r="D21" s="36" t="s">
        <v>220</v>
      </c>
      <c r="E21" s="89">
        <v>1671</v>
      </c>
      <c r="F21" s="49">
        <f t="shared" si="0"/>
        <v>0.83550000000000002</v>
      </c>
      <c r="G21" s="3">
        <v>18</v>
      </c>
      <c r="H21" s="89">
        <v>2000</v>
      </c>
      <c r="I21" s="3">
        <v>381</v>
      </c>
      <c r="J21" s="3">
        <v>750</v>
      </c>
      <c r="K21" s="3">
        <v>407</v>
      </c>
    </row>
    <row r="22" spans="1:11" x14ac:dyDescent="0.15">
      <c r="A22" s="19">
        <v>5</v>
      </c>
      <c r="B22" s="19" t="s">
        <v>161</v>
      </c>
      <c r="C22" s="19">
        <v>10</v>
      </c>
      <c r="D22" s="36" t="s">
        <v>258</v>
      </c>
      <c r="E22" s="89">
        <v>1662</v>
      </c>
      <c r="F22" s="49">
        <f t="shared" si="0"/>
        <v>0.83099999999999996</v>
      </c>
      <c r="G22" s="3">
        <v>19</v>
      </c>
      <c r="H22" s="89">
        <v>2000</v>
      </c>
      <c r="I22" s="3">
        <v>436</v>
      </c>
      <c r="J22" s="3">
        <v>830</v>
      </c>
      <c r="K22" s="3">
        <v>425</v>
      </c>
    </row>
    <row r="23" spans="1:11" x14ac:dyDescent="0.15">
      <c r="A23" s="19">
        <v>5</v>
      </c>
      <c r="B23" s="63" t="s">
        <v>162</v>
      </c>
      <c r="C23" s="63">
        <v>2</v>
      </c>
      <c r="D23" s="17" t="s">
        <v>234</v>
      </c>
      <c r="E23" s="89">
        <v>1624</v>
      </c>
      <c r="F23" s="49">
        <f t="shared" si="0"/>
        <v>0.81200000000000006</v>
      </c>
      <c r="G23" s="3">
        <v>20</v>
      </c>
      <c r="H23" s="89">
        <v>2000</v>
      </c>
      <c r="I23" s="3">
        <v>428</v>
      </c>
      <c r="J23" s="3">
        <v>823</v>
      </c>
      <c r="K23" s="3">
        <v>421</v>
      </c>
    </row>
    <row r="24" spans="1:11" x14ac:dyDescent="0.15">
      <c r="A24" s="19">
        <v>5</v>
      </c>
      <c r="B24" s="19" t="s">
        <v>161</v>
      </c>
      <c r="C24" s="19">
        <v>4</v>
      </c>
      <c r="D24" s="36" t="s">
        <v>219</v>
      </c>
      <c r="E24" s="89">
        <v>1609</v>
      </c>
      <c r="F24" s="49">
        <f t="shared" si="0"/>
        <v>0.80449999999999999</v>
      </c>
      <c r="G24" s="3">
        <v>21</v>
      </c>
      <c r="H24" s="89">
        <v>2000</v>
      </c>
      <c r="I24" s="3">
        <v>426</v>
      </c>
      <c r="J24" s="3">
        <v>869</v>
      </c>
      <c r="K24" s="3">
        <v>436</v>
      </c>
    </row>
    <row r="25" spans="1:11" x14ac:dyDescent="0.15">
      <c r="A25" s="19">
        <v>5</v>
      </c>
      <c r="B25" s="19" t="s">
        <v>161</v>
      </c>
      <c r="C25" s="19">
        <v>9</v>
      </c>
      <c r="D25" s="36" t="s">
        <v>224</v>
      </c>
      <c r="E25" s="89">
        <v>1600</v>
      </c>
      <c r="F25" s="49">
        <f t="shared" si="0"/>
        <v>0.8</v>
      </c>
      <c r="G25" s="3">
        <v>22</v>
      </c>
      <c r="H25" s="89">
        <v>2000</v>
      </c>
      <c r="I25" s="3">
        <v>473</v>
      </c>
      <c r="J25" s="3">
        <v>905</v>
      </c>
      <c r="K25" s="3">
        <v>460</v>
      </c>
    </row>
    <row r="26" spans="1:11" x14ac:dyDescent="0.15">
      <c r="A26" s="19">
        <v>5</v>
      </c>
      <c r="B26" s="63" t="s">
        <v>162</v>
      </c>
      <c r="C26" s="63">
        <v>12</v>
      </c>
      <c r="D26" s="17" t="s">
        <v>244</v>
      </c>
      <c r="E26" s="89">
        <v>1582</v>
      </c>
      <c r="F26" s="49">
        <f t="shared" si="0"/>
        <v>0.79100000000000004</v>
      </c>
      <c r="G26" s="3">
        <v>23</v>
      </c>
      <c r="H26" s="89">
        <v>2000</v>
      </c>
      <c r="I26" s="3">
        <v>453</v>
      </c>
      <c r="J26" s="3">
        <v>882</v>
      </c>
      <c r="K26" s="3">
        <v>442</v>
      </c>
    </row>
    <row r="27" spans="1:11" x14ac:dyDescent="0.15">
      <c r="A27" s="19">
        <v>5</v>
      </c>
      <c r="B27" s="19" t="s">
        <v>161</v>
      </c>
      <c r="C27" s="19">
        <v>6</v>
      </c>
      <c r="D27" s="36" t="s">
        <v>221</v>
      </c>
      <c r="E27" s="89">
        <v>1577</v>
      </c>
      <c r="F27" s="49">
        <f t="shared" si="0"/>
        <v>0.78849999999999998</v>
      </c>
      <c r="G27" s="3">
        <v>24</v>
      </c>
      <c r="H27" s="89">
        <v>2000</v>
      </c>
      <c r="I27" s="3">
        <v>322</v>
      </c>
      <c r="J27" s="3">
        <v>558</v>
      </c>
      <c r="K27" s="3">
        <v>347</v>
      </c>
    </row>
    <row r="28" spans="1:11" x14ac:dyDescent="0.15">
      <c r="A28" s="19">
        <v>5</v>
      </c>
      <c r="B28" s="63" t="s">
        <v>162</v>
      </c>
      <c r="C28" s="63">
        <v>11</v>
      </c>
      <c r="D28" s="17" t="s">
        <v>243</v>
      </c>
      <c r="E28" s="89">
        <v>1576</v>
      </c>
      <c r="F28" s="49">
        <f t="shared" si="0"/>
        <v>0.78800000000000003</v>
      </c>
      <c r="G28" s="3">
        <v>25</v>
      </c>
      <c r="H28" s="89">
        <v>2000</v>
      </c>
      <c r="I28" s="3">
        <v>425</v>
      </c>
      <c r="J28" s="3">
        <v>863</v>
      </c>
      <c r="K28" s="3">
        <v>461</v>
      </c>
    </row>
    <row r="29" spans="1:11" x14ac:dyDescent="0.15">
      <c r="A29" s="19">
        <v>5</v>
      </c>
      <c r="B29" s="19" t="s">
        <v>161</v>
      </c>
      <c r="C29" s="19">
        <v>1</v>
      </c>
      <c r="D29" s="36" t="s">
        <v>216</v>
      </c>
      <c r="E29" s="89">
        <v>1574</v>
      </c>
      <c r="F29" s="49">
        <f t="shared" si="0"/>
        <v>0.78700000000000003</v>
      </c>
      <c r="G29" s="3">
        <v>26</v>
      </c>
      <c r="H29" s="89">
        <v>2000</v>
      </c>
      <c r="I29" s="3">
        <v>242</v>
      </c>
      <c r="J29" s="3">
        <v>531</v>
      </c>
      <c r="K29" s="3">
        <v>330</v>
      </c>
    </row>
    <row r="30" spans="1:11" x14ac:dyDescent="0.15">
      <c r="A30" s="63">
        <v>5</v>
      </c>
      <c r="B30" s="63" t="s">
        <v>162</v>
      </c>
      <c r="C30" s="19">
        <v>1</v>
      </c>
      <c r="D30" s="17" t="s">
        <v>233</v>
      </c>
      <c r="E30" s="89">
        <v>1538</v>
      </c>
      <c r="F30" s="49">
        <f t="shared" si="0"/>
        <v>0.76900000000000002</v>
      </c>
      <c r="G30" s="3">
        <v>27</v>
      </c>
      <c r="H30" s="89">
        <v>2000</v>
      </c>
      <c r="I30" s="3">
        <v>426</v>
      </c>
      <c r="J30" s="3">
        <v>802</v>
      </c>
      <c r="K30" s="3">
        <v>434</v>
      </c>
    </row>
    <row r="31" spans="1:11" x14ac:dyDescent="0.15">
      <c r="A31" s="19">
        <v>5</v>
      </c>
      <c r="B31" s="19" t="s">
        <v>161</v>
      </c>
      <c r="C31" s="19">
        <v>2</v>
      </c>
      <c r="D31" s="36" t="s">
        <v>217</v>
      </c>
      <c r="E31" s="89">
        <v>1517</v>
      </c>
      <c r="F31" s="49">
        <f t="shared" si="0"/>
        <v>0.75849999999999995</v>
      </c>
      <c r="G31" s="3">
        <v>28</v>
      </c>
      <c r="H31" s="89">
        <v>2000</v>
      </c>
      <c r="I31" s="3">
        <v>404</v>
      </c>
      <c r="J31" s="3">
        <v>779</v>
      </c>
      <c r="K31" s="3">
        <v>417</v>
      </c>
    </row>
    <row r="32" spans="1:11" x14ac:dyDescent="0.15">
      <c r="A32" s="19">
        <v>5</v>
      </c>
      <c r="B32" s="63" t="s">
        <v>162</v>
      </c>
      <c r="C32" s="63">
        <v>10</v>
      </c>
      <c r="D32" s="17" t="s">
        <v>242</v>
      </c>
      <c r="E32" s="89">
        <v>1483</v>
      </c>
      <c r="F32" s="49">
        <f t="shared" si="0"/>
        <v>0.74150000000000005</v>
      </c>
      <c r="G32" s="3">
        <v>29</v>
      </c>
      <c r="H32" s="89">
        <v>2000</v>
      </c>
      <c r="I32" s="3">
        <v>437</v>
      </c>
      <c r="J32" s="3">
        <v>889</v>
      </c>
      <c r="K32" s="3">
        <v>443</v>
      </c>
    </row>
    <row r="33" spans="1:11" x14ac:dyDescent="0.15">
      <c r="A33" s="63">
        <v>5</v>
      </c>
      <c r="B33" s="63" t="s">
        <v>162</v>
      </c>
      <c r="C33" s="63">
        <v>13</v>
      </c>
      <c r="D33" s="17" t="s">
        <v>245</v>
      </c>
      <c r="E33" s="89">
        <v>1410</v>
      </c>
      <c r="F33" s="49">
        <f t="shared" si="0"/>
        <v>0.70499999999999996</v>
      </c>
      <c r="G33" s="3">
        <v>30</v>
      </c>
      <c r="H33" s="89">
        <v>2000</v>
      </c>
      <c r="I33" s="3">
        <v>451</v>
      </c>
      <c r="J33" s="3">
        <v>904</v>
      </c>
      <c r="K33" s="3">
        <v>456</v>
      </c>
    </row>
    <row r="34" spans="1:11" x14ac:dyDescent="0.15">
      <c r="A34" s="19">
        <v>5</v>
      </c>
      <c r="B34" s="63" t="s">
        <v>162</v>
      </c>
      <c r="C34" s="63">
        <v>5</v>
      </c>
      <c r="D34" s="17" t="s">
        <v>237</v>
      </c>
      <c r="E34" s="89">
        <v>1391</v>
      </c>
      <c r="F34" s="49">
        <f t="shared" si="0"/>
        <v>0.69550000000000001</v>
      </c>
      <c r="G34" s="3">
        <v>31</v>
      </c>
      <c r="H34" s="89">
        <v>2000</v>
      </c>
      <c r="I34" s="3">
        <v>403</v>
      </c>
      <c r="J34" s="3">
        <v>772</v>
      </c>
      <c r="K34" s="3">
        <v>402</v>
      </c>
    </row>
    <row r="35" spans="1:11" x14ac:dyDescent="0.15">
      <c r="A35" s="63">
        <v>5</v>
      </c>
      <c r="B35" s="63" t="s">
        <v>162</v>
      </c>
      <c r="C35" s="63">
        <v>16</v>
      </c>
      <c r="D35" s="17" t="s">
        <v>248</v>
      </c>
      <c r="E35" s="89">
        <v>1374</v>
      </c>
      <c r="F35" s="49">
        <f t="shared" si="0"/>
        <v>0.68700000000000006</v>
      </c>
      <c r="G35" s="3">
        <v>32</v>
      </c>
      <c r="H35" s="89">
        <v>2000</v>
      </c>
      <c r="I35" s="3">
        <v>443</v>
      </c>
      <c r="J35" s="3">
        <v>835</v>
      </c>
      <c r="K35" s="3">
        <v>393</v>
      </c>
    </row>
    <row r="36" spans="1:11" x14ac:dyDescent="0.15">
      <c r="A36" s="63">
        <v>5</v>
      </c>
      <c r="B36" s="63" t="s">
        <v>162</v>
      </c>
      <c r="C36" s="63">
        <v>15</v>
      </c>
      <c r="D36" s="17" t="s">
        <v>247</v>
      </c>
      <c r="E36" s="89">
        <v>1372</v>
      </c>
      <c r="F36" s="49">
        <f t="shared" si="0"/>
        <v>0.68600000000000005</v>
      </c>
      <c r="G36" s="3">
        <v>33</v>
      </c>
      <c r="H36" s="89">
        <v>2000</v>
      </c>
      <c r="I36" s="3">
        <v>443</v>
      </c>
      <c r="J36" s="3">
        <v>762</v>
      </c>
      <c r="K36" s="3">
        <v>404</v>
      </c>
    </row>
    <row r="37" spans="1:11" x14ac:dyDescent="0.15">
      <c r="A37" s="19">
        <v>5</v>
      </c>
      <c r="B37" s="19" t="s">
        <v>161</v>
      </c>
      <c r="C37" s="19">
        <v>13</v>
      </c>
      <c r="D37" s="36" t="s">
        <v>227</v>
      </c>
      <c r="E37" s="89">
        <v>1227</v>
      </c>
      <c r="F37" s="49">
        <f t="shared" si="0"/>
        <v>0.61350000000000005</v>
      </c>
      <c r="G37" s="3">
        <v>34</v>
      </c>
      <c r="H37" s="89">
        <v>2000</v>
      </c>
      <c r="I37" s="3">
        <v>222</v>
      </c>
      <c r="J37" s="3">
        <v>442</v>
      </c>
      <c r="K37" s="3">
        <v>239</v>
      </c>
    </row>
    <row r="38" spans="1:11" x14ac:dyDescent="0.15">
      <c r="A38" s="19">
        <v>5</v>
      </c>
      <c r="B38" s="19" t="s">
        <v>161</v>
      </c>
      <c r="C38" s="19">
        <v>11</v>
      </c>
      <c r="D38" s="36" t="s">
        <v>225</v>
      </c>
      <c r="E38" s="89">
        <v>1103</v>
      </c>
      <c r="F38" s="49">
        <f t="shared" si="0"/>
        <v>0.55149999999999999</v>
      </c>
      <c r="G38" s="3">
        <v>35</v>
      </c>
      <c r="H38" s="89">
        <v>2000</v>
      </c>
      <c r="I38" s="3">
        <v>381</v>
      </c>
      <c r="J38" s="3">
        <v>764</v>
      </c>
      <c r="K38" s="3">
        <v>372</v>
      </c>
    </row>
    <row r="39" spans="1:11" x14ac:dyDescent="0.15">
      <c r="A39" s="15">
        <v>5</v>
      </c>
      <c r="B39" s="15" t="s">
        <v>161</v>
      </c>
      <c r="C39" s="15">
        <v>3</v>
      </c>
      <c r="D39" s="18" t="s">
        <v>218</v>
      </c>
      <c r="E39" s="89">
        <v>903</v>
      </c>
      <c r="F39" s="49">
        <f t="shared" si="0"/>
        <v>0.45150000000000001</v>
      </c>
      <c r="G39" s="3">
        <v>36</v>
      </c>
      <c r="H39" s="89">
        <v>2000</v>
      </c>
      <c r="I39" s="3">
        <v>386</v>
      </c>
      <c r="J39" s="3">
        <v>780</v>
      </c>
      <c r="K39" s="3">
        <v>408</v>
      </c>
    </row>
    <row r="40" spans="1:11" x14ac:dyDescent="0.15">
      <c r="A40" s="63">
        <v>6</v>
      </c>
      <c r="B40" s="63" t="s">
        <v>162</v>
      </c>
      <c r="C40" s="63">
        <v>20</v>
      </c>
      <c r="D40" s="17" t="s">
        <v>204</v>
      </c>
      <c r="E40" s="89">
        <v>1931</v>
      </c>
      <c r="F40" s="49">
        <f t="shared" si="0"/>
        <v>0.96550000000000002</v>
      </c>
      <c r="G40" s="3">
        <v>1</v>
      </c>
      <c r="H40" s="89">
        <v>2000</v>
      </c>
      <c r="I40" s="3">
        <v>483</v>
      </c>
      <c r="J40" s="3">
        <v>964</v>
      </c>
      <c r="K40" s="3">
        <v>484</v>
      </c>
    </row>
    <row r="41" spans="1:11" x14ac:dyDescent="0.15">
      <c r="A41" s="19">
        <v>6</v>
      </c>
      <c r="B41" s="19" t="s">
        <v>161</v>
      </c>
      <c r="C41" s="19">
        <v>9</v>
      </c>
      <c r="D41" s="36" t="s">
        <v>190</v>
      </c>
      <c r="E41" s="89">
        <v>1901</v>
      </c>
      <c r="F41" s="49">
        <f t="shared" si="0"/>
        <v>0.95050000000000001</v>
      </c>
      <c r="G41" s="3">
        <v>2</v>
      </c>
      <c r="H41" s="89">
        <v>2000</v>
      </c>
      <c r="I41" s="3">
        <v>457</v>
      </c>
      <c r="J41" s="3">
        <v>955</v>
      </c>
      <c r="K41" s="3">
        <v>489</v>
      </c>
    </row>
    <row r="42" spans="1:11" x14ac:dyDescent="0.15">
      <c r="A42" s="19">
        <v>6</v>
      </c>
      <c r="B42" s="19" t="s">
        <v>161</v>
      </c>
      <c r="C42" s="19">
        <v>6</v>
      </c>
      <c r="D42" s="36" t="s">
        <v>167</v>
      </c>
      <c r="E42" s="89">
        <v>1899</v>
      </c>
      <c r="F42" s="49">
        <f t="shared" si="0"/>
        <v>0.94950000000000001</v>
      </c>
      <c r="G42" s="3">
        <v>3</v>
      </c>
      <c r="H42" s="89">
        <v>2000</v>
      </c>
      <c r="I42" s="3">
        <v>476</v>
      </c>
      <c r="J42" s="3">
        <v>948</v>
      </c>
      <c r="K42" s="3">
        <v>475</v>
      </c>
    </row>
    <row r="43" spans="1:11" x14ac:dyDescent="0.15">
      <c r="A43" s="19">
        <v>6</v>
      </c>
      <c r="B43" s="19" t="s">
        <v>161</v>
      </c>
      <c r="C43" s="19">
        <v>8</v>
      </c>
      <c r="D43" s="36" t="s">
        <v>189</v>
      </c>
      <c r="E43" s="89">
        <v>1896</v>
      </c>
      <c r="F43" s="49">
        <f t="shared" si="0"/>
        <v>0.94799999999999995</v>
      </c>
      <c r="G43" s="3">
        <v>4</v>
      </c>
      <c r="H43" s="89">
        <v>2000</v>
      </c>
      <c r="I43" s="3">
        <v>457</v>
      </c>
      <c r="J43" s="3">
        <v>961</v>
      </c>
      <c r="K43" s="3">
        <v>478</v>
      </c>
    </row>
    <row r="44" spans="1:11" x14ac:dyDescent="0.15">
      <c r="A44" s="19">
        <v>6</v>
      </c>
      <c r="B44" s="19" t="s">
        <v>161</v>
      </c>
      <c r="C44" s="19">
        <v>11</v>
      </c>
      <c r="D44" s="36" t="s">
        <v>172</v>
      </c>
      <c r="E44" s="89">
        <v>1882</v>
      </c>
      <c r="F44" s="49">
        <f t="shared" si="0"/>
        <v>0.94099999999999995</v>
      </c>
      <c r="G44" s="3">
        <v>5</v>
      </c>
      <c r="H44" s="89">
        <v>2000</v>
      </c>
      <c r="I44" s="3">
        <v>469</v>
      </c>
      <c r="J44" s="3">
        <v>955</v>
      </c>
      <c r="K44" s="3">
        <v>458</v>
      </c>
    </row>
    <row r="45" spans="1:11" x14ac:dyDescent="0.15">
      <c r="A45" s="19">
        <v>6</v>
      </c>
      <c r="B45" s="19" t="s">
        <v>161</v>
      </c>
      <c r="C45" s="19">
        <v>23</v>
      </c>
      <c r="D45" s="36" t="s">
        <v>181</v>
      </c>
      <c r="E45" s="89">
        <v>1867</v>
      </c>
      <c r="F45" s="49">
        <f t="shared" si="0"/>
        <v>0.9335</v>
      </c>
      <c r="G45" s="3">
        <v>6</v>
      </c>
      <c r="H45" s="89">
        <v>2000</v>
      </c>
      <c r="I45" s="3">
        <v>462</v>
      </c>
      <c r="J45" s="3">
        <v>931</v>
      </c>
      <c r="K45" s="3">
        <v>474</v>
      </c>
    </row>
    <row r="46" spans="1:11" x14ac:dyDescent="0.15">
      <c r="A46" s="19">
        <v>6</v>
      </c>
      <c r="B46" s="63" t="s">
        <v>162</v>
      </c>
      <c r="C46" s="63">
        <v>4</v>
      </c>
      <c r="D46" s="17" t="s">
        <v>168</v>
      </c>
      <c r="E46" s="89">
        <v>1852</v>
      </c>
      <c r="F46" s="49">
        <f t="shared" si="0"/>
        <v>0.92600000000000005</v>
      </c>
      <c r="G46" s="3">
        <v>7</v>
      </c>
      <c r="H46" s="89">
        <v>2000</v>
      </c>
      <c r="I46" s="3">
        <v>448</v>
      </c>
      <c r="J46" s="3">
        <v>935</v>
      </c>
      <c r="K46" s="3">
        <v>469</v>
      </c>
    </row>
    <row r="47" spans="1:11" x14ac:dyDescent="0.15">
      <c r="A47" s="63">
        <v>6</v>
      </c>
      <c r="B47" s="63" t="s">
        <v>162</v>
      </c>
      <c r="C47" s="63">
        <v>15</v>
      </c>
      <c r="D47" s="17" t="s">
        <v>175</v>
      </c>
      <c r="E47" s="89">
        <v>1849</v>
      </c>
      <c r="F47" s="49">
        <f t="shared" si="0"/>
        <v>0.92449999999999999</v>
      </c>
      <c r="G47" s="3">
        <v>8</v>
      </c>
      <c r="H47" s="89">
        <v>2000</v>
      </c>
      <c r="I47" s="3">
        <v>451</v>
      </c>
      <c r="J47" s="3">
        <v>913</v>
      </c>
      <c r="K47" s="3">
        <v>485</v>
      </c>
    </row>
    <row r="48" spans="1:11" x14ac:dyDescent="0.15">
      <c r="A48" s="63">
        <v>6</v>
      </c>
      <c r="B48" s="63" t="s">
        <v>162</v>
      </c>
      <c r="C48" s="63">
        <v>17</v>
      </c>
      <c r="D48" s="17" t="s">
        <v>202</v>
      </c>
      <c r="E48" s="89">
        <v>1841</v>
      </c>
      <c r="F48" s="49">
        <f t="shared" si="0"/>
        <v>0.92049999999999998</v>
      </c>
      <c r="G48" s="3">
        <v>9</v>
      </c>
      <c r="H48" s="89">
        <v>2000</v>
      </c>
      <c r="I48" s="3">
        <v>454</v>
      </c>
      <c r="J48" s="3">
        <v>924</v>
      </c>
      <c r="K48" s="3">
        <v>463</v>
      </c>
    </row>
    <row r="49" spans="1:11" x14ac:dyDescent="0.15">
      <c r="A49" s="63">
        <v>6</v>
      </c>
      <c r="B49" s="63" t="s">
        <v>161</v>
      </c>
      <c r="C49" s="19">
        <v>24</v>
      </c>
      <c r="D49" s="17" t="s">
        <v>182</v>
      </c>
      <c r="E49" s="89">
        <v>1788</v>
      </c>
      <c r="F49" s="49">
        <f t="shared" si="0"/>
        <v>0.89400000000000002</v>
      </c>
      <c r="G49" s="3">
        <v>10</v>
      </c>
      <c r="H49" s="89">
        <v>2000</v>
      </c>
      <c r="I49" s="3">
        <v>445</v>
      </c>
      <c r="J49" s="3">
        <v>884</v>
      </c>
      <c r="K49" s="3">
        <v>459</v>
      </c>
    </row>
    <row r="50" spans="1:11" x14ac:dyDescent="0.15">
      <c r="A50" s="19">
        <v>6</v>
      </c>
      <c r="B50" s="63" t="s">
        <v>162</v>
      </c>
      <c r="C50" s="63">
        <v>10</v>
      </c>
      <c r="D50" s="17" t="s">
        <v>211</v>
      </c>
      <c r="E50" s="89">
        <v>1787</v>
      </c>
      <c r="F50" s="49">
        <f t="shared" si="0"/>
        <v>0.89349999999999996</v>
      </c>
      <c r="G50" s="3">
        <v>11</v>
      </c>
      <c r="H50" s="89">
        <v>2000</v>
      </c>
      <c r="I50" s="3">
        <v>450</v>
      </c>
      <c r="J50" s="3">
        <v>900</v>
      </c>
      <c r="K50" s="3">
        <v>437</v>
      </c>
    </row>
    <row r="51" spans="1:11" x14ac:dyDescent="0.15">
      <c r="A51" s="19">
        <v>6</v>
      </c>
      <c r="B51" s="63" t="s">
        <v>162</v>
      </c>
      <c r="C51" s="63">
        <v>7</v>
      </c>
      <c r="D51" s="17" t="s">
        <v>171</v>
      </c>
      <c r="E51" s="89">
        <v>1776</v>
      </c>
      <c r="F51" s="49">
        <f t="shared" si="0"/>
        <v>0.88800000000000001</v>
      </c>
      <c r="G51" s="3">
        <v>12</v>
      </c>
      <c r="H51" s="89">
        <v>2000</v>
      </c>
      <c r="I51" s="3">
        <v>444</v>
      </c>
      <c r="J51" s="3">
        <v>859</v>
      </c>
      <c r="K51" s="3">
        <v>473</v>
      </c>
    </row>
    <row r="52" spans="1:11" x14ac:dyDescent="0.15">
      <c r="A52" s="19">
        <v>6</v>
      </c>
      <c r="B52" s="19" t="s">
        <v>161</v>
      </c>
      <c r="C52" s="19">
        <v>14</v>
      </c>
      <c r="D52" s="36" t="s">
        <v>173</v>
      </c>
      <c r="E52" s="89">
        <v>1775</v>
      </c>
      <c r="F52" s="49">
        <f t="shared" si="0"/>
        <v>0.88749999999999996</v>
      </c>
      <c r="G52" s="3">
        <v>13</v>
      </c>
      <c r="H52" s="89">
        <v>2000</v>
      </c>
      <c r="I52" s="3">
        <v>461</v>
      </c>
      <c r="J52" s="3">
        <v>890</v>
      </c>
      <c r="K52" s="3">
        <v>424</v>
      </c>
    </row>
    <row r="53" spans="1:11" x14ac:dyDescent="0.15">
      <c r="A53" s="63">
        <v>6</v>
      </c>
      <c r="B53" s="63" t="s">
        <v>162</v>
      </c>
      <c r="C53" s="63">
        <v>13</v>
      </c>
      <c r="D53" s="17" t="s">
        <v>197</v>
      </c>
      <c r="E53" s="89">
        <v>1742</v>
      </c>
      <c r="F53" s="49">
        <f t="shared" si="0"/>
        <v>0.871</v>
      </c>
      <c r="G53" s="3">
        <v>14</v>
      </c>
      <c r="H53" s="89">
        <v>2000</v>
      </c>
      <c r="I53" s="3">
        <v>430</v>
      </c>
      <c r="J53" s="3">
        <v>888</v>
      </c>
      <c r="K53" s="3">
        <v>424</v>
      </c>
    </row>
    <row r="54" spans="1:11" x14ac:dyDescent="0.15">
      <c r="A54" s="63">
        <v>6</v>
      </c>
      <c r="B54" s="63" t="s">
        <v>162</v>
      </c>
      <c r="C54" s="63">
        <v>14</v>
      </c>
      <c r="D54" s="17" t="s">
        <v>198</v>
      </c>
      <c r="E54" s="89">
        <v>1740</v>
      </c>
      <c r="F54" s="49">
        <f t="shared" si="0"/>
        <v>0.87</v>
      </c>
      <c r="G54" s="3">
        <v>15</v>
      </c>
      <c r="H54" s="89">
        <v>2000</v>
      </c>
      <c r="I54" s="3">
        <v>452</v>
      </c>
      <c r="J54" s="3">
        <v>872</v>
      </c>
      <c r="K54" s="3">
        <v>416</v>
      </c>
    </row>
    <row r="55" spans="1:11" x14ac:dyDescent="0.15">
      <c r="A55" s="19">
        <v>6</v>
      </c>
      <c r="B55" s="19" t="s">
        <v>161</v>
      </c>
      <c r="C55" s="19">
        <v>16</v>
      </c>
      <c r="D55" s="36" t="s">
        <v>176</v>
      </c>
      <c r="E55" s="89">
        <v>1714</v>
      </c>
      <c r="F55" s="49">
        <f t="shared" si="0"/>
        <v>0.85699999999999998</v>
      </c>
      <c r="G55" s="3">
        <v>16</v>
      </c>
      <c r="H55" s="89">
        <v>2000</v>
      </c>
      <c r="I55" s="3">
        <v>436</v>
      </c>
      <c r="J55" s="3">
        <v>840</v>
      </c>
      <c r="K55" s="3">
        <v>438</v>
      </c>
    </row>
    <row r="56" spans="1:11" x14ac:dyDescent="0.15">
      <c r="A56" s="19">
        <v>6</v>
      </c>
      <c r="B56" s="19" t="s">
        <v>161</v>
      </c>
      <c r="C56" s="19">
        <v>3</v>
      </c>
      <c r="D56" s="36" t="s">
        <v>187</v>
      </c>
      <c r="E56" s="89">
        <v>1701</v>
      </c>
      <c r="F56" s="49">
        <f t="shared" si="0"/>
        <v>0.85050000000000003</v>
      </c>
      <c r="G56" s="3">
        <v>17</v>
      </c>
      <c r="H56" s="89">
        <v>2000</v>
      </c>
      <c r="I56" s="3">
        <v>436</v>
      </c>
      <c r="J56" s="3">
        <v>821</v>
      </c>
      <c r="K56" s="3">
        <v>444</v>
      </c>
    </row>
    <row r="57" spans="1:11" x14ac:dyDescent="0.15">
      <c r="A57" s="19">
        <v>6</v>
      </c>
      <c r="B57" s="19" t="s">
        <v>161</v>
      </c>
      <c r="C57" s="19">
        <v>13</v>
      </c>
      <c r="D57" s="36" t="s">
        <v>195</v>
      </c>
      <c r="E57" s="89">
        <v>1668</v>
      </c>
      <c r="F57" s="49">
        <f t="shared" si="0"/>
        <v>0.83399999999999996</v>
      </c>
      <c r="G57" s="3">
        <v>18</v>
      </c>
      <c r="H57" s="89">
        <v>2000</v>
      </c>
      <c r="I57" s="3">
        <v>427</v>
      </c>
      <c r="J57" s="3">
        <v>817</v>
      </c>
      <c r="K57" s="3">
        <v>424</v>
      </c>
    </row>
    <row r="58" spans="1:11" x14ac:dyDescent="0.15">
      <c r="A58" s="19">
        <v>6</v>
      </c>
      <c r="B58" s="19" t="s">
        <v>161</v>
      </c>
      <c r="C58" s="19">
        <v>22</v>
      </c>
      <c r="D58" s="36" t="s">
        <v>179</v>
      </c>
      <c r="E58" s="89">
        <v>1666</v>
      </c>
      <c r="F58" s="49">
        <f t="shared" si="0"/>
        <v>0.83299999999999996</v>
      </c>
      <c r="G58" s="3">
        <v>19</v>
      </c>
      <c r="H58" s="89">
        <v>2000</v>
      </c>
      <c r="I58" s="3">
        <v>414</v>
      </c>
      <c r="J58" s="3">
        <v>816</v>
      </c>
      <c r="K58" s="3">
        <v>436</v>
      </c>
    </row>
    <row r="59" spans="1:11" x14ac:dyDescent="0.15">
      <c r="A59" s="19">
        <v>6</v>
      </c>
      <c r="B59" s="19" t="s">
        <v>162</v>
      </c>
      <c r="C59" s="19">
        <v>23</v>
      </c>
      <c r="D59" s="36" t="s">
        <v>183</v>
      </c>
      <c r="E59" s="89">
        <v>1660</v>
      </c>
      <c r="F59" s="49">
        <f t="shared" si="0"/>
        <v>0.83</v>
      </c>
      <c r="G59" s="3">
        <v>20</v>
      </c>
      <c r="H59" s="89">
        <v>2000</v>
      </c>
      <c r="I59" s="3">
        <v>422</v>
      </c>
      <c r="J59" s="3">
        <v>840</v>
      </c>
      <c r="K59" s="3">
        <v>398</v>
      </c>
    </row>
    <row r="60" spans="1:11" x14ac:dyDescent="0.15">
      <c r="A60" s="63">
        <v>6</v>
      </c>
      <c r="B60" s="63" t="s">
        <v>162</v>
      </c>
      <c r="C60" s="63">
        <v>16</v>
      </c>
      <c r="D60" s="17" t="s">
        <v>201</v>
      </c>
      <c r="E60" s="89">
        <v>1635</v>
      </c>
      <c r="F60" s="49">
        <f t="shared" si="0"/>
        <v>0.8175</v>
      </c>
      <c r="G60" s="3">
        <v>21</v>
      </c>
      <c r="H60" s="89">
        <v>2000</v>
      </c>
      <c r="I60" s="3">
        <v>390</v>
      </c>
      <c r="J60" s="3">
        <v>831</v>
      </c>
      <c r="K60" s="3">
        <v>414</v>
      </c>
    </row>
    <row r="61" spans="1:11" x14ac:dyDescent="0.15">
      <c r="A61" s="19">
        <v>6</v>
      </c>
      <c r="B61" s="19" t="s">
        <v>161</v>
      </c>
      <c r="C61" s="19">
        <v>15</v>
      </c>
      <c r="D61" s="36" t="s">
        <v>196</v>
      </c>
      <c r="E61" s="89">
        <v>1623</v>
      </c>
      <c r="F61" s="49">
        <f t="shared" si="0"/>
        <v>0.8115</v>
      </c>
      <c r="G61" s="3">
        <v>22</v>
      </c>
      <c r="H61" s="89">
        <v>2000</v>
      </c>
      <c r="I61" s="3">
        <v>397</v>
      </c>
      <c r="J61" s="3">
        <v>819</v>
      </c>
      <c r="K61" s="3">
        <v>407</v>
      </c>
    </row>
    <row r="62" spans="1:11" x14ac:dyDescent="0.15">
      <c r="A62" s="19">
        <v>6</v>
      </c>
      <c r="B62" s="19" t="s">
        <v>162</v>
      </c>
      <c r="C62" s="19">
        <v>22</v>
      </c>
      <c r="D62" s="36" t="s">
        <v>206</v>
      </c>
      <c r="E62" s="89">
        <v>1606</v>
      </c>
      <c r="F62" s="49">
        <f t="shared" si="0"/>
        <v>0.80300000000000005</v>
      </c>
      <c r="G62" s="3">
        <v>23</v>
      </c>
      <c r="H62" s="89">
        <v>2000</v>
      </c>
      <c r="I62" s="3">
        <v>406</v>
      </c>
      <c r="J62" s="3">
        <v>810</v>
      </c>
      <c r="K62" s="3">
        <v>390</v>
      </c>
    </row>
    <row r="63" spans="1:11" x14ac:dyDescent="0.15">
      <c r="A63" s="19">
        <v>6</v>
      </c>
      <c r="B63" s="63" t="s">
        <v>162</v>
      </c>
      <c r="C63" s="63">
        <v>6</v>
      </c>
      <c r="D63" s="17" t="s">
        <v>191</v>
      </c>
      <c r="E63" s="89">
        <v>1599</v>
      </c>
      <c r="F63" s="49">
        <f t="shared" si="0"/>
        <v>0.79949999999999999</v>
      </c>
      <c r="G63" s="3">
        <v>24</v>
      </c>
      <c r="H63" s="89">
        <v>2000</v>
      </c>
      <c r="I63" s="3">
        <v>355</v>
      </c>
      <c r="J63" s="3">
        <v>841</v>
      </c>
      <c r="K63" s="3">
        <v>403</v>
      </c>
    </row>
    <row r="64" spans="1:11" x14ac:dyDescent="0.15">
      <c r="A64" s="19">
        <v>6</v>
      </c>
      <c r="B64" s="63" t="s">
        <v>162</v>
      </c>
      <c r="C64" s="63">
        <v>2</v>
      </c>
      <c r="D64" s="17" t="s">
        <v>164</v>
      </c>
      <c r="E64" s="89">
        <v>1592</v>
      </c>
      <c r="F64" s="49">
        <f t="shared" si="0"/>
        <v>0.79600000000000004</v>
      </c>
      <c r="G64" s="3">
        <v>25</v>
      </c>
      <c r="H64" s="89">
        <v>2000</v>
      </c>
      <c r="I64" s="3">
        <v>416</v>
      </c>
      <c r="J64" s="3">
        <v>805</v>
      </c>
      <c r="K64" s="3">
        <v>371</v>
      </c>
    </row>
    <row r="65" spans="1:11" x14ac:dyDescent="0.15">
      <c r="A65" s="19">
        <v>6</v>
      </c>
      <c r="B65" s="19" t="s">
        <v>162</v>
      </c>
      <c r="C65" s="19">
        <v>24</v>
      </c>
      <c r="D65" s="36" t="s">
        <v>207</v>
      </c>
      <c r="E65" s="89">
        <v>1591</v>
      </c>
      <c r="F65" s="49">
        <f t="shared" si="0"/>
        <v>0.79549999999999998</v>
      </c>
      <c r="G65" s="3">
        <v>26</v>
      </c>
      <c r="H65" s="89">
        <v>2000</v>
      </c>
      <c r="I65" s="3">
        <v>390</v>
      </c>
      <c r="J65" s="3">
        <v>803</v>
      </c>
      <c r="K65" s="3">
        <v>398</v>
      </c>
    </row>
    <row r="66" spans="1:11" x14ac:dyDescent="0.15">
      <c r="A66" s="19">
        <v>6</v>
      </c>
      <c r="B66" s="19" t="s">
        <v>161</v>
      </c>
      <c r="C66" s="19">
        <v>5</v>
      </c>
      <c r="D66" s="36" t="s">
        <v>166</v>
      </c>
      <c r="E66" s="89">
        <v>1535</v>
      </c>
      <c r="F66" s="49">
        <f t="shared" si="0"/>
        <v>0.76749999999999996</v>
      </c>
      <c r="G66" s="3">
        <v>27</v>
      </c>
      <c r="H66" s="89">
        <v>2000</v>
      </c>
      <c r="I66" s="3">
        <v>397</v>
      </c>
      <c r="J66" s="3">
        <v>749</v>
      </c>
      <c r="K66" s="3">
        <v>389</v>
      </c>
    </row>
    <row r="67" spans="1:11" x14ac:dyDescent="0.15">
      <c r="A67" s="19">
        <v>6</v>
      </c>
      <c r="B67" s="63" t="s">
        <v>161</v>
      </c>
      <c r="C67" s="63">
        <v>25</v>
      </c>
      <c r="D67" s="17" t="s">
        <v>184</v>
      </c>
      <c r="E67" s="89">
        <v>1491</v>
      </c>
      <c r="F67" s="49">
        <f t="shared" si="0"/>
        <v>0.74550000000000005</v>
      </c>
      <c r="G67" s="3">
        <v>28</v>
      </c>
      <c r="H67" s="89">
        <v>2000</v>
      </c>
      <c r="I67" s="3">
        <v>351</v>
      </c>
      <c r="J67" s="3">
        <v>736</v>
      </c>
      <c r="K67" s="3">
        <v>404</v>
      </c>
    </row>
    <row r="68" spans="1:11" x14ac:dyDescent="0.15">
      <c r="A68" s="63">
        <v>6</v>
      </c>
      <c r="B68" s="63" t="s">
        <v>162</v>
      </c>
      <c r="C68" s="63">
        <v>18</v>
      </c>
      <c r="D68" s="17" t="s">
        <v>180</v>
      </c>
      <c r="E68" s="89">
        <v>1478</v>
      </c>
      <c r="F68" s="49">
        <f t="shared" si="0"/>
        <v>0.73899999999999999</v>
      </c>
      <c r="G68" s="3">
        <v>29</v>
      </c>
      <c r="H68" s="89">
        <v>2000</v>
      </c>
      <c r="I68" s="3">
        <v>373</v>
      </c>
      <c r="J68" s="3">
        <v>748</v>
      </c>
      <c r="K68" s="3">
        <v>357</v>
      </c>
    </row>
    <row r="69" spans="1:11" x14ac:dyDescent="0.15">
      <c r="A69" s="19">
        <v>6</v>
      </c>
      <c r="B69" s="19" t="s">
        <v>161</v>
      </c>
      <c r="C69" s="19">
        <v>12</v>
      </c>
      <c r="D69" s="36" t="s">
        <v>194</v>
      </c>
      <c r="E69" s="89">
        <v>1451</v>
      </c>
      <c r="F69" s="49">
        <f t="shared" ref="F69:F132" si="1">E69/H69</f>
        <v>0.72550000000000003</v>
      </c>
      <c r="G69" s="3">
        <v>30</v>
      </c>
      <c r="H69" s="89">
        <v>2000</v>
      </c>
      <c r="I69" s="3">
        <v>356</v>
      </c>
      <c r="J69" s="3">
        <v>729</v>
      </c>
      <c r="K69" s="3">
        <v>366</v>
      </c>
    </row>
    <row r="70" spans="1:11" x14ac:dyDescent="0.15">
      <c r="A70" s="63">
        <v>6</v>
      </c>
      <c r="B70" s="63" t="s">
        <v>162</v>
      </c>
      <c r="C70" s="63">
        <v>11</v>
      </c>
      <c r="D70" s="17" t="s">
        <v>253</v>
      </c>
      <c r="E70" s="89">
        <v>1439</v>
      </c>
      <c r="F70" s="49">
        <f t="shared" si="1"/>
        <v>0.71950000000000003</v>
      </c>
      <c r="G70" s="3">
        <v>31</v>
      </c>
      <c r="H70" s="89">
        <v>2000</v>
      </c>
      <c r="I70" s="3">
        <v>366</v>
      </c>
      <c r="J70" s="3">
        <v>741</v>
      </c>
      <c r="K70" s="3">
        <v>332</v>
      </c>
    </row>
    <row r="71" spans="1:11" x14ac:dyDescent="0.15">
      <c r="A71" s="19">
        <v>6</v>
      </c>
      <c r="B71" s="19" t="s">
        <v>161</v>
      </c>
      <c r="C71" s="19">
        <v>2</v>
      </c>
      <c r="D71" s="36" t="s">
        <v>186</v>
      </c>
      <c r="E71" s="89">
        <v>1426</v>
      </c>
      <c r="F71" s="49">
        <f t="shared" si="1"/>
        <v>0.71299999999999997</v>
      </c>
      <c r="G71" s="3">
        <v>32</v>
      </c>
      <c r="H71" s="89">
        <v>2000</v>
      </c>
      <c r="I71" s="3">
        <v>342</v>
      </c>
      <c r="J71" s="3">
        <v>712</v>
      </c>
      <c r="K71" s="3">
        <v>372</v>
      </c>
    </row>
    <row r="72" spans="1:11" x14ac:dyDescent="0.15">
      <c r="A72" s="19">
        <v>6</v>
      </c>
      <c r="B72" s="19" t="s">
        <v>161</v>
      </c>
      <c r="C72" s="19">
        <v>20</v>
      </c>
      <c r="D72" s="36" t="s">
        <v>178</v>
      </c>
      <c r="E72" s="89">
        <v>1402</v>
      </c>
      <c r="F72" s="49">
        <f t="shared" si="1"/>
        <v>0.70099999999999996</v>
      </c>
      <c r="G72" s="3">
        <v>33</v>
      </c>
      <c r="H72" s="89">
        <v>2000</v>
      </c>
      <c r="I72" s="3">
        <v>386</v>
      </c>
      <c r="J72" s="3">
        <v>689</v>
      </c>
      <c r="K72" s="3">
        <v>327</v>
      </c>
    </row>
    <row r="73" spans="1:11" x14ac:dyDescent="0.15">
      <c r="A73" s="19">
        <v>6</v>
      </c>
      <c r="B73" s="63" t="s">
        <v>162</v>
      </c>
      <c r="C73" s="63">
        <v>9</v>
      </c>
      <c r="D73" s="17" t="s">
        <v>193</v>
      </c>
      <c r="E73" s="89">
        <v>1395</v>
      </c>
      <c r="F73" s="49">
        <f t="shared" si="1"/>
        <v>0.69750000000000001</v>
      </c>
      <c r="G73" s="3">
        <v>34</v>
      </c>
      <c r="H73" s="89">
        <v>2000</v>
      </c>
      <c r="I73" s="3">
        <v>366</v>
      </c>
      <c r="J73" s="3">
        <v>713</v>
      </c>
      <c r="K73" s="3">
        <v>316</v>
      </c>
    </row>
    <row r="74" spans="1:11" x14ac:dyDescent="0.15">
      <c r="A74" s="19">
        <v>6</v>
      </c>
      <c r="B74" s="19" t="s">
        <v>161</v>
      </c>
      <c r="C74" s="19">
        <v>21</v>
      </c>
      <c r="D74" s="36" t="s">
        <v>252</v>
      </c>
      <c r="E74" s="89">
        <v>1370</v>
      </c>
      <c r="F74" s="49">
        <f t="shared" si="1"/>
        <v>0.68500000000000005</v>
      </c>
      <c r="G74" s="3">
        <v>35</v>
      </c>
      <c r="H74" s="89">
        <v>2000</v>
      </c>
      <c r="I74" s="3">
        <v>341</v>
      </c>
      <c r="J74" s="3">
        <v>671</v>
      </c>
      <c r="K74" s="3">
        <v>358</v>
      </c>
    </row>
    <row r="75" spans="1:11" x14ac:dyDescent="0.15">
      <c r="A75" s="63">
        <v>6</v>
      </c>
      <c r="B75" s="63" t="s">
        <v>162</v>
      </c>
      <c r="C75" s="63">
        <v>21</v>
      </c>
      <c r="D75" s="17" t="s">
        <v>205</v>
      </c>
      <c r="E75" s="89">
        <v>1350</v>
      </c>
      <c r="F75" s="49">
        <f t="shared" si="1"/>
        <v>0.67500000000000004</v>
      </c>
      <c r="G75" s="3">
        <v>36</v>
      </c>
      <c r="H75" s="89">
        <v>2000</v>
      </c>
      <c r="I75" s="3">
        <v>366</v>
      </c>
      <c r="J75" s="3">
        <v>657</v>
      </c>
      <c r="K75" s="3">
        <v>327</v>
      </c>
    </row>
    <row r="76" spans="1:11" x14ac:dyDescent="0.15">
      <c r="A76" s="19">
        <v>6</v>
      </c>
      <c r="B76" s="19" t="s">
        <v>161</v>
      </c>
      <c r="C76" s="19">
        <v>17</v>
      </c>
      <c r="D76" s="36" t="s">
        <v>199</v>
      </c>
      <c r="E76" s="89">
        <v>1317</v>
      </c>
      <c r="F76" s="49">
        <f t="shared" si="1"/>
        <v>0.65849999999999997</v>
      </c>
      <c r="G76" s="3">
        <v>37</v>
      </c>
      <c r="H76" s="89">
        <v>2000</v>
      </c>
      <c r="I76" s="3">
        <v>318</v>
      </c>
      <c r="J76" s="3">
        <v>660</v>
      </c>
      <c r="K76" s="3">
        <v>339</v>
      </c>
    </row>
    <row r="77" spans="1:11" x14ac:dyDescent="0.15">
      <c r="A77" s="63">
        <v>6</v>
      </c>
      <c r="B77" s="63" t="s">
        <v>162</v>
      </c>
      <c r="C77" s="63">
        <v>19</v>
      </c>
      <c r="D77" s="17" t="s">
        <v>203</v>
      </c>
      <c r="E77" s="89">
        <v>1301</v>
      </c>
      <c r="F77" s="49">
        <f t="shared" si="1"/>
        <v>0.65049999999999997</v>
      </c>
      <c r="G77" s="3">
        <v>38</v>
      </c>
      <c r="H77" s="89">
        <v>2000</v>
      </c>
      <c r="I77" s="3">
        <v>365</v>
      </c>
      <c r="J77" s="3">
        <v>621</v>
      </c>
      <c r="K77" s="3">
        <v>315</v>
      </c>
    </row>
    <row r="78" spans="1:11" x14ac:dyDescent="0.15">
      <c r="A78" s="19">
        <v>6</v>
      </c>
      <c r="B78" s="19" t="s">
        <v>161</v>
      </c>
      <c r="C78" s="19">
        <v>18</v>
      </c>
      <c r="D78" s="36" t="s">
        <v>177</v>
      </c>
      <c r="E78" s="89">
        <v>1214</v>
      </c>
      <c r="F78" s="49">
        <f t="shared" si="1"/>
        <v>0.60699999999999998</v>
      </c>
      <c r="G78" s="3">
        <v>39</v>
      </c>
      <c r="H78" s="89">
        <v>2000</v>
      </c>
      <c r="I78" s="3">
        <v>272</v>
      </c>
      <c r="J78" s="3">
        <v>635</v>
      </c>
      <c r="K78" s="3">
        <v>307</v>
      </c>
    </row>
    <row r="79" spans="1:11" x14ac:dyDescent="0.15">
      <c r="A79" s="19">
        <v>6</v>
      </c>
      <c r="B79" s="19" t="s">
        <v>161</v>
      </c>
      <c r="C79" s="19">
        <v>4</v>
      </c>
      <c r="D79" s="36" t="s">
        <v>165</v>
      </c>
      <c r="E79" s="89">
        <v>1198</v>
      </c>
      <c r="F79" s="49">
        <f t="shared" si="1"/>
        <v>0.59899999999999998</v>
      </c>
      <c r="G79" s="3">
        <v>40</v>
      </c>
      <c r="H79" s="89">
        <v>2000</v>
      </c>
      <c r="I79" s="3">
        <v>306</v>
      </c>
      <c r="J79" s="3">
        <v>582</v>
      </c>
      <c r="K79" s="3">
        <v>310</v>
      </c>
    </row>
    <row r="80" spans="1:11" x14ac:dyDescent="0.15">
      <c r="A80" s="19">
        <v>6</v>
      </c>
      <c r="B80" s="63" t="s">
        <v>162</v>
      </c>
      <c r="C80" s="63">
        <v>5</v>
      </c>
      <c r="D80" s="17" t="s">
        <v>169</v>
      </c>
      <c r="E80" s="89">
        <v>1194</v>
      </c>
      <c r="F80" s="49">
        <f t="shared" si="1"/>
        <v>0.59699999999999998</v>
      </c>
      <c r="G80" s="3">
        <v>41</v>
      </c>
      <c r="H80" s="89">
        <v>2000</v>
      </c>
      <c r="I80" s="3">
        <v>322</v>
      </c>
      <c r="J80" s="3">
        <v>571</v>
      </c>
      <c r="K80" s="3">
        <v>301</v>
      </c>
    </row>
    <row r="81" spans="1:11" x14ac:dyDescent="0.15">
      <c r="A81" s="19">
        <v>6</v>
      </c>
      <c r="B81" s="19" t="s">
        <v>161</v>
      </c>
      <c r="C81" s="19">
        <v>19</v>
      </c>
      <c r="D81" s="36" t="s">
        <v>200</v>
      </c>
      <c r="E81" s="89">
        <v>1080</v>
      </c>
      <c r="F81" s="49">
        <f t="shared" si="1"/>
        <v>0.54</v>
      </c>
      <c r="G81" s="3">
        <v>42</v>
      </c>
      <c r="H81" s="89">
        <v>2000</v>
      </c>
      <c r="I81" s="3">
        <v>263</v>
      </c>
      <c r="J81" s="3">
        <v>528</v>
      </c>
      <c r="K81" s="3">
        <v>289</v>
      </c>
    </row>
    <row r="82" spans="1:11" x14ac:dyDescent="0.15">
      <c r="A82" s="19">
        <v>6</v>
      </c>
      <c r="B82" s="63" t="s">
        <v>162</v>
      </c>
      <c r="C82" s="63">
        <v>1</v>
      </c>
      <c r="D82" s="17" t="s">
        <v>163</v>
      </c>
      <c r="E82" s="89">
        <v>983</v>
      </c>
      <c r="F82" s="49">
        <f t="shared" si="1"/>
        <v>0.49149999999999999</v>
      </c>
      <c r="G82" s="3">
        <v>43</v>
      </c>
      <c r="H82" s="89">
        <v>2000</v>
      </c>
      <c r="I82" s="3">
        <v>230</v>
      </c>
      <c r="J82" s="3">
        <v>516</v>
      </c>
      <c r="K82" s="3">
        <v>237</v>
      </c>
    </row>
    <row r="83" spans="1:11" x14ac:dyDescent="0.15">
      <c r="A83" s="19">
        <v>6</v>
      </c>
      <c r="B83" s="19" t="s">
        <v>161</v>
      </c>
      <c r="C83" s="19">
        <v>10</v>
      </c>
      <c r="D83" s="36" t="s">
        <v>170</v>
      </c>
      <c r="E83" s="89">
        <v>946</v>
      </c>
      <c r="F83" s="49">
        <f t="shared" si="1"/>
        <v>0.47299999999999998</v>
      </c>
      <c r="G83" s="3">
        <v>44</v>
      </c>
      <c r="H83" s="89">
        <v>2000</v>
      </c>
      <c r="I83" s="3">
        <v>223</v>
      </c>
      <c r="J83" s="3">
        <v>485</v>
      </c>
      <c r="K83" s="3">
        <v>238</v>
      </c>
    </row>
    <row r="84" spans="1:11" x14ac:dyDescent="0.15">
      <c r="A84" s="19">
        <v>6</v>
      </c>
      <c r="B84" s="63" t="s">
        <v>162</v>
      </c>
      <c r="C84" s="63">
        <v>8</v>
      </c>
      <c r="D84" s="17" t="s">
        <v>192</v>
      </c>
      <c r="E84" s="89">
        <v>926</v>
      </c>
      <c r="F84" s="49">
        <f t="shared" si="1"/>
        <v>0.46300000000000002</v>
      </c>
      <c r="G84" s="3">
        <v>45</v>
      </c>
      <c r="H84" s="89">
        <v>2000</v>
      </c>
      <c r="I84" s="3">
        <v>278</v>
      </c>
      <c r="J84" s="3">
        <v>390</v>
      </c>
      <c r="K84" s="3">
        <v>258</v>
      </c>
    </row>
    <row r="85" spans="1:11" x14ac:dyDescent="0.15">
      <c r="A85" s="19">
        <v>6</v>
      </c>
      <c r="B85" s="63" t="s">
        <v>162</v>
      </c>
      <c r="C85" s="63">
        <v>3</v>
      </c>
      <c r="D85" s="17" t="s">
        <v>188</v>
      </c>
      <c r="E85" s="89">
        <v>717</v>
      </c>
      <c r="F85" s="49">
        <f t="shared" si="1"/>
        <v>0.35849999999999999</v>
      </c>
      <c r="G85" s="3">
        <v>46</v>
      </c>
      <c r="H85" s="89">
        <v>2000</v>
      </c>
      <c r="I85" s="3">
        <v>159</v>
      </c>
      <c r="J85" s="3">
        <v>396</v>
      </c>
      <c r="K85" s="3">
        <v>162</v>
      </c>
    </row>
    <row r="86" spans="1:11" x14ac:dyDescent="0.15">
      <c r="A86" s="63">
        <v>6</v>
      </c>
      <c r="B86" s="63" t="s">
        <v>161</v>
      </c>
      <c r="C86" s="63">
        <v>1</v>
      </c>
      <c r="D86" s="17" t="s">
        <v>185</v>
      </c>
      <c r="E86" s="89">
        <v>653</v>
      </c>
      <c r="F86" s="49">
        <f t="shared" si="1"/>
        <v>0.32650000000000001</v>
      </c>
      <c r="G86" s="3">
        <v>47</v>
      </c>
      <c r="H86" s="89">
        <v>2000</v>
      </c>
      <c r="I86" s="3">
        <v>162</v>
      </c>
      <c r="J86" s="3">
        <v>340</v>
      </c>
      <c r="K86" s="3">
        <v>151</v>
      </c>
    </row>
    <row r="87" spans="1:11" x14ac:dyDescent="0.15">
      <c r="A87" s="19">
        <v>6</v>
      </c>
      <c r="B87" s="19" t="s">
        <v>161</v>
      </c>
      <c r="C87" s="19">
        <v>7</v>
      </c>
      <c r="D87" s="36" t="s">
        <v>251</v>
      </c>
      <c r="E87" s="89">
        <v>318</v>
      </c>
      <c r="F87" s="49">
        <f t="shared" si="1"/>
        <v>0.159</v>
      </c>
      <c r="G87" s="3">
        <v>48</v>
      </c>
      <c r="H87" s="89">
        <v>2000</v>
      </c>
      <c r="I87" s="3">
        <v>318</v>
      </c>
      <c r="J87" s="3">
        <v>0</v>
      </c>
      <c r="K87" s="3" t="s">
        <v>10</v>
      </c>
    </row>
    <row r="88" spans="1:11" x14ac:dyDescent="0.15">
      <c r="A88" s="16">
        <v>6</v>
      </c>
      <c r="B88" s="16" t="s">
        <v>162</v>
      </c>
      <c r="C88" s="16">
        <v>12</v>
      </c>
      <c r="D88" s="14" t="s">
        <v>174</v>
      </c>
      <c r="E88" s="89">
        <v>0</v>
      </c>
      <c r="F88" s="49">
        <f t="shared" si="1"/>
        <v>0</v>
      </c>
      <c r="G88" s="3">
        <v>49</v>
      </c>
      <c r="H88" s="89">
        <v>2000</v>
      </c>
      <c r="I88" s="3">
        <v>0</v>
      </c>
      <c r="J88" s="3">
        <v>0</v>
      </c>
      <c r="K88" s="3" t="s">
        <v>10</v>
      </c>
    </row>
    <row r="89" spans="1:11" x14ac:dyDescent="0.15">
      <c r="A89" s="19">
        <v>7</v>
      </c>
      <c r="B89" s="19" t="s">
        <v>161</v>
      </c>
      <c r="C89" s="19">
        <v>10</v>
      </c>
      <c r="D89" s="36" t="s">
        <v>123</v>
      </c>
      <c r="E89" s="89">
        <v>3587</v>
      </c>
      <c r="F89" s="49">
        <f t="shared" si="1"/>
        <v>0.94394736842105265</v>
      </c>
      <c r="G89" s="3">
        <v>1</v>
      </c>
      <c r="H89" s="89">
        <v>3800</v>
      </c>
      <c r="I89" s="3">
        <v>1336</v>
      </c>
      <c r="J89" s="3">
        <v>1307</v>
      </c>
      <c r="K89" s="3">
        <v>944</v>
      </c>
    </row>
    <row r="90" spans="1:11" x14ac:dyDescent="0.15">
      <c r="A90" s="19">
        <v>7</v>
      </c>
      <c r="B90" s="19" t="s">
        <v>161</v>
      </c>
      <c r="C90" s="19">
        <v>6</v>
      </c>
      <c r="D90" s="36" t="s">
        <v>121</v>
      </c>
      <c r="E90" s="89">
        <v>3565</v>
      </c>
      <c r="F90" s="49">
        <f t="shared" si="1"/>
        <v>0.93815789473684208</v>
      </c>
      <c r="G90" s="3">
        <v>2</v>
      </c>
      <c r="H90" s="89">
        <v>3800</v>
      </c>
      <c r="I90" s="3">
        <v>1319</v>
      </c>
      <c r="J90" s="3">
        <v>1295</v>
      </c>
      <c r="K90" s="3">
        <v>951</v>
      </c>
    </row>
    <row r="91" spans="1:11" x14ac:dyDescent="0.15">
      <c r="A91" s="19">
        <v>7</v>
      </c>
      <c r="B91" s="19" t="s">
        <v>161</v>
      </c>
      <c r="C91" s="19">
        <v>2</v>
      </c>
      <c r="D91" s="36" t="s">
        <v>117</v>
      </c>
      <c r="E91" s="89">
        <v>3539</v>
      </c>
      <c r="F91" s="49">
        <f t="shared" si="1"/>
        <v>0.93131578947368421</v>
      </c>
      <c r="G91" s="3">
        <v>3</v>
      </c>
      <c r="H91" s="89">
        <v>3800</v>
      </c>
      <c r="I91" s="3">
        <v>1312</v>
      </c>
      <c r="J91" s="3">
        <v>1268</v>
      </c>
      <c r="K91" s="3">
        <v>959</v>
      </c>
    </row>
    <row r="92" spans="1:11" x14ac:dyDescent="0.15">
      <c r="A92" s="19">
        <v>7</v>
      </c>
      <c r="B92" s="63" t="s">
        <v>162</v>
      </c>
      <c r="C92" s="63">
        <v>8</v>
      </c>
      <c r="D92" s="17" t="s">
        <v>125</v>
      </c>
      <c r="E92" s="89">
        <v>3484</v>
      </c>
      <c r="F92" s="49">
        <f t="shared" si="1"/>
        <v>0.9168421052631579</v>
      </c>
      <c r="G92" s="3">
        <v>4</v>
      </c>
      <c r="H92" s="89">
        <v>3800</v>
      </c>
      <c r="I92" s="3">
        <v>1298</v>
      </c>
      <c r="J92" s="3">
        <v>1249</v>
      </c>
      <c r="K92" s="3">
        <v>937</v>
      </c>
    </row>
    <row r="93" spans="1:11" x14ac:dyDescent="0.15">
      <c r="A93" s="63">
        <v>7</v>
      </c>
      <c r="B93" s="63" t="s">
        <v>162</v>
      </c>
      <c r="C93" s="63">
        <v>15</v>
      </c>
      <c r="D93" s="17" t="s">
        <v>142</v>
      </c>
      <c r="E93" s="89">
        <v>3407</v>
      </c>
      <c r="F93" s="49">
        <f t="shared" si="1"/>
        <v>0.89657894736842103</v>
      </c>
      <c r="G93" s="3">
        <v>5</v>
      </c>
      <c r="H93" s="89">
        <v>3800</v>
      </c>
      <c r="I93" s="3">
        <v>1244</v>
      </c>
      <c r="J93" s="3">
        <v>1233</v>
      </c>
      <c r="K93" s="3">
        <v>930</v>
      </c>
    </row>
    <row r="94" spans="1:11" x14ac:dyDescent="0.15">
      <c r="A94" s="63">
        <v>7</v>
      </c>
      <c r="B94" s="63" t="s">
        <v>162</v>
      </c>
      <c r="C94" s="63">
        <v>12</v>
      </c>
      <c r="D94" s="17" t="s">
        <v>128</v>
      </c>
      <c r="E94" s="89">
        <v>3379</v>
      </c>
      <c r="F94" s="49">
        <f t="shared" si="1"/>
        <v>0.88921052631578945</v>
      </c>
      <c r="G94" s="3">
        <v>6</v>
      </c>
      <c r="H94" s="89">
        <v>3800</v>
      </c>
      <c r="I94" s="3">
        <v>1227</v>
      </c>
      <c r="J94" s="3">
        <v>1241</v>
      </c>
      <c r="K94" s="3">
        <v>911</v>
      </c>
    </row>
    <row r="95" spans="1:11" x14ac:dyDescent="0.15">
      <c r="A95" s="63">
        <v>7</v>
      </c>
      <c r="B95" s="63" t="s">
        <v>162</v>
      </c>
      <c r="C95" s="63">
        <v>16</v>
      </c>
      <c r="D95" s="17" t="s">
        <v>130</v>
      </c>
      <c r="E95" s="89">
        <v>3247</v>
      </c>
      <c r="F95" s="49">
        <f t="shared" si="1"/>
        <v>0.85447368421052627</v>
      </c>
      <c r="G95" s="3">
        <v>7</v>
      </c>
      <c r="H95" s="89">
        <v>3800</v>
      </c>
      <c r="I95" s="3">
        <v>1233</v>
      </c>
      <c r="J95" s="3">
        <v>1135</v>
      </c>
      <c r="K95" s="3">
        <v>879</v>
      </c>
    </row>
    <row r="96" spans="1:11" x14ac:dyDescent="0.15">
      <c r="A96" s="19">
        <v>7</v>
      </c>
      <c r="B96" s="63" t="s">
        <v>162</v>
      </c>
      <c r="C96" s="63">
        <v>5</v>
      </c>
      <c r="D96" s="17" t="s">
        <v>120</v>
      </c>
      <c r="E96" s="89">
        <v>3171</v>
      </c>
      <c r="F96" s="49">
        <f t="shared" si="1"/>
        <v>0.83447368421052637</v>
      </c>
      <c r="G96" s="3">
        <v>8</v>
      </c>
      <c r="H96" s="89">
        <v>3800</v>
      </c>
      <c r="I96" s="3">
        <v>1176</v>
      </c>
      <c r="J96" s="3">
        <v>1130</v>
      </c>
      <c r="K96" s="3">
        <v>865</v>
      </c>
    </row>
    <row r="97" spans="1:11" x14ac:dyDescent="0.15">
      <c r="A97" s="19">
        <v>7</v>
      </c>
      <c r="B97" s="19" t="s">
        <v>161</v>
      </c>
      <c r="C97" s="19">
        <v>3</v>
      </c>
      <c r="D97" s="36" t="s">
        <v>118</v>
      </c>
      <c r="E97" s="89">
        <v>3114</v>
      </c>
      <c r="F97" s="49">
        <f t="shared" si="1"/>
        <v>0.81947368421052635</v>
      </c>
      <c r="G97" s="3">
        <v>9</v>
      </c>
      <c r="H97" s="89">
        <v>3800</v>
      </c>
      <c r="I97" s="3">
        <v>1116</v>
      </c>
      <c r="J97" s="3">
        <v>1121</v>
      </c>
      <c r="K97" s="3">
        <v>877</v>
      </c>
    </row>
    <row r="98" spans="1:11" x14ac:dyDescent="0.15">
      <c r="A98" s="19">
        <v>7</v>
      </c>
      <c r="B98" s="19" t="s">
        <v>161</v>
      </c>
      <c r="C98" s="19">
        <v>5</v>
      </c>
      <c r="D98" s="36" t="s">
        <v>119</v>
      </c>
      <c r="E98" s="89">
        <v>3113</v>
      </c>
      <c r="F98" s="49">
        <f t="shared" si="1"/>
        <v>0.8192105263157895</v>
      </c>
      <c r="G98" s="3">
        <v>10</v>
      </c>
      <c r="H98" s="89">
        <v>3800</v>
      </c>
      <c r="I98" s="3">
        <v>1211</v>
      </c>
      <c r="J98" s="3">
        <v>1046</v>
      </c>
      <c r="K98" s="3">
        <v>856</v>
      </c>
    </row>
    <row r="99" spans="1:11" x14ac:dyDescent="0.15">
      <c r="A99" s="19">
        <v>7</v>
      </c>
      <c r="B99" s="19" t="s">
        <v>161</v>
      </c>
      <c r="C99" s="19">
        <v>12</v>
      </c>
      <c r="D99" s="36" t="s">
        <v>127</v>
      </c>
      <c r="E99" s="89">
        <v>3095</v>
      </c>
      <c r="F99" s="49">
        <f t="shared" si="1"/>
        <v>0.81447368421052635</v>
      </c>
      <c r="G99" s="3">
        <v>11</v>
      </c>
      <c r="H99" s="89">
        <v>3800</v>
      </c>
      <c r="I99" s="3">
        <v>1168</v>
      </c>
      <c r="J99" s="3">
        <v>1055</v>
      </c>
      <c r="K99" s="3">
        <v>872</v>
      </c>
    </row>
    <row r="100" spans="1:11" x14ac:dyDescent="0.15">
      <c r="A100" s="19">
        <v>7</v>
      </c>
      <c r="B100" s="63" t="s">
        <v>162</v>
      </c>
      <c r="C100" s="63">
        <v>3</v>
      </c>
      <c r="D100" s="17" t="s">
        <v>133</v>
      </c>
      <c r="E100" s="89">
        <v>3061</v>
      </c>
      <c r="F100" s="49">
        <f t="shared" si="1"/>
        <v>0.80552631578947365</v>
      </c>
      <c r="G100" s="3">
        <v>12</v>
      </c>
      <c r="H100" s="89">
        <v>3800</v>
      </c>
      <c r="I100" s="3">
        <v>1162</v>
      </c>
      <c r="J100" s="3">
        <v>1051</v>
      </c>
      <c r="K100" s="3">
        <v>848</v>
      </c>
    </row>
    <row r="101" spans="1:11" x14ac:dyDescent="0.15">
      <c r="A101" s="19">
        <v>7</v>
      </c>
      <c r="B101" s="63" t="s">
        <v>161</v>
      </c>
      <c r="C101" s="63">
        <v>16</v>
      </c>
      <c r="D101" s="17" t="s">
        <v>144</v>
      </c>
      <c r="E101" s="89">
        <v>3049</v>
      </c>
      <c r="F101" s="49">
        <f t="shared" si="1"/>
        <v>0.80236842105263162</v>
      </c>
      <c r="G101" s="3">
        <v>13</v>
      </c>
      <c r="H101" s="89">
        <v>3800</v>
      </c>
      <c r="I101" s="3">
        <v>1098</v>
      </c>
      <c r="J101" s="3">
        <v>1111</v>
      </c>
      <c r="K101" s="3">
        <v>840</v>
      </c>
    </row>
    <row r="102" spans="1:11" x14ac:dyDescent="0.15">
      <c r="A102" s="19">
        <v>7</v>
      </c>
      <c r="B102" s="19" t="s">
        <v>161</v>
      </c>
      <c r="C102" s="19">
        <v>4</v>
      </c>
      <c r="D102" s="36" t="s">
        <v>135</v>
      </c>
      <c r="E102" s="89">
        <v>3047</v>
      </c>
      <c r="F102" s="49">
        <f t="shared" si="1"/>
        <v>0.80184210526315791</v>
      </c>
      <c r="G102" s="3">
        <v>14</v>
      </c>
      <c r="H102" s="89">
        <v>3800</v>
      </c>
      <c r="I102" s="3">
        <v>1141</v>
      </c>
      <c r="J102" s="3">
        <v>1058</v>
      </c>
      <c r="K102" s="3">
        <v>848</v>
      </c>
    </row>
    <row r="103" spans="1:11" x14ac:dyDescent="0.15">
      <c r="A103" s="19">
        <v>7</v>
      </c>
      <c r="B103" s="63" t="s">
        <v>162</v>
      </c>
      <c r="C103" s="63">
        <v>9</v>
      </c>
      <c r="D103" s="17" t="s">
        <v>256</v>
      </c>
      <c r="E103" s="89">
        <v>2927</v>
      </c>
      <c r="F103" s="49">
        <f t="shared" si="1"/>
        <v>0.77026315789473687</v>
      </c>
      <c r="G103" s="3">
        <v>15</v>
      </c>
      <c r="H103" s="89">
        <v>3800</v>
      </c>
      <c r="I103" s="3">
        <v>1030</v>
      </c>
      <c r="J103" s="3">
        <v>1046</v>
      </c>
      <c r="K103" s="3">
        <v>851</v>
      </c>
    </row>
    <row r="104" spans="1:11" x14ac:dyDescent="0.15">
      <c r="A104" s="19">
        <v>7</v>
      </c>
      <c r="B104" s="63" t="s">
        <v>162</v>
      </c>
      <c r="C104" s="63">
        <v>2</v>
      </c>
      <c r="D104" s="17" t="s">
        <v>132</v>
      </c>
      <c r="E104" s="89">
        <v>2880</v>
      </c>
      <c r="F104" s="49">
        <f t="shared" si="1"/>
        <v>0.75789473684210529</v>
      </c>
      <c r="G104" s="3">
        <v>16</v>
      </c>
      <c r="H104" s="89">
        <v>3800</v>
      </c>
      <c r="I104" s="3">
        <v>1086</v>
      </c>
      <c r="J104" s="3">
        <v>982</v>
      </c>
      <c r="K104" s="3">
        <v>812</v>
      </c>
    </row>
    <row r="105" spans="1:11" x14ac:dyDescent="0.15">
      <c r="A105" s="63">
        <v>7</v>
      </c>
      <c r="B105" s="63" t="s">
        <v>162</v>
      </c>
      <c r="C105" s="63">
        <v>17</v>
      </c>
      <c r="D105" s="17" t="s">
        <v>131</v>
      </c>
      <c r="E105" s="89">
        <v>2780</v>
      </c>
      <c r="F105" s="49">
        <f t="shared" si="1"/>
        <v>0.73157894736842111</v>
      </c>
      <c r="G105" s="3">
        <v>17</v>
      </c>
      <c r="H105" s="89">
        <v>3800</v>
      </c>
      <c r="I105" s="3">
        <v>954</v>
      </c>
      <c r="J105" s="3">
        <v>1024</v>
      </c>
      <c r="K105" s="3">
        <v>802</v>
      </c>
    </row>
    <row r="106" spans="1:11" x14ac:dyDescent="0.15">
      <c r="A106" s="19">
        <v>7</v>
      </c>
      <c r="B106" s="63" t="s">
        <v>162</v>
      </c>
      <c r="C106" s="63">
        <v>6</v>
      </c>
      <c r="D106" s="17" t="s">
        <v>136</v>
      </c>
      <c r="E106" s="89">
        <v>2676</v>
      </c>
      <c r="F106" s="49">
        <f t="shared" si="1"/>
        <v>0.70421052631578951</v>
      </c>
      <c r="G106" s="3">
        <v>18</v>
      </c>
      <c r="H106" s="89">
        <v>3800</v>
      </c>
      <c r="I106" s="3">
        <v>1014</v>
      </c>
      <c r="J106" s="3">
        <v>924</v>
      </c>
      <c r="K106" s="3">
        <v>738</v>
      </c>
    </row>
    <row r="107" spans="1:11" x14ac:dyDescent="0.15">
      <c r="A107" s="19">
        <v>7</v>
      </c>
      <c r="B107" s="19" t="s">
        <v>161</v>
      </c>
      <c r="C107" s="19">
        <v>9</v>
      </c>
      <c r="D107" s="36" t="s">
        <v>137</v>
      </c>
      <c r="E107" s="89">
        <v>2590</v>
      </c>
      <c r="F107" s="49">
        <f t="shared" si="1"/>
        <v>0.68157894736842106</v>
      </c>
      <c r="G107" s="3">
        <v>19</v>
      </c>
      <c r="H107" s="89">
        <v>3800</v>
      </c>
      <c r="I107" s="3">
        <v>983</v>
      </c>
      <c r="J107" s="3">
        <v>867</v>
      </c>
      <c r="K107" s="3">
        <v>740</v>
      </c>
    </row>
    <row r="108" spans="1:11" x14ac:dyDescent="0.15">
      <c r="A108" s="63">
        <v>7</v>
      </c>
      <c r="B108" s="63" t="s">
        <v>162</v>
      </c>
      <c r="C108" s="63">
        <v>11</v>
      </c>
      <c r="D108" s="17" t="s">
        <v>139</v>
      </c>
      <c r="E108" s="89">
        <v>2505</v>
      </c>
      <c r="F108" s="49">
        <f t="shared" si="1"/>
        <v>0.65921052631578947</v>
      </c>
      <c r="G108" s="3">
        <v>20</v>
      </c>
      <c r="H108" s="89">
        <v>3800</v>
      </c>
      <c r="I108" s="3">
        <v>935</v>
      </c>
      <c r="J108" s="3">
        <v>901</v>
      </c>
      <c r="K108" s="3">
        <v>669</v>
      </c>
    </row>
    <row r="109" spans="1:11" x14ac:dyDescent="0.15">
      <c r="A109" s="19">
        <v>7</v>
      </c>
      <c r="B109" s="19" t="s">
        <v>161</v>
      </c>
      <c r="C109" s="19">
        <v>11</v>
      </c>
      <c r="D109" s="36" t="s">
        <v>138</v>
      </c>
      <c r="E109" s="89">
        <v>2499</v>
      </c>
      <c r="F109" s="49">
        <f t="shared" si="1"/>
        <v>0.65763157894736846</v>
      </c>
      <c r="G109" s="3">
        <v>21</v>
      </c>
      <c r="H109" s="89">
        <v>3800</v>
      </c>
      <c r="I109" s="3">
        <v>927</v>
      </c>
      <c r="J109" s="3">
        <v>802</v>
      </c>
      <c r="K109" s="3">
        <v>770</v>
      </c>
    </row>
    <row r="110" spans="1:11" x14ac:dyDescent="0.15">
      <c r="A110" s="19">
        <v>7</v>
      </c>
      <c r="B110" s="19" t="s">
        <v>161</v>
      </c>
      <c r="C110" s="19">
        <v>14</v>
      </c>
      <c r="D110" s="36" t="s">
        <v>141</v>
      </c>
      <c r="E110" s="89">
        <v>2446</v>
      </c>
      <c r="F110" s="49">
        <f t="shared" si="1"/>
        <v>0.64368421052631575</v>
      </c>
      <c r="G110" s="3">
        <v>22</v>
      </c>
      <c r="H110" s="89">
        <v>3800</v>
      </c>
      <c r="I110" s="3">
        <v>935</v>
      </c>
      <c r="J110" s="3">
        <v>777</v>
      </c>
      <c r="K110" s="3">
        <v>734</v>
      </c>
    </row>
    <row r="111" spans="1:11" x14ac:dyDescent="0.15">
      <c r="A111" s="19">
        <v>7</v>
      </c>
      <c r="B111" s="19" t="s">
        <v>161</v>
      </c>
      <c r="C111" s="19">
        <v>13</v>
      </c>
      <c r="D111" s="36" t="s">
        <v>255</v>
      </c>
      <c r="E111" s="89">
        <v>2395</v>
      </c>
      <c r="F111" s="49">
        <f t="shared" si="1"/>
        <v>0.63026315789473686</v>
      </c>
      <c r="G111" s="3">
        <v>23</v>
      </c>
      <c r="H111" s="89">
        <v>3800</v>
      </c>
      <c r="I111" s="3">
        <v>888</v>
      </c>
      <c r="J111" s="3">
        <v>775</v>
      </c>
      <c r="K111" s="3">
        <v>732</v>
      </c>
    </row>
    <row r="112" spans="1:11" x14ac:dyDescent="0.15">
      <c r="A112" s="63">
        <v>7</v>
      </c>
      <c r="B112" s="63" t="s">
        <v>162</v>
      </c>
      <c r="C112" s="63">
        <v>10</v>
      </c>
      <c r="D112" s="17" t="s">
        <v>126</v>
      </c>
      <c r="E112" s="89">
        <v>2260</v>
      </c>
      <c r="F112" s="49">
        <f t="shared" si="1"/>
        <v>0.59473684210526312</v>
      </c>
      <c r="G112" s="3">
        <v>24</v>
      </c>
      <c r="H112" s="89">
        <v>3800</v>
      </c>
      <c r="I112" s="3">
        <v>657</v>
      </c>
      <c r="J112" s="3">
        <v>906</v>
      </c>
      <c r="K112" s="3">
        <v>697</v>
      </c>
    </row>
    <row r="113" spans="1:11" x14ac:dyDescent="0.15">
      <c r="A113" s="19">
        <v>7</v>
      </c>
      <c r="B113" s="63" t="s">
        <v>161</v>
      </c>
      <c r="C113" s="63">
        <v>17</v>
      </c>
      <c r="D113" s="17" t="s">
        <v>145</v>
      </c>
      <c r="E113" s="89">
        <v>2195</v>
      </c>
      <c r="F113" s="49">
        <f t="shared" si="1"/>
        <v>0.57763157894736838</v>
      </c>
      <c r="G113" s="3">
        <v>25</v>
      </c>
      <c r="H113" s="89">
        <v>3800</v>
      </c>
      <c r="I113" s="3">
        <v>834</v>
      </c>
      <c r="J113" s="3">
        <v>770</v>
      </c>
      <c r="K113" s="3">
        <v>591</v>
      </c>
    </row>
    <row r="114" spans="1:11" x14ac:dyDescent="0.15">
      <c r="A114" s="63">
        <v>7</v>
      </c>
      <c r="B114" s="63" t="s">
        <v>161</v>
      </c>
      <c r="C114" s="19">
        <v>15</v>
      </c>
      <c r="D114" s="17" t="s">
        <v>143</v>
      </c>
      <c r="E114" s="89">
        <v>2182</v>
      </c>
      <c r="F114" s="49">
        <f t="shared" si="1"/>
        <v>0.5742105263157895</v>
      </c>
      <c r="G114" s="3">
        <v>26</v>
      </c>
      <c r="H114" s="89">
        <v>3800</v>
      </c>
      <c r="I114" s="3">
        <v>819</v>
      </c>
      <c r="J114" s="3">
        <v>748</v>
      </c>
      <c r="K114" s="3">
        <v>615</v>
      </c>
    </row>
    <row r="115" spans="1:11" x14ac:dyDescent="0.15">
      <c r="A115" s="63">
        <v>7</v>
      </c>
      <c r="B115" s="63" t="s">
        <v>162</v>
      </c>
      <c r="C115" s="63">
        <v>14</v>
      </c>
      <c r="D115" s="17" t="s">
        <v>129</v>
      </c>
      <c r="E115" s="89">
        <v>2101</v>
      </c>
      <c r="F115" s="49">
        <f t="shared" si="1"/>
        <v>0.55289473684210522</v>
      </c>
      <c r="G115" s="3">
        <v>27</v>
      </c>
      <c r="H115" s="89">
        <v>3800</v>
      </c>
      <c r="I115" s="3">
        <v>886</v>
      </c>
      <c r="J115" s="3">
        <v>659</v>
      </c>
      <c r="K115" s="3">
        <v>556</v>
      </c>
    </row>
    <row r="116" spans="1:11" x14ac:dyDescent="0.15">
      <c r="A116" s="19">
        <v>7</v>
      </c>
      <c r="B116" s="19" t="s">
        <v>161</v>
      </c>
      <c r="C116" s="19">
        <v>8</v>
      </c>
      <c r="D116" s="36" t="s">
        <v>254</v>
      </c>
      <c r="E116" s="89">
        <v>2022</v>
      </c>
      <c r="F116" s="49">
        <f t="shared" si="1"/>
        <v>0.53210526315789475</v>
      </c>
      <c r="G116" s="3">
        <v>28</v>
      </c>
      <c r="H116" s="89">
        <v>3800</v>
      </c>
      <c r="I116" s="3">
        <v>771</v>
      </c>
      <c r="J116" s="3">
        <v>578</v>
      </c>
      <c r="K116" s="3">
        <v>673</v>
      </c>
    </row>
    <row r="117" spans="1:11" x14ac:dyDescent="0.15">
      <c r="A117" s="19">
        <v>7</v>
      </c>
      <c r="B117" s="63" t="s">
        <v>162</v>
      </c>
      <c r="C117" s="63">
        <v>4</v>
      </c>
      <c r="D117" s="17" t="s">
        <v>134</v>
      </c>
      <c r="E117" s="89">
        <v>1814</v>
      </c>
      <c r="F117" s="49">
        <f t="shared" si="1"/>
        <v>0.47736842105263155</v>
      </c>
      <c r="G117" s="3">
        <v>29</v>
      </c>
      <c r="H117" s="89">
        <v>3800</v>
      </c>
      <c r="I117" s="3">
        <v>791</v>
      </c>
      <c r="J117" s="3">
        <v>563</v>
      </c>
      <c r="K117" s="3">
        <v>460</v>
      </c>
    </row>
    <row r="118" spans="1:11" x14ac:dyDescent="0.15">
      <c r="A118" s="19">
        <v>7</v>
      </c>
      <c r="B118" s="19" t="s">
        <v>161</v>
      </c>
      <c r="C118" s="19">
        <v>7</v>
      </c>
      <c r="D118" s="36" t="s">
        <v>122</v>
      </c>
      <c r="E118" s="89">
        <v>1704</v>
      </c>
      <c r="F118" s="49">
        <f t="shared" si="1"/>
        <v>0.44842105263157894</v>
      </c>
      <c r="G118" s="3">
        <v>30</v>
      </c>
      <c r="H118" s="89">
        <v>3800</v>
      </c>
      <c r="I118" s="3">
        <v>599</v>
      </c>
      <c r="J118" s="3">
        <v>556</v>
      </c>
      <c r="K118" s="3">
        <v>549</v>
      </c>
    </row>
    <row r="119" spans="1:11" x14ac:dyDescent="0.15">
      <c r="A119" s="19">
        <v>7</v>
      </c>
      <c r="B119" s="63" t="s">
        <v>162</v>
      </c>
      <c r="C119" s="63">
        <v>1</v>
      </c>
      <c r="D119" s="17" t="s">
        <v>210</v>
      </c>
      <c r="E119" s="89">
        <v>1697</v>
      </c>
      <c r="F119" s="49">
        <f t="shared" si="1"/>
        <v>0.44657894736842108</v>
      </c>
      <c r="G119" s="3">
        <v>31</v>
      </c>
      <c r="H119" s="89">
        <v>3800</v>
      </c>
      <c r="I119" s="3">
        <v>711</v>
      </c>
      <c r="J119" s="3">
        <v>573</v>
      </c>
      <c r="K119" s="3">
        <v>413</v>
      </c>
    </row>
    <row r="120" spans="1:11" x14ac:dyDescent="0.15">
      <c r="A120" s="19">
        <v>7</v>
      </c>
      <c r="B120" s="19" t="s">
        <v>161</v>
      </c>
      <c r="C120" s="19">
        <v>1</v>
      </c>
      <c r="D120" s="36" t="s">
        <v>116</v>
      </c>
      <c r="E120" s="89">
        <v>1551</v>
      </c>
      <c r="F120" s="49">
        <f t="shared" si="1"/>
        <v>0.40815789473684211</v>
      </c>
      <c r="G120" s="3">
        <v>32</v>
      </c>
      <c r="H120" s="89">
        <v>3800</v>
      </c>
      <c r="I120" s="3">
        <v>826</v>
      </c>
      <c r="J120" s="3">
        <v>725</v>
      </c>
      <c r="K120" s="3" t="s">
        <v>10</v>
      </c>
    </row>
    <row r="121" spans="1:11" x14ac:dyDescent="0.15">
      <c r="A121" s="63">
        <v>7</v>
      </c>
      <c r="B121" s="63" t="s">
        <v>162</v>
      </c>
      <c r="C121" s="63">
        <v>13</v>
      </c>
      <c r="D121" s="17" t="s">
        <v>140</v>
      </c>
      <c r="E121" s="89">
        <v>1546</v>
      </c>
      <c r="F121" s="49">
        <f t="shared" si="1"/>
        <v>0.40684210526315789</v>
      </c>
      <c r="G121" s="3">
        <v>33</v>
      </c>
      <c r="H121" s="89">
        <v>3800</v>
      </c>
      <c r="I121" s="3">
        <v>537</v>
      </c>
      <c r="J121" s="3">
        <v>551</v>
      </c>
      <c r="K121" s="3">
        <v>458</v>
      </c>
    </row>
    <row r="122" spans="1:11" x14ac:dyDescent="0.15">
      <c r="A122" s="15">
        <v>7</v>
      </c>
      <c r="B122" s="16" t="s">
        <v>162</v>
      </c>
      <c r="C122" s="16">
        <v>7</v>
      </c>
      <c r="D122" s="14" t="s">
        <v>124</v>
      </c>
      <c r="E122" s="89">
        <v>183</v>
      </c>
      <c r="F122" s="49">
        <f t="shared" si="1"/>
        <v>4.8157894736842108E-2</v>
      </c>
      <c r="G122" s="3">
        <v>34</v>
      </c>
      <c r="H122" s="89">
        <v>3800</v>
      </c>
      <c r="I122" s="3">
        <v>183</v>
      </c>
      <c r="J122" s="3">
        <v>0</v>
      </c>
      <c r="K122" s="3" t="s">
        <v>10</v>
      </c>
    </row>
    <row r="123" spans="1:11" x14ac:dyDescent="0.15">
      <c r="A123" s="63">
        <v>8</v>
      </c>
      <c r="B123" s="63" t="s">
        <v>161</v>
      </c>
      <c r="C123" s="63">
        <v>15</v>
      </c>
      <c r="D123" s="17" t="s">
        <v>71</v>
      </c>
      <c r="E123" s="89">
        <v>3570</v>
      </c>
      <c r="F123" s="94">
        <f t="shared" si="1"/>
        <v>0.91538461538461535</v>
      </c>
      <c r="G123" s="3">
        <v>1</v>
      </c>
      <c r="H123" s="89">
        <v>3900</v>
      </c>
      <c r="I123" s="3">
        <v>1357</v>
      </c>
      <c r="J123" s="3">
        <v>1289</v>
      </c>
      <c r="K123" s="3">
        <v>924</v>
      </c>
    </row>
    <row r="124" spans="1:11" x14ac:dyDescent="0.15">
      <c r="A124" s="19">
        <v>8</v>
      </c>
      <c r="B124" s="19" t="s">
        <v>162</v>
      </c>
      <c r="C124" s="19">
        <v>20</v>
      </c>
      <c r="D124" s="36" t="s">
        <v>78</v>
      </c>
      <c r="E124" s="89">
        <v>3567</v>
      </c>
      <c r="F124" s="94">
        <f t="shared" si="1"/>
        <v>0.91461538461538461</v>
      </c>
      <c r="G124" s="3">
        <v>2</v>
      </c>
      <c r="H124" s="89">
        <v>3900</v>
      </c>
      <c r="I124" s="3">
        <v>1347</v>
      </c>
      <c r="J124" s="3">
        <v>1296</v>
      </c>
      <c r="K124" s="3">
        <v>924</v>
      </c>
    </row>
    <row r="125" spans="1:11" x14ac:dyDescent="0.15">
      <c r="A125" s="19">
        <v>8</v>
      </c>
      <c r="B125" s="19" t="s">
        <v>162</v>
      </c>
      <c r="C125" s="19">
        <v>11</v>
      </c>
      <c r="D125" s="36" t="s">
        <v>59</v>
      </c>
      <c r="E125" s="89">
        <v>3545</v>
      </c>
      <c r="F125" s="49">
        <f t="shared" si="1"/>
        <v>0.90897435897435896</v>
      </c>
      <c r="G125" s="3">
        <v>3</v>
      </c>
      <c r="H125" s="89">
        <v>3900</v>
      </c>
      <c r="I125" s="3">
        <v>1375</v>
      </c>
      <c r="J125" s="3">
        <v>1247</v>
      </c>
      <c r="K125" s="3">
        <v>923</v>
      </c>
    </row>
    <row r="126" spans="1:11" x14ac:dyDescent="0.15">
      <c r="A126" s="19">
        <v>8</v>
      </c>
      <c r="B126" s="19" t="s">
        <v>162</v>
      </c>
      <c r="C126" s="19">
        <v>5</v>
      </c>
      <c r="D126" s="36" t="s">
        <v>66</v>
      </c>
      <c r="E126" s="89">
        <v>3498</v>
      </c>
      <c r="F126" s="49">
        <f t="shared" si="1"/>
        <v>0.89692307692307693</v>
      </c>
      <c r="G126" s="3">
        <v>4</v>
      </c>
      <c r="H126" s="89">
        <v>3900</v>
      </c>
      <c r="I126" s="3">
        <v>1343</v>
      </c>
      <c r="J126" s="3">
        <v>1236</v>
      </c>
      <c r="K126" s="3">
        <v>919</v>
      </c>
    </row>
    <row r="127" spans="1:11" x14ac:dyDescent="0.15">
      <c r="A127" s="19">
        <v>8</v>
      </c>
      <c r="B127" s="19" t="s">
        <v>162</v>
      </c>
      <c r="C127" s="19">
        <v>3</v>
      </c>
      <c r="D127" s="36" t="s">
        <v>54</v>
      </c>
      <c r="E127" s="89">
        <v>3482</v>
      </c>
      <c r="F127" s="49">
        <f t="shared" si="1"/>
        <v>0.89282051282051278</v>
      </c>
      <c r="G127" s="3">
        <v>5</v>
      </c>
      <c r="H127" s="89">
        <v>3900</v>
      </c>
      <c r="I127" s="3">
        <v>1295</v>
      </c>
      <c r="J127" s="3">
        <v>1280</v>
      </c>
      <c r="K127" s="3">
        <v>907</v>
      </c>
    </row>
    <row r="128" spans="1:11" x14ac:dyDescent="0.15">
      <c r="A128" s="19">
        <v>8</v>
      </c>
      <c r="B128" s="19" t="s">
        <v>162</v>
      </c>
      <c r="C128" s="19">
        <v>7</v>
      </c>
      <c r="D128" s="36" t="s">
        <v>48</v>
      </c>
      <c r="E128" s="89">
        <v>3482</v>
      </c>
      <c r="F128" s="49">
        <f t="shared" si="1"/>
        <v>0.89282051282051278</v>
      </c>
      <c r="G128" s="3">
        <v>5</v>
      </c>
      <c r="H128" s="89">
        <v>3900</v>
      </c>
      <c r="I128" s="3">
        <v>1327</v>
      </c>
      <c r="J128" s="3">
        <v>1243</v>
      </c>
      <c r="K128" s="3">
        <v>912</v>
      </c>
    </row>
    <row r="129" spans="1:11" x14ac:dyDescent="0.15">
      <c r="A129" s="63">
        <v>8</v>
      </c>
      <c r="B129" s="63" t="s">
        <v>161</v>
      </c>
      <c r="C129" s="63">
        <v>8</v>
      </c>
      <c r="D129" s="17" t="s">
        <v>57</v>
      </c>
      <c r="E129" s="89">
        <v>3456</v>
      </c>
      <c r="F129" s="49">
        <f t="shared" si="1"/>
        <v>0.88615384615384618</v>
      </c>
      <c r="G129" s="3">
        <v>7</v>
      </c>
      <c r="H129" s="89">
        <v>3900</v>
      </c>
      <c r="I129" s="3">
        <v>1340</v>
      </c>
      <c r="J129" s="3">
        <v>1235</v>
      </c>
      <c r="K129" s="3">
        <v>881</v>
      </c>
    </row>
    <row r="130" spans="1:11" x14ac:dyDescent="0.15">
      <c r="A130" s="19">
        <v>8</v>
      </c>
      <c r="B130" s="19" t="s">
        <v>162</v>
      </c>
      <c r="C130" s="19">
        <v>4</v>
      </c>
      <c r="D130" s="36" t="s">
        <v>56</v>
      </c>
      <c r="E130" s="89">
        <v>3414</v>
      </c>
      <c r="F130" s="49">
        <f t="shared" si="1"/>
        <v>0.87538461538461543</v>
      </c>
      <c r="G130" s="3">
        <v>8</v>
      </c>
      <c r="H130" s="89">
        <v>3900</v>
      </c>
      <c r="I130" s="3">
        <v>1303</v>
      </c>
      <c r="J130" s="3">
        <v>1277</v>
      </c>
      <c r="K130" s="3">
        <v>834</v>
      </c>
    </row>
    <row r="131" spans="1:11" x14ac:dyDescent="0.15">
      <c r="A131" s="63">
        <v>8</v>
      </c>
      <c r="B131" s="63" t="s">
        <v>161</v>
      </c>
      <c r="C131" s="63">
        <v>16</v>
      </c>
      <c r="D131" s="17" t="s">
        <v>72</v>
      </c>
      <c r="E131" s="89">
        <v>3397</v>
      </c>
      <c r="F131" s="49">
        <f t="shared" si="1"/>
        <v>0.87102564102564106</v>
      </c>
      <c r="G131" s="3">
        <v>9</v>
      </c>
      <c r="H131" s="89">
        <v>3900</v>
      </c>
      <c r="I131" s="3">
        <v>1315</v>
      </c>
      <c r="J131" s="3">
        <v>1212</v>
      </c>
      <c r="K131" s="3">
        <v>870</v>
      </c>
    </row>
    <row r="132" spans="1:11" x14ac:dyDescent="0.15">
      <c r="A132" s="19">
        <v>8</v>
      </c>
      <c r="B132" s="19" t="s">
        <v>162</v>
      </c>
      <c r="C132" s="19">
        <v>6</v>
      </c>
      <c r="D132" s="36" t="s">
        <v>47</v>
      </c>
      <c r="E132" s="89">
        <v>3321</v>
      </c>
      <c r="F132" s="49">
        <f t="shared" si="1"/>
        <v>0.85153846153846158</v>
      </c>
      <c r="G132" s="3">
        <v>10</v>
      </c>
      <c r="H132" s="89">
        <v>3900</v>
      </c>
      <c r="I132" s="3">
        <v>1220</v>
      </c>
      <c r="J132" s="3">
        <v>1208</v>
      </c>
      <c r="K132" s="3">
        <v>893</v>
      </c>
    </row>
    <row r="133" spans="1:11" x14ac:dyDescent="0.15">
      <c r="A133" s="63">
        <v>8</v>
      </c>
      <c r="B133" s="63" t="s">
        <v>161</v>
      </c>
      <c r="C133" s="63">
        <v>11</v>
      </c>
      <c r="D133" s="17" t="s">
        <v>67</v>
      </c>
      <c r="E133" s="89">
        <v>3312</v>
      </c>
      <c r="F133" s="49">
        <f t="shared" ref="F133:F165" si="2">E133/H133</f>
        <v>0.84923076923076923</v>
      </c>
      <c r="G133" s="3">
        <v>11</v>
      </c>
      <c r="H133" s="89">
        <v>3900</v>
      </c>
      <c r="I133" s="3">
        <v>1276</v>
      </c>
      <c r="J133" s="3">
        <v>1191</v>
      </c>
      <c r="K133" s="3">
        <v>845</v>
      </c>
    </row>
    <row r="134" spans="1:11" x14ac:dyDescent="0.15">
      <c r="A134" s="63">
        <v>8</v>
      </c>
      <c r="B134" s="63" t="s">
        <v>161</v>
      </c>
      <c r="C134" s="63">
        <v>13</v>
      </c>
      <c r="D134" s="17" t="s">
        <v>49</v>
      </c>
      <c r="E134" s="89">
        <v>3263</v>
      </c>
      <c r="F134" s="49">
        <f t="shared" si="2"/>
        <v>0.83666666666666667</v>
      </c>
      <c r="G134" s="3">
        <v>12</v>
      </c>
      <c r="H134" s="89">
        <v>3900</v>
      </c>
      <c r="I134" s="3">
        <v>1219</v>
      </c>
      <c r="J134" s="3">
        <v>1170</v>
      </c>
      <c r="K134" s="3">
        <v>874</v>
      </c>
    </row>
    <row r="135" spans="1:11" x14ac:dyDescent="0.15">
      <c r="A135" s="63">
        <v>8</v>
      </c>
      <c r="B135" s="63" t="s">
        <v>161</v>
      </c>
      <c r="C135" s="63">
        <v>6</v>
      </c>
      <c r="D135" s="17" t="s">
        <v>44</v>
      </c>
      <c r="E135" s="89">
        <v>3203</v>
      </c>
      <c r="F135" s="49">
        <f t="shared" si="2"/>
        <v>0.82128205128205123</v>
      </c>
      <c r="G135" s="3">
        <v>13</v>
      </c>
      <c r="H135" s="89">
        <v>3900</v>
      </c>
      <c r="I135" s="3">
        <v>1190</v>
      </c>
      <c r="J135" s="3">
        <v>1173</v>
      </c>
      <c r="K135" s="3">
        <v>840</v>
      </c>
    </row>
    <row r="136" spans="1:11" x14ac:dyDescent="0.15">
      <c r="A136" s="63">
        <v>8</v>
      </c>
      <c r="B136" s="63" t="s">
        <v>161</v>
      </c>
      <c r="C136" s="63">
        <v>12</v>
      </c>
      <c r="D136" s="17" t="s">
        <v>68</v>
      </c>
      <c r="E136" s="89">
        <v>3024</v>
      </c>
      <c r="F136" s="49">
        <f t="shared" si="2"/>
        <v>0.77538461538461534</v>
      </c>
      <c r="G136" s="3">
        <v>14</v>
      </c>
      <c r="H136" s="89">
        <v>3900</v>
      </c>
      <c r="I136" s="3">
        <v>1119</v>
      </c>
      <c r="J136" s="3">
        <v>1129</v>
      </c>
      <c r="K136" s="3">
        <v>776</v>
      </c>
    </row>
    <row r="137" spans="1:11" x14ac:dyDescent="0.15">
      <c r="A137" s="63">
        <v>8</v>
      </c>
      <c r="B137" s="63" t="s">
        <v>161</v>
      </c>
      <c r="C137" s="63">
        <v>2</v>
      </c>
      <c r="D137" s="17" t="s">
        <v>41</v>
      </c>
      <c r="E137" s="89">
        <v>3006</v>
      </c>
      <c r="F137" s="49">
        <f t="shared" si="2"/>
        <v>0.77076923076923076</v>
      </c>
      <c r="G137" s="3">
        <v>15</v>
      </c>
      <c r="H137" s="89">
        <v>3900</v>
      </c>
      <c r="I137" s="3">
        <v>1201</v>
      </c>
      <c r="J137" s="3">
        <v>1078</v>
      </c>
      <c r="K137" s="3">
        <v>727</v>
      </c>
    </row>
    <row r="138" spans="1:11" x14ac:dyDescent="0.15">
      <c r="A138" s="19">
        <v>8</v>
      </c>
      <c r="B138" s="19" t="s">
        <v>162</v>
      </c>
      <c r="C138" s="19">
        <v>10</v>
      </c>
      <c r="D138" s="36" t="s">
        <v>70</v>
      </c>
      <c r="E138" s="89">
        <v>2921</v>
      </c>
      <c r="F138" s="49">
        <f t="shared" si="2"/>
        <v>0.74897435897435893</v>
      </c>
      <c r="G138" s="3">
        <v>16</v>
      </c>
      <c r="H138" s="89">
        <v>3900</v>
      </c>
      <c r="I138" s="3">
        <v>1082</v>
      </c>
      <c r="J138" s="3">
        <v>1102</v>
      </c>
      <c r="K138" s="3">
        <v>737</v>
      </c>
    </row>
    <row r="139" spans="1:11" x14ac:dyDescent="0.15">
      <c r="A139" s="19">
        <v>8</v>
      </c>
      <c r="B139" s="19" t="s">
        <v>162</v>
      </c>
      <c r="C139" s="19">
        <v>19</v>
      </c>
      <c r="D139" s="36" t="s">
        <v>62</v>
      </c>
      <c r="E139" s="89">
        <v>2881</v>
      </c>
      <c r="F139" s="49">
        <f t="shared" si="2"/>
        <v>0.73871794871794871</v>
      </c>
      <c r="G139" s="3">
        <v>17</v>
      </c>
      <c r="H139" s="89">
        <v>3900</v>
      </c>
      <c r="I139" s="3">
        <v>1069</v>
      </c>
      <c r="J139" s="3">
        <v>1026</v>
      </c>
      <c r="K139" s="3">
        <v>786</v>
      </c>
    </row>
    <row r="140" spans="1:11" x14ac:dyDescent="0.15">
      <c r="A140" s="63">
        <v>8</v>
      </c>
      <c r="B140" s="63" t="s">
        <v>161</v>
      </c>
      <c r="C140" s="63">
        <v>3</v>
      </c>
      <c r="D140" s="17" t="s">
        <v>42</v>
      </c>
      <c r="E140" s="89">
        <v>2740</v>
      </c>
      <c r="F140" s="49">
        <f t="shared" si="2"/>
        <v>0.70256410256410251</v>
      </c>
      <c r="G140" s="3">
        <v>18</v>
      </c>
      <c r="H140" s="89">
        <v>3900</v>
      </c>
      <c r="I140" s="3">
        <v>1051</v>
      </c>
      <c r="J140" s="3">
        <v>982</v>
      </c>
      <c r="K140" s="3">
        <v>707</v>
      </c>
    </row>
    <row r="141" spans="1:11" x14ac:dyDescent="0.15">
      <c r="A141" s="19">
        <v>8</v>
      </c>
      <c r="B141" s="19" t="s">
        <v>162</v>
      </c>
      <c r="C141" s="19">
        <v>18</v>
      </c>
      <c r="D141" s="36" t="s">
        <v>61</v>
      </c>
      <c r="E141" s="89">
        <v>2653</v>
      </c>
      <c r="F141" s="49">
        <f t="shared" si="2"/>
        <v>0.68025641025641026</v>
      </c>
      <c r="G141" s="3">
        <v>19</v>
      </c>
      <c r="H141" s="89">
        <v>3900</v>
      </c>
      <c r="I141" s="3">
        <v>1024</v>
      </c>
      <c r="J141" s="3">
        <v>996</v>
      </c>
      <c r="K141" s="3">
        <v>633</v>
      </c>
    </row>
    <row r="142" spans="1:11" x14ac:dyDescent="0.15">
      <c r="A142" s="19">
        <v>8</v>
      </c>
      <c r="B142" s="19" t="s">
        <v>162</v>
      </c>
      <c r="C142" s="19">
        <v>17</v>
      </c>
      <c r="D142" s="36" t="s">
        <v>60</v>
      </c>
      <c r="E142" s="89">
        <v>2648</v>
      </c>
      <c r="F142" s="49">
        <f t="shared" si="2"/>
        <v>0.67897435897435898</v>
      </c>
      <c r="G142" s="3">
        <v>20</v>
      </c>
      <c r="H142" s="89">
        <v>3900</v>
      </c>
      <c r="I142" s="3">
        <v>949</v>
      </c>
      <c r="J142" s="3">
        <v>945</v>
      </c>
      <c r="K142" s="3">
        <v>754</v>
      </c>
    </row>
    <row r="143" spans="1:11" x14ac:dyDescent="0.15">
      <c r="A143" s="19">
        <v>8</v>
      </c>
      <c r="B143" s="19" t="s">
        <v>162</v>
      </c>
      <c r="C143" s="19">
        <v>15</v>
      </c>
      <c r="D143" s="36" t="s">
        <v>75</v>
      </c>
      <c r="E143" s="89">
        <v>2637</v>
      </c>
      <c r="F143" s="49">
        <f t="shared" si="2"/>
        <v>0.67615384615384611</v>
      </c>
      <c r="G143" s="3">
        <v>21</v>
      </c>
      <c r="H143" s="89">
        <v>3900</v>
      </c>
      <c r="I143" s="3">
        <v>945</v>
      </c>
      <c r="J143" s="3">
        <v>982</v>
      </c>
      <c r="K143" s="3">
        <v>710</v>
      </c>
    </row>
    <row r="144" spans="1:11" x14ac:dyDescent="0.15">
      <c r="A144" s="19">
        <v>8</v>
      </c>
      <c r="B144" s="19" t="s">
        <v>162</v>
      </c>
      <c r="C144" s="19">
        <v>9</v>
      </c>
      <c r="D144" s="36" t="s">
        <v>69</v>
      </c>
      <c r="E144" s="89">
        <v>2608</v>
      </c>
      <c r="F144" s="49">
        <f t="shared" si="2"/>
        <v>0.66871794871794876</v>
      </c>
      <c r="G144" s="3">
        <v>22</v>
      </c>
      <c r="H144" s="89">
        <v>3900</v>
      </c>
      <c r="I144" s="3">
        <v>917</v>
      </c>
      <c r="J144" s="3">
        <v>966</v>
      </c>
      <c r="K144" s="3">
        <v>725</v>
      </c>
    </row>
    <row r="145" spans="1:11" x14ac:dyDescent="0.15">
      <c r="A145" s="63">
        <v>8</v>
      </c>
      <c r="B145" s="63" t="s">
        <v>161</v>
      </c>
      <c r="C145" s="63">
        <v>20</v>
      </c>
      <c r="D145" s="17" t="s">
        <v>76</v>
      </c>
      <c r="E145" s="89">
        <v>2524</v>
      </c>
      <c r="F145" s="49">
        <f t="shared" si="2"/>
        <v>0.64717948717948715</v>
      </c>
      <c r="G145" s="3">
        <v>23</v>
      </c>
      <c r="H145" s="89">
        <v>3900</v>
      </c>
      <c r="I145" s="3">
        <v>746</v>
      </c>
      <c r="J145" s="3">
        <v>1011</v>
      </c>
      <c r="K145" s="3">
        <v>767</v>
      </c>
    </row>
    <row r="146" spans="1:11" x14ac:dyDescent="0.15">
      <c r="A146" s="63">
        <v>8</v>
      </c>
      <c r="B146" s="63" t="s">
        <v>161</v>
      </c>
      <c r="C146" s="63">
        <v>10</v>
      </c>
      <c r="D146" s="17" t="s">
        <v>257</v>
      </c>
      <c r="E146" s="89">
        <v>2471</v>
      </c>
      <c r="F146" s="49">
        <f t="shared" si="2"/>
        <v>0.63358974358974363</v>
      </c>
      <c r="G146" s="3">
        <v>24</v>
      </c>
      <c r="H146" s="89">
        <v>3900</v>
      </c>
      <c r="I146" s="3">
        <v>861</v>
      </c>
      <c r="J146" s="3">
        <v>928</v>
      </c>
      <c r="K146" s="3">
        <v>682</v>
      </c>
    </row>
    <row r="147" spans="1:11" x14ac:dyDescent="0.15">
      <c r="A147" s="63">
        <v>8</v>
      </c>
      <c r="B147" s="63" t="s">
        <v>161</v>
      </c>
      <c r="C147" s="63">
        <v>1</v>
      </c>
      <c r="D147" s="17" t="s">
        <v>53</v>
      </c>
      <c r="E147" s="89">
        <v>2377</v>
      </c>
      <c r="F147" s="49">
        <f t="shared" si="2"/>
        <v>0.60948717948717945</v>
      </c>
      <c r="G147" s="3">
        <v>25</v>
      </c>
      <c r="H147" s="89">
        <v>3900</v>
      </c>
      <c r="I147" s="3">
        <v>883</v>
      </c>
      <c r="J147" s="3">
        <v>910</v>
      </c>
      <c r="K147" s="3">
        <v>584</v>
      </c>
    </row>
    <row r="148" spans="1:11" x14ac:dyDescent="0.15">
      <c r="A148" s="19">
        <v>8</v>
      </c>
      <c r="B148" s="19" t="s">
        <v>162</v>
      </c>
      <c r="C148" s="19">
        <v>14</v>
      </c>
      <c r="D148" s="36" t="s">
        <v>209</v>
      </c>
      <c r="E148" s="89">
        <v>2199</v>
      </c>
      <c r="F148" s="49">
        <f t="shared" si="2"/>
        <v>0.56384615384615389</v>
      </c>
      <c r="G148" s="3">
        <v>26</v>
      </c>
      <c r="H148" s="89">
        <v>3900</v>
      </c>
      <c r="I148" s="3">
        <v>803</v>
      </c>
      <c r="J148" s="3">
        <v>772</v>
      </c>
      <c r="K148" s="3">
        <v>624</v>
      </c>
    </row>
    <row r="149" spans="1:11" x14ac:dyDescent="0.15">
      <c r="A149" s="63">
        <v>8</v>
      </c>
      <c r="B149" s="63" t="s">
        <v>161</v>
      </c>
      <c r="C149" s="63">
        <v>9</v>
      </c>
      <c r="D149" s="17" t="s">
        <v>46</v>
      </c>
      <c r="E149" s="89">
        <v>2191</v>
      </c>
      <c r="F149" s="49">
        <f t="shared" si="2"/>
        <v>0.56179487179487175</v>
      </c>
      <c r="G149" s="3">
        <v>27</v>
      </c>
      <c r="H149" s="89">
        <v>3900</v>
      </c>
      <c r="I149" s="3">
        <v>799</v>
      </c>
      <c r="J149" s="3">
        <v>800</v>
      </c>
      <c r="K149" s="3">
        <v>592</v>
      </c>
    </row>
    <row r="150" spans="1:11" x14ac:dyDescent="0.15">
      <c r="A150" s="63">
        <v>8</v>
      </c>
      <c r="B150" s="63" t="s">
        <v>161</v>
      </c>
      <c r="C150" s="63">
        <v>7</v>
      </c>
      <c r="D150" s="17" t="s">
        <v>45</v>
      </c>
      <c r="E150" s="89">
        <v>2172</v>
      </c>
      <c r="F150" s="49">
        <f t="shared" si="2"/>
        <v>0.55692307692307697</v>
      </c>
      <c r="G150" s="3">
        <v>28</v>
      </c>
      <c r="H150" s="89">
        <v>3900</v>
      </c>
      <c r="I150" s="3">
        <v>766</v>
      </c>
      <c r="J150" s="3">
        <v>847</v>
      </c>
      <c r="K150" s="3">
        <v>559</v>
      </c>
    </row>
    <row r="151" spans="1:11" x14ac:dyDescent="0.15">
      <c r="A151" s="19">
        <v>8</v>
      </c>
      <c r="B151" s="19" t="s">
        <v>162</v>
      </c>
      <c r="C151" s="19">
        <v>16</v>
      </c>
      <c r="D151" s="36" t="s">
        <v>77</v>
      </c>
      <c r="E151" s="89">
        <v>2152</v>
      </c>
      <c r="F151" s="49">
        <f t="shared" si="2"/>
        <v>0.55179487179487174</v>
      </c>
      <c r="G151" s="3">
        <v>29</v>
      </c>
      <c r="H151" s="89">
        <v>3900</v>
      </c>
      <c r="I151" s="3">
        <v>801</v>
      </c>
      <c r="J151" s="3">
        <v>821</v>
      </c>
      <c r="K151" s="3">
        <v>530</v>
      </c>
    </row>
    <row r="152" spans="1:11" x14ac:dyDescent="0.15">
      <c r="A152" s="63">
        <v>8</v>
      </c>
      <c r="B152" s="63" t="s">
        <v>162</v>
      </c>
      <c r="C152" s="63">
        <v>1</v>
      </c>
      <c r="D152" s="17" t="s">
        <v>64</v>
      </c>
      <c r="E152" s="89">
        <v>2100</v>
      </c>
      <c r="F152" s="49">
        <f t="shared" si="2"/>
        <v>0.53846153846153844</v>
      </c>
      <c r="G152" s="3">
        <v>30</v>
      </c>
      <c r="H152" s="89">
        <v>3900</v>
      </c>
      <c r="I152" s="3">
        <v>756</v>
      </c>
      <c r="J152" s="3">
        <v>805</v>
      </c>
      <c r="K152" s="3">
        <v>539</v>
      </c>
    </row>
    <row r="153" spans="1:11" x14ac:dyDescent="0.15">
      <c r="A153" s="19">
        <v>8</v>
      </c>
      <c r="B153" s="19" t="s">
        <v>162</v>
      </c>
      <c r="C153" s="19">
        <v>8</v>
      </c>
      <c r="D153" s="36" t="s">
        <v>58</v>
      </c>
      <c r="E153" s="89">
        <v>2031</v>
      </c>
      <c r="F153" s="49">
        <f t="shared" si="2"/>
        <v>0.52076923076923076</v>
      </c>
      <c r="G153" s="3">
        <v>31</v>
      </c>
      <c r="H153" s="89">
        <v>3900</v>
      </c>
      <c r="I153" s="3">
        <v>753</v>
      </c>
      <c r="J153" s="3">
        <v>743</v>
      </c>
      <c r="K153" s="3">
        <v>535</v>
      </c>
    </row>
    <row r="154" spans="1:11" x14ac:dyDescent="0.15">
      <c r="A154" s="63">
        <v>8</v>
      </c>
      <c r="B154" s="63" t="s">
        <v>161</v>
      </c>
      <c r="C154" s="63">
        <v>17</v>
      </c>
      <c r="D154" s="17" t="s">
        <v>50</v>
      </c>
      <c r="E154" s="89">
        <v>1910</v>
      </c>
      <c r="F154" s="49">
        <f t="shared" si="2"/>
        <v>0.48974358974358972</v>
      </c>
      <c r="G154" s="3">
        <v>32</v>
      </c>
      <c r="H154" s="89">
        <v>3900</v>
      </c>
      <c r="I154" s="3">
        <v>751</v>
      </c>
      <c r="J154" s="3">
        <v>709</v>
      </c>
      <c r="K154" s="3">
        <v>450</v>
      </c>
    </row>
    <row r="155" spans="1:11" x14ac:dyDescent="0.15">
      <c r="A155" s="19">
        <v>8</v>
      </c>
      <c r="B155" s="19" t="s">
        <v>162</v>
      </c>
      <c r="C155" s="19">
        <v>12</v>
      </c>
      <c r="D155" s="36" t="s">
        <v>73</v>
      </c>
      <c r="E155" s="89">
        <v>1623</v>
      </c>
      <c r="F155" s="49">
        <f t="shared" si="2"/>
        <v>0.41615384615384615</v>
      </c>
      <c r="G155" s="3">
        <v>33</v>
      </c>
      <c r="H155" s="89">
        <v>3900</v>
      </c>
      <c r="I155" s="3">
        <v>611</v>
      </c>
      <c r="J155" s="3">
        <v>535</v>
      </c>
      <c r="K155" s="3">
        <v>477</v>
      </c>
    </row>
    <row r="156" spans="1:11" x14ac:dyDescent="0.15">
      <c r="A156" s="19">
        <v>8</v>
      </c>
      <c r="B156" s="19" t="s">
        <v>162</v>
      </c>
      <c r="C156" s="19">
        <v>21</v>
      </c>
      <c r="D156" s="36" t="s">
        <v>266</v>
      </c>
      <c r="E156" s="89">
        <v>1520</v>
      </c>
      <c r="F156" s="49">
        <f t="shared" si="2"/>
        <v>0.38974358974358975</v>
      </c>
      <c r="G156" s="3">
        <v>34</v>
      </c>
      <c r="H156" s="89">
        <v>3900</v>
      </c>
      <c r="J156" s="3">
        <v>867</v>
      </c>
      <c r="K156" s="3">
        <v>653</v>
      </c>
    </row>
    <row r="157" spans="1:11" x14ac:dyDescent="0.15">
      <c r="A157" s="63">
        <v>8</v>
      </c>
      <c r="B157" s="63" t="s">
        <v>161</v>
      </c>
      <c r="C157" s="63">
        <v>5</v>
      </c>
      <c r="D157" s="17" t="s">
        <v>55</v>
      </c>
      <c r="E157" s="89">
        <v>1518</v>
      </c>
      <c r="F157" s="49">
        <f t="shared" si="2"/>
        <v>0.38923076923076921</v>
      </c>
      <c r="G157" s="3">
        <v>35</v>
      </c>
      <c r="H157" s="89">
        <v>3900</v>
      </c>
      <c r="I157" s="3">
        <v>1122</v>
      </c>
      <c r="J157" s="3">
        <v>396</v>
      </c>
      <c r="K157" s="3" t="s">
        <v>10</v>
      </c>
    </row>
    <row r="158" spans="1:11" x14ac:dyDescent="0.15">
      <c r="A158" s="63">
        <v>8</v>
      </c>
      <c r="B158" s="63" t="s">
        <v>161</v>
      </c>
      <c r="C158" s="63">
        <v>4</v>
      </c>
      <c r="D158" s="17" t="s">
        <v>43</v>
      </c>
      <c r="E158" s="89">
        <v>1428</v>
      </c>
      <c r="F158" s="49">
        <f t="shared" si="2"/>
        <v>0.36615384615384616</v>
      </c>
      <c r="G158" s="3">
        <v>36</v>
      </c>
      <c r="H158" s="89">
        <v>3900</v>
      </c>
      <c r="I158" s="3">
        <v>478</v>
      </c>
      <c r="J158" s="3">
        <v>566</v>
      </c>
      <c r="K158" s="3">
        <v>384</v>
      </c>
    </row>
    <row r="159" spans="1:11" x14ac:dyDescent="0.15">
      <c r="A159" s="19">
        <v>8</v>
      </c>
      <c r="B159" s="19" t="s">
        <v>162</v>
      </c>
      <c r="C159" s="19">
        <v>13</v>
      </c>
      <c r="D159" s="36" t="s">
        <v>74</v>
      </c>
      <c r="E159" s="89">
        <v>1319</v>
      </c>
      <c r="F159" s="49">
        <f t="shared" si="2"/>
        <v>0.33820512820512821</v>
      </c>
      <c r="G159" s="3">
        <v>37</v>
      </c>
      <c r="H159" s="89">
        <v>3900</v>
      </c>
      <c r="I159" s="3">
        <v>459</v>
      </c>
      <c r="J159" s="3">
        <v>531</v>
      </c>
      <c r="K159" s="3">
        <v>329</v>
      </c>
    </row>
    <row r="160" spans="1:11" x14ac:dyDescent="0.15">
      <c r="A160" s="63">
        <v>8</v>
      </c>
      <c r="B160" s="63" t="s">
        <v>161</v>
      </c>
      <c r="C160" s="63">
        <v>19</v>
      </c>
      <c r="D160" s="17" t="s">
        <v>52</v>
      </c>
      <c r="E160" s="89">
        <v>1314</v>
      </c>
      <c r="F160" s="49">
        <f t="shared" si="2"/>
        <v>0.33692307692307694</v>
      </c>
      <c r="G160" s="3">
        <v>38</v>
      </c>
      <c r="H160" s="89">
        <v>3900</v>
      </c>
      <c r="I160" s="3">
        <v>466</v>
      </c>
      <c r="J160" s="3">
        <v>518</v>
      </c>
      <c r="K160" s="3">
        <v>330</v>
      </c>
    </row>
    <row r="161" spans="1:17" x14ac:dyDescent="0.15">
      <c r="A161" s="63">
        <v>8</v>
      </c>
      <c r="B161" s="63" t="s">
        <v>161</v>
      </c>
      <c r="C161" s="63">
        <v>21</v>
      </c>
      <c r="D161" s="17" t="s">
        <v>63</v>
      </c>
      <c r="E161" s="89">
        <v>1113</v>
      </c>
      <c r="F161" s="49">
        <f t="shared" si="2"/>
        <v>0.2853846153846154</v>
      </c>
      <c r="G161" s="3">
        <v>39</v>
      </c>
      <c r="H161" s="89">
        <v>3900</v>
      </c>
      <c r="I161" s="3">
        <v>416</v>
      </c>
      <c r="J161" s="3">
        <v>390</v>
      </c>
      <c r="K161" s="3">
        <v>307</v>
      </c>
    </row>
    <row r="162" spans="1:17" x14ac:dyDescent="0.15">
      <c r="A162" s="63">
        <v>8</v>
      </c>
      <c r="B162" s="63" t="s">
        <v>161</v>
      </c>
      <c r="C162" s="63">
        <v>18</v>
      </c>
      <c r="D162" s="17" t="s">
        <v>51</v>
      </c>
      <c r="E162" s="89">
        <v>795</v>
      </c>
      <c r="F162" s="49">
        <f t="shared" si="2"/>
        <v>0.20384615384615384</v>
      </c>
      <c r="G162" s="3">
        <v>40</v>
      </c>
      <c r="H162" s="89">
        <v>3900</v>
      </c>
      <c r="I162" s="3">
        <v>428</v>
      </c>
      <c r="J162" s="3">
        <v>367</v>
      </c>
      <c r="K162" s="3" t="s">
        <v>10</v>
      </c>
    </row>
    <row r="163" spans="1:17" x14ac:dyDescent="0.15">
      <c r="A163" s="63">
        <v>8</v>
      </c>
      <c r="B163" s="63">
        <v>1</v>
      </c>
      <c r="C163" s="63">
        <v>22</v>
      </c>
      <c r="D163" s="17" t="s">
        <v>267</v>
      </c>
      <c r="E163" s="89">
        <v>545</v>
      </c>
      <c r="F163" s="49">
        <f t="shared" si="2"/>
        <v>0.13974358974358975</v>
      </c>
      <c r="G163" s="3">
        <v>41</v>
      </c>
      <c r="H163" s="89">
        <v>3900</v>
      </c>
      <c r="K163" s="3">
        <v>545</v>
      </c>
    </row>
    <row r="164" spans="1:17" x14ac:dyDescent="0.15">
      <c r="A164" s="63">
        <v>8</v>
      </c>
      <c r="B164" s="63" t="s">
        <v>161</v>
      </c>
      <c r="C164" s="63">
        <v>14</v>
      </c>
      <c r="D164" s="17" t="s">
        <v>208</v>
      </c>
      <c r="E164" s="89">
        <v>0</v>
      </c>
      <c r="F164" s="49">
        <f t="shared" si="2"/>
        <v>0</v>
      </c>
      <c r="G164" s="3">
        <v>42</v>
      </c>
      <c r="H164" s="89">
        <v>3900</v>
      </c>
      <c r="I164" s="3">
        <v>0</v>
      </c>
      <c r="J164" s="3">
        <v>0</v>
      </c>
      <c r="K164" s="3" t="s">
        <v>10</v>
      </c>
    </row>
    <row r="165" spans="1:17" x14ac:dyDescent="0.15">
      <c r="A165" s="15">
        <v>8</v>
      </c>
      <c r="B165" s="15" t="s">
        <v>162</v>
      </c>
      <c r="C165" s="15">
        <v>2</v>
      </c>
      <c r="D165" s="18" t="s">
        <v>65</v>
      </c>
      <c r="E165" s="89">
        <v>0</v>
      </c>
      <c r="F165" s="49">
        <f t="shared" si="2"/>
        <v>0</v>
      </c>
      <c r="G165" s="3">
        <v>42</v>
      </c>
      <c r="H165" s="89">
        <v>3900</v>
      </c>
      <c r="I165" s="3">
        <v>0</v>
      </c>
      <c r="J165" s="3">
        <v>0</v>
      </c>
      <c r="K165" s="3" t="s">
        <v>10</v>
      </c>
    </row>
    <row r="166" spans="1:17" x14ac:dyDescent="0.15">
      <c r="A166" s="19">
        <v>9</v>
      </c>
      <c r="B166" s="19" t="s">
        <v>162</v>
      </c>
      <c r="C166" s="19">
        <v>11</v>
      </c>
      <c r="D166" s="36" t="s">
        <v>27</v>
      </c>
      <c r="E166" s="89">
        <v>3660.2</v>
      </c>
      <c r="F166" s="49">
        <f t="shared" ref="F166:F196" si="3">E166/H166</f>
        <v>0.93851282051282048</v>
      </c>
      <c r="G166" s="3">
        <v>1</v>
      </c>
      <c r="H166" s="89">
        <v>3900</v>
      </c>
      <c r="I166" s="3">
        <v>1406</v>
      </c>
      <c r="J166" s="3">
        <v>1791</v>
      </c>
      <c r="L166" s="3">
        <v>462</v>
      </c>
      <c r="M166" s="3">
        <v>465</v>
      </c>
      <c r="N166" s="3">
        <v>441</v>
      </c>
      <c r="O166" s="3">
        <v>468</v>
      </c>
      <c r="P166" s="3">
        <v>480</v>
      </c>
      <c r="Q166" s="3">
        <v>463.2</v>
      </c>
    </row>
    <row r="167" spans="1:17" x14ac:dyDescent="0.15">
      <c r="A167" s="19">
        <v>9</v>
      </c>
      <c r="B167" s="19" t="s">
        <v>161</v>
      </c>
      <c r="C167" s="19">
        <v>8</v>
      </c>
      <c r="D167" s="36" t="s">
        <v>84</v>
      </c>
      <c r="E167" s="89">
        <v>3644.6</v>
      </c>
      <c r="F167" s="49">
        <f t="shared" si="3"/>
        <v>0.93451282051282047</v>
      </c>
      <c r="G167" s="3">
        <v>2</v>
      </c>
      <c r="H167" s="89">
        <v>3900</v>
      </c>
      <c r="I167" s="3">
        <v>1442</v>
      </c>
      <c r="J167" s="3">
        <v>1741</v>
      </c>
      <c r="L167" s="3">
        <v>447</v>
      </c>
      <c r="M167" s="3">
        <v>474</v>
      </c>
      <c r="N167" s="3">
        <v>451</v>
      </c>
      <c r="O167" s="3">
        <v>461</v>
      </c>
      <c r="P167" s="3">
        <v>475</v>
      </c>
      <c r="Q167" s="3">
        <v>461.6</v>
      </c>
    </row>
    <row r="168" spans="1:17" x14ac:dyDescent="0.15">
      <c r="A168" s="19">
        <v>9</v>
      </c>
      <c r="B168" s="19" t="s">
        <v>162</v>
      </c>
      <c r="C168" s="19">
        <v>10</v>
      </c>
      <c r="D168" s="36" t="s">
        <v>90</v>
      </c>
      <c r="E168" s="89">
        <v>3640.2</v>
      </c>
      <c r="F168" s="49">
        <f t="shared" si="3"/>
        <v>0.93338461538461537</v>
      </c>
      <c r="G168" s="3">
        <v>3</v>
      </c>
      <c r="H168" s="89">
        <v>3900</v>
      </c>
      <c r="I168" s="3">
        <v>1399</v>
      </c>
      <c r="J168" s="3">
        <v>1781</v>
      </c>
      <c r="L168" s="3">
        <v>453</v>
      </c>
      <c r="M168" s="3">
        <v>459</v>
      </c>
      <c r="N168" s="3">
        <v>456</v>
      </c>
      <c r="O168" s="3">
        <v>454</v>
      </c>
      <c r="P168" s="3">
        <v>479</v>
      </c>
      <c r="Q168" s="3">
        <v>460.2</v>
      </c>
    </row>
    <row r="169" spans="1:17" x14ac:dyDescent="0.15">
      <c r="A169" s="19">
        <v>9</v>
      </c>
      <c r="B169" s="19" t="s">
        <v>161</v>
      </c>
      <c r="C169" s="19">
        <v>10</v>
      </c>
      <c r="D169" s="36" t="s">
        <v>32</v>
      </c>
      <c r="E169" s="89">
        <v>3467.2</v>
      </c>
      <c r="F169" s="49">
        <f t="shared" si="3"/>
        <v>0.88902564102564097</v>
      </c>
      <c r="G169" s="3">
        <v>4</v>
      </c>
      <c r="H169" s="89">
        <v>3900</v>
      </c>
      <c r="I169" s="3">
        <v>1357</v>
      </c>
      <c r="J169" s="3">
        <v>1675</v>
      </c>
      <c r="L169" s="3">
        <v>431</v>
      </c>
      <c r="M169" s="3">
        <v>427</v>
      </c>
      <c r="N169" s="3">
        <v>423</v>
      </c>
      <c r="O169" s="3">
        <v>436</v>
      </c>
      <c r="P169" s="3">
        <v>459</v>
      </c>
      <c r="Q169" s="3">
        <v>435.2</v>
      </c>
    </row>
    <row r="170" spans="1:17" x14ac:dyDescent="0.15">
      <c r="A170" s="19">
        <v>9</v>
      </c>
      <c r="B170" s="19" t="s">
        <v>162</v>
      </c>
      <c r="C170" s="19">
        <v>3</v>
      </c>
      <c r="D170" s="36" t="s">
        <v>88</v>
      </c>
      <c r="E170" s="89">
        <v>3415.4</v>
      </c>
      <c r="F170" s="49">
        <f t="shared" si="3"/>
        <v>0.87574358974358979</v>
      </c>
      <c r="G170" s="3">
        <v>5</v>
      </c>
      <c r="H170" s="89">
        <v>3900</v>
      </c>
      <c r="I170" s="3">
        <v>1285</v>
      </c>
      <c r="J170" s="3">
        <v>1691</v>
      </c>
      <c r="L170" s="3">
        <v>424</v>
      </c>
      <c r="M170" s="3">
        <v>437</v>
      </c>
      <c r="N170" s="3">
        <v>437</v>
      </c>
      <c r="O170" s="3">
        <v>446</v>
      </c>
      <c r="P170" s="3">
        <v>453</v>
      </c>
      <c r="Q170" s="3">
        <v>439.4</v>
      </c>
    </row>
    <row r="171" spans="1:17" x14ac:dyDescent="0.15">
      <c r="A171" s="19">
        <v>9</v>
      </c>
      <c r="B171" s="19" t="s">
        <v>162</v>
      </c>
      <c r="C171" s="19">
        <v>4</v>
      </c>
      <c r="D171" s="36" t="s">
        <v>79</v>
      </c>
      <c r="E171" s="89">
        <v>3309.2</v>
      </c>
      <c r="F171" s="49">
        <f t="shared" si="3"/>
        <v>0.84851282051282051</v>
      </c>
      <c r="G171" s="3">
        <v>6</v>
      </c>
      <c r="H171" s="89">
        <v>3900</v>
      </c>
      <c r="I171" s="3">
        <v>1292</v>
      </c>
      <c r="J171" s="3">
        <v>1604</v>
      </c>
      <c r="L171" s="3">
        <v>386</v>
      </c>
      <c r="M171" s="3">
        <v>414</v>
      </c>
      <c r="N171" s="3">
        <v>412</v>
      </c>
      <c r="O171" s="3">
        <v>409</v>
      </c>
      <c r="P171" s="3">
        <v>445</v>
      </c>
      <c r="Q171" s="3">
        <v>413.2</v>
      </c>
    </row>
    <row r="172" spans="1:17" x14ac:dyDescent="0.15">
      <c r="A172" s="19">
        <v>9</v>
      </c>
      <c r="B172" s="19" t="s">
        <v>161</v>
      </c>
      <c r="C172" s="19">
        <v>5</v>
      </c>
      <c r="D172" s="36" t="s">
        <v>29</v>
      </c>
      <c r="E172" s="89">
        <v>3284.8</v>
      </c>
      <c r="F172" s="49">
        <f t="shared" si="3"/>
        <v>0.84225641025641029</v>
      </c>
      <c r="G172" s="3">
        <v>7</v>
      </c>
      <c r="H172" s="89">
        <v>3900</v>
      </c>
      <c r="I172" s="3">
        <v>1268</v>
      </c>
      <c r="J172" s="3">
        <v>1598</v>
      </c>
      <c r="L172" s="3">
        <v>416</v>
      </c>
      <c r="M172" s="3">
        <v>396</v>
      </c>
      <c r="N172" s="3">
        <v>412</v>
      </c>
      <c r="O172" s="3">
        <v>410</v>
      </c>
      <c r="P172" s="3">
        <v>460</v>
      </c>
      <c r="Q172" s="3">
        <v>418.8</v>
      </c>
    </row>
    <row r="173" spans="1:17" x14ac:dyDescent="0.15">
      <c r="A173" s="19">
        <v>9</v>
      </c>
      <c r="B173" s="19" t="s">
        <v>161</v>
      </c>
      <c r="C173" s="19">
        <v>9</v>
      </c>
      <c r="D173" s="36" t="s">
        <v>112</v>
      </c>
      <c r="E173" s="89">
        <v>3232.2</v>
      </c>
      <c r="F173" s="49">
        <f t="shared" si="3"/>
        <v>0.8287692307692307</v>
      </c>
      <c r="G173" s="3">
        <v>8</v>
      </c>
      <c r="H173" s="89">
        <v>3900</v>
      </c>
      <c r="I173" s="3">
        <v>1220</v>
      </c>
      <c r="J173" s="3">
        <v>1602</v>
      </c>
      <c r="L173" s="3">
        <v>414</v>
      </c>
      <c r="M173" s="3">
        <v>383</v>
      </c>
      <c r="N173" s="3">
        <v>416</v>
      </c>
      <c r="O173" s="3">
        <v>408</v>
      </c>
      <c r="P173" s="3">
        <v>430</v>
      </c>
      <c r="Q173" s="3">
        <v>410.2</v>
      </c>
    </row>
    <row r="174" spans="1:17" x14ac:dyDescent="0.15">
      <c r="A174" s="19">
        <v>9</v>
      </c>
      <c r="B174" s="19" t="s">
        <v>162</v>
      </c>
      <c r="C174" s="19">
        <v>12</v>
      </c>
      <c r="D174" s="36" t="s">
        <v>114</v>
      </c>
      <c r="E174" s="89">
        <v>3218.4</v>
      </c>
      <c r="F174" s="49">
        <f t="shared" si="3"/>
        <v>0.82523076923076921</v>
      </c>
      <c r="G174" s="3">
        <v>9</v>
      </c>
      <c r="H174" s="89">
        <v>3900</v>
      </c>
      <c r="I174" s="3">
        <v>1258</v>
      </c>
      <c r="J174" s="3">
        <v>1537</v>
      </c>
      <c r="L174" s="3">
        <v>407</v>
      </c>
      <c r="M174" s="3">
        <v>424</v>
      </c>
      <c r="N174" s="3">
        <v>422</v>
      </c>
      <c r="O174" s="3">
        <v>430</v>
      </c>
      <c r="P174" s="3">
        <v>434</v>
      </c>
      <c r="Q174" s="3">
        <v>423.4</v>
      </c>
    </row>
    <row r="175" spans="1:17" x14ac:dyDescent="0.15">
      <c r="A175" s="19">
        <v>9</v>
      </c>
      <c r="B175" s="19" t="s">
        <v>161</v>
      </c>
      <c r="C175" s="19">
        <v>1</v>
      </c>
      <c r="D175" s="36" t="s">
        <v>22</v>
      </c>
      <c r="E175" s="89">
        <v>3208.25</v>
      </c>
      <c r="F175" s="49">
        <f t="shared" si="3"/>
        <v>0.82262820512820511</v>
      </c>
      <c r="G175" s="3">
        <v>10</v>
      </c>
      <c r="H175" s="89">
        <v>3900</v>
      </c>
      <c r="I175" s="3">
        <v>1229</v>
      </c>
      <c r="J175" s="3">
        <v>1589</v>
      </c>
      <c r="L175" s="3">
        <v>361</v>
      </c>
      <c r="M175" s="3">
        <v>411</v>
      </c>
      <c r="N175" s="3">
        <v>388</v>
      </c>
      <c r="O175" s="3">
        <v>401</v>
      </c>
      <c r="Q175" s="3">
        <v>390.25</v>
      </c>
    </row>
    <row r="176" spans="1:17" x14ac:dyDescent="0.15">
      <c r="A176" s="19">
        <v>9</v>
      </c>
      <c r="B176" s="19" t="s">
        <v>161</v>
      </c>
      <c r="C176" s="19">
        <v>4</v>
      </c>
      <c r="D176" s="36" t="s">
        <v>83</v>
      </c>
      <c r="E176" s="89">
        <v>3037.8</v>
      </c>
      <c r="F176" s="49">
        <f t="shared" si="3"/>
        <v>0.77892307692307694</v>
      </c>
      <c r="G176" s="3">
        <v>11</v>
      </c>
      <c r="H176" s="89">
        <v>3900</v>
      </c>
      <c r="I176" s="3">
        <v>1069</v>
      </c>
      <c r="J176" s="3">
        <v>1571</v>
      </c>
      <c r="L176" s="3">
        <v>358</v>
      </c>
      <c r="M176" s="3">
        <v>394</v>
      </c>
      <c r="N176" s="3">
        <v>394</v>
      </c>
      <c r="O176" s="3">
        <v>416</v>
      </c>
      <c r="P176" s="3">
        <v>427</v>
      </c>
      <c r="Q176" s="3">
        <v>397.8</v>
      </c>
    </row>
    <row r="177" spans="1:17" x14ac:dyDescent="0.15">
      <c r="A177" s="19">
        <v>9</v>
      </c>
      <c r="B177" s="19" t="s">
        <v>161</v>
      </c>
      <c r="C177" s="19">
        <v>16</v>
      </c>
      <c r="D177" s="36" t="s">
        <v>93</v>
      </c>
      <c r="E177" s="89">
        <v>2991.2</v>
      </c>
      <c r="F177" s="49">
        <f t="shared" si="3"/>
        <v>0.76697435897435895</v>
      </c>
      <c r="G177" s="3">
        <v>12</v>
      </c>
      <c r="H177" s="89">
        <v>3900</v>
      </c>
      <c r="I177" s="3">
        <v>1153</v>
      </c>
      <c r="J177" s="3">
        <v>1461</v>
      </c>
      <c r="L177" s="3">
        <v>374</v>
      </c>
      <c r="M177" s="3">
        <v>365</v>
      </c>
      <c r="N177" s="3">
        <v>393</v>
      </c>
      <c r="O177" s="3">
        <v>384</v>
      </c>
      <c r="P177" s="3">
        <v>370</v>
      </c>
      <c r="Q177" s="3">
        <v>377.2</v>
      </c>
    </row>
    <row r="178" spans="1:17" x14ac:dyDescent="0.15">
      <c r="A178" s="19">
        <v>9</v>
      </c>
      <c r="B178" s="19" t="s">
        <v>161</v>
      </c>
      <c r="C178" s="19">
        <v>12</v>
      </c>
      <c r="D178" s="36" t="s">
        <v>33</v>
      </c>
      <c r="E178" s="89">
        <v>2953.8</v>
      </c>
      <c r="F178" s="49">
        <f t="shared" si="3"/>
        <v>0.75738461538461543</v>
      </c>
      <c r="G178" s="3">
        <v>13</v>
      </c>
      <c r="H178" s="89">
        <v>3900</v>
      </c>
      <c r="I178" s="3">
        <v>1155</v>
      </c>
      <c r="J178" s="3">
        <v>1430</v>
      </c>
      <c r="L178" s="3">
        <v>361</v>
      </c>
      <c r="M178" s="3">
        <v>356</v>
      </c>
      <c r="N178" s="3">
        <v>360</v>
      </c>
      <c r="O178" s="3">
        <v>366</v>
      </c>
      <c r="P178" s="3">
        <v>401</v>
      </c>
      <c r="Q178" s="3">
        <v>368.8</v>
      </c>
    </row>
    <row r="179" spans="1:17" x14ac:dyDescent="0.15">
      <c r="A179" s="19">
        <v>9</v>
      </c>
      <c r="B179" s="19" t="s">
        <v>161</v>
      </c>
      <c r="C179" s="19">
        <v>15</v>
      </c>
      <c r="D179" s="36" t="s">
        <v>115</v>
      </c>
      <c r="E179" s="89">
        <v>2946.5</v>
      </c>
      <c r="F179" s="49">
        <f t="shared" si="3"/>
        <v>0.75551282051282054</v>
      </c>
      <c r="G179" s="3">
        <v>14</v>
      </c>
      <c r="H179" s="89">
        <v>3900</v>
      </c>
      <c r="I179" s="3">
        <v>1107</v>
      </c>
      <c r="J179" s="3">
        <v>1481</v>
      </c>
      <c r="L179" s="3">
        <v>379</v>
      </c>
      <c r="M179" s="3">
        <v>334</v>
      </c>
      <c r="N179" s="3">
        <v>347</v>
      </c>
      <c r="O179" s="3">
        <v>374</v>
      </c>
      <c r="Q179" s="3">
        <v>358.5</v>
      </c>
    </row>
    <row r="180" spans="1:17" x14ac:dyDescent="0.15">
      <c r="A180" s="19">
        <v>9</v>
      </c>
      <c r="B180" s="19" t="s">
        <v>161</v>
      </c>
      <c r="C180" s="19">
        <v>2</v>
      </c>
      <c r="D180" s="36" t="s">
        <v>24</v>
      </c>
      <c r="E180" s="89">
        <v>2911.4</v>
      </c>
      <c r="F180" s="49">
        <f t="shared" si="3"/>
        <v>0.74651282051282053</v>
      </c>
      <c r="G180" s="3">
        <v>15</v>
      </c>
      <c r="H180" s="89">
        <v>3900</v>
      </c>
      <c r="I180" s="3">
        <v>1061</v>
      </c>
      <c r="J180" s="3">
        <v>1477</v>
      </c>
      <c r="L180" s="3">
        <v>364</v>
      </c>
      <c r="M180" s="3">
        <v>342</v>
      </c>
      <c r="N180" s="3">
        <v>353</v>
      </c>
      <c r="O180" s="3">
        <v>391</v>
      </c>
      <c r="P180" s="3">
        <v>417</v>
      </c>
      <c r="Q180" s="3">
        <v>373.4</v>
      </c>
    </row>
    <row r="181" spans="1:17" x14ac:dyDescent="0.15">
      <c r="A181" s="19">
        <v>9</v>
      </c>
      <c r="B181" s="19" t="s">
        <v>161</v>
      </c>
      <c r="C181" s="19">
        <v>6</v>
      </c>
      <c r="D181" s="36" t="s">
        <v>91</v>
      </c>
      <c r="E181" s="89">
        <v>2747.4</v>
      </c>
      <c r="F181" s="49">
        <f t="shared" si="3"/>
        <v>0.70446153846153847</v>
      </c>
      <c r="G181" s="3">
        <v>16</v>
      </c>
      <c r="H181" s="89">
        <v>3900</v>
      </c>
      <c r="I181" s="3">
        <v>1012</v>
      </c>
      <c r="J181" s="3">
        <v>1373</v>
      </c>
      <c r="L181" s="3">
        <v>344</v>
      </c>
      <c r="M181" s="3">
        <v>361</v>
      </c>
      <c r="N181" s="3">
        <v>347</v>
      </c>
      <c r="O181" s="3">
        <v>366</v>
      </c>
      <c r="P181" s="3">
        <v>394</v>
      </c>
      <c r="Q181" s="3">
        <v>362.4</v>
      </c>
    </row>
    <row r="182" spans="1:17" x14ac:dyDescent="0.15">
      <c r="A182" s="19">
        <v>9</v>
      </c>
      <c r="B182" s="19" t="s">
        <v>162</v>
      </c>
      <c r="C182" s="19">
        <v>8</v>
      </c>
      <c r="D182" s="36" t="s">
        <v>82</v>
      </c>
      <c r="E182" s="89">
        <v>2714.3333333333335</v>
      </c>
      <c r="F182" s="49">
        <f t="shared" si="3"/>
        <v>0.69598290598290602</v>
      </c>
      <c r="G182" s="3">
        <v>17</v>
      </c>
      <c r="H182" s="89">
        <v>3900</v>
      </c>
      <c r="I182" s="3">
        <v>1090</v>
      </c>
      <c r="J182" s="3">
        <v>1293</v>
      </c>
      <c r="L182" s="3">
        <v>321</v>
      </c>
      <c r="M182" s="3">
        <v>325</v>
      </c>
      <c r="N182" s="3" t="s">
        <v>10</v>
      </c>
      <c r="O182" s="3" t="s">
        <v>10</v>
      </c>
      <c r="P182" s="3">
        <v>348</v>
      </c>
      <c r="Q182" s="3">
        <v>331.33333333333331</v>
      </c>
    </row>
    <row r="183" spans="1:17" x14ac:dyDescent="0.15">
      <c r="A183" s="19">
        <v>9</v>
      </c>
      <c r="B183" s="19" t="s">
        <v>162</v>
      </c>
      <c r="C183" s="19">
        <v>14</v>
      </c>
      <c r="D183" s="36" t="s">
        <v>30</v>
      </c>
      <c r="E183" s="89">
        <v>2575</v>
      </c>
      <c r="F183" s="49">
        <f t="shared" si="3"/>
        <v>0.66025641025641024</v>
      </c>
      <c r="G183" s="3">
        <v>18</v>
      </c>
      <c r="H183" s="89">
        <v>3900</v>
      </c>
      <c r="I183" s="3">
        <v>1004</v>
      </c>
      <c r="J183" s="3">
        <v>1298</v>
      </c>
      <c r="L183" s="3">
        <v>367</v>
      </c>
      <c r="M183" s="3">
        <v>71</v>
      </c>
      <c r="N183" s="3" t="s">
        <v>10</v>
      </c>
      <c r="O183" s="3">
        <v>381</v>
      </c>
      <c r="Q183" s="3">
        <v>273</v>
      </c>
    </row>
    <row r="184" spans="1:17" x14ac:dyDescent="0.15">
      <c r="A184" s="19">
        <v>9</v>
      </c>
      <c r="B184" s="19" t="s">
        <v>162</v>
      </c>
      <c r="C184" s="19">
        <v>2</v>
      </c>
      <c r="D184" s="36" t="s">
        <v>23</v>
      </c>
      <c r="E184" s="89">
        <v>2536.4</v>
      </c>
      <c r="F184" s="49">
        <f t="shared" si="3"/>
        <v>0.65035897435897438</v>
      </c>
      <c r="G184" s="3">
        <v>19</v>
      </c>
      <c r="H184" s="89">
        <v>3900</v>
      </c>
      <c r="I184" s="3">
        <v>886</v>
      </c>
      <c r="J184" s="3">
        <v>1327</v>
      </c>
      <c r="L184" s="3">
        <v>284</v>
      </c>
      <c r="M184" s="3">
        <v>321</v>
      </c>
      <c r="N184" s="3">
        <v>289</v>
      </c>
      <c r="O184" s="3">
        <v>342</v>
      </c>
      <c r="P184" s="3">
        <v>381</v>
      </c>
      <c r="Q184" s="3">
        <v>323.39999999999998</v>
      </c>
    </row>
    <row r="185" spans="1:17" x14ac:dyDescent="0.15">
      <c r="A185" s="19">
        <v>9</v>
      </c>
      <c r="B185" s="19" t="s">
        <v>161</v>
      </c>
      <c r="C185" s="19">
        <v>3</v>
      </c>
      <c r="D185" s="36" t="s">
        <v>26</v>
      </c>
      <c r="E185" s="89">
        <v>2411.75</v>
      </c>
      <c r="F185" s="49">
        <f t="shared" si="3"/>
        <v>0.6183974358974359</v>
      </c>
      <c r="G185" s="3">
        <v>20</v>
      </c>
      <c r="H185" s="89">
        <v>3900</v>
      </c>
      <c r="I185" s="3">
        <v>896</v>
      </c>
      <c r="J185" s="3">
        <v>1226</v>
      </c>
      <c r="L185" s="3">
        <v>269</v>
      </c>
      <c r="M185" s="3" t="s">
        <v>10</v>
      </c>
      <c r="N185" s="3">
        <v>268</v>
      </c>
      <c r="O185" s="3">
        <v>302</v>
      </c>
      <c r="P185" s="3">
        <v>320</v>
      </c>
      <c r="Q185" s="3">
        <v>289.75</v>
      </c>
    </row>
    <row r="186" spans="1:17" x14ac:dyDescent="0.15">
      <c r="A186" s="19">
        <v>9</v>
      </c>
      <c r="B186" s="19" t="s">
        <v>162</v>
      </c>
      <c r="C186" s="19">
        <v>9</v>
      </c>
      <c r="D186" s="36" t="s">
        <v>25</v>
      </c>
      <c r="E186" s="89">
        <v>2404.25</v>
      </c>
      <c r="F186" s="49">
        <f t="shared" si="3"/>
        <v>0.61647435897435898</v>
      </c>
      <c r="G186" s="3">
        <v>21</v>
      </c>
      <c r="H186" s="89">
        <v>3900</v>
      </c>
      <c r="I186" s="3">
        <v>915</v>
      </c>
      <c r="J186" s="3">
        <v>1180</v>
      </c>
      <c r="L186" s="3" t="s">
        <v>10</v>
      </c>
      <c r="M186" s="3">
        <v>292</v>
      </c>
      <c r="N186" s="3">
        <v>278</v>
      </c>
      <c r="O186" s="3">
        <v>328</v>
      </c>
      <c r="P186" s="3">
        <v>339</v>
      </c>
      <c r="Q186" s="3">
        <v>309.25</v>
      </c>
    </row>
    <row r="187" spans="1:17" x14ac:dyDescent="0.15">
      <c r="A187" s="19">
        <v>9</v>
      </c>
      <c r="B187" s="19" t="s">
        <v>161</v>
      </c>
      <c r="C187" s="19">
        <v>7</v>
      </c>
      <c r="D187" s="36" t="s">
        <v>31</v>
      </c>
      <c r="E187" s="89">
        <v>2178</v>
      </c>
      <c r="F187" s="49">
        <f t="shared" si="3"/>
        <v>0.55846153846153845</v>
      </c>
      <c r="G187" s="3">
        <v>22</v>
      </c>
      <c r="H187" s="89">
        <v>3900</v>
      </c>
      <c r="I187" s="3">
        <v>935</v>
      </c>
      <c r="J187" s="3">
        <v>1243</v>
      </c>
      <c r="L187" s="3" t="s">
        <v>10</v>
      </c>
      <c r="M187" s="3" t="s">
        <v>10</v>
      </c>
      <c r="N187" s="3" t="s">
        <v>10</v>
      </c>
      <c r="O187" s="3" t="s">
        <v>10</v>
      </c>
    </row>
    <row r="188" spans="1:17" x14ac:dyDescent="0.15">
      <c r="A188" s="19">
        <v>9</v>
      </c>
      <c r="B188" s="19" t="s">
        <v>161</v>
      </c>
      <c r="C188" s="19">
        <v>11</v>
      </c>
      <c r="D188" s="36" t="s">
        <v>85</v>
      </c>
      <c r="E188" s="89">
        <v>2169.6</v>
      </c>
      <c r="F188" s="49">
        <f t="shared" si="3"/>
        <v>0.55630769230769228</v>
      </c>
      <c r="G188" s="3">
        <v>23</v>
      </c>
      <c r="H188" s="89">
        <v>3900</v>
      </c>
      <c r="I188" s="3">
        <v>761</v>
      </c>
      <c r="J188" s="3">
        <v>1125</v>
      </c>
      <c r="L188" s="3">
        <v>262</v>
      </c>
      <c r="M188" s="3">
        <v>264</v>
      </c>
      <c r="N188" s="3">
        <v>284</v>
      </c>
      <c r="O188" s="3">
        <v>291</v>
      </c>
      <c r="P188" s="3">
        <v>317</v>
      </c>
      <c r="Q188" s="3">
        <v>283.60000000000002</v>
      </c>
    </row>
    <row r="189" spans="1:17" x14ac:dyDescent="0.15">
      <c r="A189" s="19">
        <v>9</v>
      </c>
      <c r="B189" s="19" t="s">
        <v>161</v>
      </c>
      <c r="C189" s="19">
        <v>14</v>
      </c>
      <c r="D189" s="36" t="s">
        <v>113</v>
      </c>
      <c r="E189" s="89">
        <v>2139.6</v>
      </c>
      <c r="F189" s="49">
        <f t="shared" si="3"/>
        <v>0.54861538461538462</v>
      </c>
      <c r="G189" s="3">
        <v>24</v>
      </c>
      <c r="H189" s="89">
        <v>3900</v>
      </c>
      <c r="I189" s="3">
        <v>799</v>
      </c>
      <c r="J189" s="3">
        <v>1059</v>
      </c>
      <c r="L189" s="3">
        <v>261</v>
      </c>
      <c r="M189" s="3">
        <v>246</v>
      </c>
      <c r="N189" s="3">
        <v>259</v>
      </c>
      <c r="O189" s="3">
        <v>304</v>
      </c>
      <c r="P189" s="3">
        <v>338</v>
      </c>
      <c r="Q189" s="3">
        <v>281.60000000000002</v>
      </c>
    </row>
    <row r="190" spans="1:17" x14ac:dyDescent="0.15">
      <c r="A190" s="19">
        <v>9</v>
      </c>
      <c r="B190" s="19" t="s">
        <v>162</v>
      </c>
      <c r="C190" s="19">
        <v>15</v>
      </c>
      <c r="D190" s="36" t="s">
        <v>86</v>
      </c>
      <c r="E190" s="89">
        <v>2125.6666666666665</v>
      </c>
      <c r="F190" s="49">
        <f t="shared" si="3"/>
        <v>0.54504273504273504</v>
      </c>
      <c r="G190" s="3">
        <v>25</v>
      </c>
      <c r="H190" s="89">
        <v>3900</v>
      </c>
      <c r="I190" s="3">
        <v>860</v>
      </c>
      <c r="J190" s="3">
        <v>1005</v>
      </c>
      <c r="L190" s="3" t="s">
        <v>10</v>
      </c>
      <c r="M190" s="3">
        <v>264</v>
      </c>
      <c r="N190" s="3">
        <v>230</v>
      </c>
      <c r="O190" s="3">
        <v>288</v>
      </c>
      <c r="Q190" s="3">
        <v>260.66666666666669</v>
      </c>
    </row>
    <row r="191" spans="1:17" x14ac:dyDescent="0.15">
      <c r="A191" s="19">
        <v>9</v>
      </c>
      <c r="B191" s="19" t="s">
        <v>161</v>
      </c>
      <c r="C191" s="19">
        <v>13</v>
      </c>
      <c r="D191" s="36" t="s">
        <v>92</v>
      </c>
      <c r="E191" s="89">
        <v>1995</v>
      </c>
      <c r="F191" s="49">
        <f t="shared" si="3"/>
        <v>0.5115384615384615</v>
      </c>
      <c r="G191" s="3">
        <v>26</v>
      </c>
      <c r="H191" s="89">
        <v>3900</v>
      </c>
      <c r="I191" s="3">
        <v>723</v>
      </c>
      <c r="J191" s="3">
        <v>1061</v>
      </c>
      <c r="L191" s="3">
        <v>177</v>
      </c>
      <c r="M191" s="3">
        <v>160</v>
      </c>
      <c r="N191" s="3">
        <v>171</v>
      </c>
      <c r="O191" s="3">
        <v>275</v>
      </c>
      <c r="P191" s="3">
        <v>272</v>
      </c>
      <c r="Q191" s="3">
        <v>211</v>
      </c>
    </row>
    <row r="192" spans="1:17" x14ac:dyDescent="0.15">
      <c r="A192" s="19">
        <v>9</v>
      </c>
      <c r="B192" s="19" t="s">
        <v>162</v>
      </c>
      <c r="C192" s="19">
        <v>13</v>
      </c>
      <c r="D192" s="36" t="s">
        <v>28</v>
      </c>
      <c r="E192" s="89">
        <v>1984.75</v>
      </c>
      <c r="F192" s="49">
        <f t="shared" si="3"/>
        <v>0.50891025641025645</v>
      </c>
      <c r="G192" s="3">
        <v>27</v>
      </c>
      <c r="H192" s="89">
        <v>3900</v>
      </c>
      <c r="I192" s="3">
        <v>710</v>
      </c>
      <c r="J192" s="3">
        <v>1032</v>
      </c>
      <c r="L192" s="3">
        <v>230</v>
      </c>
      <c r="M192" s="3">
        <v>240</v>
      </c>
      <c r="N192" s="3">
        <v>232</v>
      </c>
      <c r="O192" s="3">
        <v>269</v>
      </c>
      <c r="Q192" s="3">
        <v>242.75</v>
      </c>
    </row>
    <row r="193" spans="1:17" x14ac:dyDescent="0.15">
      <c r="A193" s="19">
        <v>9</v>
      </c>
      <c r="B193" s="19" t="s">
        <v>162</v>
      </c>
      <c r="C193" s="19">
        <v>1</v>
      </c>
      <c r="D193" s="36" t="s">
        <v>87</v>
      </c>
      <c r="E193" s="89">
        <v>1927.25</v>
      </c>
      <c r="F193" s="49">
        <f t="shared" si="3"/>
        <v>0.49416666666666664</v>
      </c>
      <c r="G193" s="3">
        <v>28</v>
      </c>
      <c r="H193" s="89">
        <v>3900</v>
      </c>
      <c r="I193" s="3">
        <v>711</v>
      </c>
      <c r="J193" s="3">
        <v>924</v>
      </c>
      <c r="L193" s="3" t="s">
        <v>10</v>
      </c>
      <c r="M193" s="3">
        <v>288</v>
      </c>
      <c r="N193" s="3">
        <v>259</v>
      </c>
      <c r="O193" s="3">
        <v>304</v>
      </c>
      <c r="P193" s="3">
        <v>318</v>
      </c>
      <c r="Q193" s="3">
        <v>292.25</v>
      </c>
    </row>
    <row r="194" spans="1:17" x14ac:dyDescent="0.15">
      <c r="A194" s="19">
        <v>9</v>
      </c>
      <c r="B194" s="19" t="s">
        <v>162</v>
      </c>
      <c r="C194" s="19">
        <v>5</v>
      </c>
      <c r="D194" s="36" t="s">
        <v>80</v>
      </c>
      <c r="E194" s="89">
        <v>1634</v>
      </c>
      <c r="F194" s="49">
        <f t="shared" si="3"/>
        <v>0.41897435897435897</v>
      </c>
      <c r="G194" s="3">
        <v>29</v>
      </c>
      <c r="H194" s="89">
        <v>3900</v>
      </c>
      <c r="I194" s="3">
        <v>592</v>
      </c>
      <c r="J194" s="3">
        <v>910</v>
      </c>
      <c r="L194" s="3">
        <v>39</v>
      </c>
      <c r="M194" s="3" t="s">
        <v>10</v>
      </c>
      <c r="N194" s="3" t="s">
        <v>10</v>
      </c>
      <c r="O194" s="3" t="s">
        <v>10</v>
      </c>
      <c r="P194" s="3">
        <v>225</v>
      </c>
      <c r="Q194" s="3">
        <v>132</v>
      </c>
    </row>
    <row r="195" spans="1:17" x14ac:dyDescent="0.15">
      <c r="A195" s="19">
        <v>9</v>
      </c>
      <c r="B195" s="19" t="s">
        <v>162</v>
      </c>
      <c r="C195" s="19">
        <v>6</v>
      </c>
      <c r="D195" s="36" t="s">
        <v>89</v>
      </c>
      <c r="E195" s="89">
        <v>1575</v>
      </c>
      <c r="F195" s="49">
        <f t="shared" si="3"/>
        <v>0.40384615384615385</v>
      </c>
      <c r="G195" s="3">
        <v>30</v>
      </c>
      <c r="H195" s="89">
        <v>3900</v>
      </c>
      <c r="I195" s="3">
        <v>595</v>
      </c>
      <c r="J195" s="3">
        <v>802</v>
      </c>
      <c r="L195" s="3">
        <v>151</v>
      </c>
      <c r="M195" s="3">
        <v>191</v>
      </c>
      <c r="N195" s="3">
        <v>192</v>
      </c>
      <c r="O195" s="3" t="s">
        <v>10</v>
      </c>
      <c r="Q195" s="3">
        <v>178</v>
      </c>
    </row>
    <row r="196" spans="1:17" x14ac:dyDescent="0.15">
      <c r="A196" s="19">
        <v>9</v>
      </c>
      <c r="B196" s="19" t="s">
        <v>162</v>
      </c>
      <c r="C196" s="19">
        <v>7</v>
      </c>
      <c r="D196" s="36" t="s">
        <v>81</v>
      </c>
      <c r="E196" s="89">
        <v>1229</v>
      </c>
      <c r="F196" s="49">
        <f t="shared" si="3"/>
        <v>0.31512820512820511</v>
      </c>
      <c r="G196" s="3">
        <v>31</v>
      </c>
      <c r="H196" s="89">
        <v>3900</v>
      </c>
      <c r="I196" s="3">
        <v>334</v>
      </c>
      <c r="J196" s="3">
        <v>756</v>
      </c>
      <c r="L196" s="3" t="s">
        <v>10</v>
      </c>
      <c r="M196" s="3" t="s">
        <v>10</v>
      </c>
      <c r="N196" s="3" t="s">
        <v>10</v>
      </c>
      <c r="O196" s="3" t="s">
        <v>10</v>
      </c>
      <c r="P196" s="3">
        <v>139</v>
      </c>
      <c r="Q196" s="3">
        <v>139</v>
      </c>
    </row>
  </sheetData>
  <sortState xmlns:xlrd2="http://schemas.microsoft.com/office/spreadsheetml/2017/richdata2" ref="A166:Q196">
    <sortCondition descending="1" ref="E166:E196"/>
    <sortCondition ref="B166:B196"/>
    <sortCondition ref="C166:C196"/>
  </sortState>
  <mergeCells count="1">
    <mergeCell ref="E1:G1"/>
  </mergeCells>
  <phoneticPr fontId="1"/>
  <pageMargins left="0.51181102362204722" right="0.19685039370078741" top="0.94488188976377963" bottom="0.35433070866141736" header="0.51181102362204722" footer="0.31496062992125984"/>
  <pageSetup paperSize="9" scale="80" fitToHeight="3" orientation="landscape" horizontalDpi="0" verticalDpi="0" r:id="rId1"/>
  <headerFooter>
    <oddHeader>&amp;LH29年度　3学期　模試・入試対策テスト総合成績　（1000点満点）</oddHeader>
  </headerFooter>
  <rowBreaks count="1" manualBreakCount="1">
    <brk id="7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5" tint="0.59999389629810485"/>
  </sheetPr>
  <dimension ref="A1:F195"/>
  <sheetViews>
    <sheetView zoomScaleNormal="100" workbookViewId="0">
      <pane xSplit="4" ySplit="2" topLeftCell="E3" activePane="bottomRight" state="frozen"/>
      <selection activeCell="I30" sqref="I30"/>
      <selection pane="topRight" activeCell="I30" sqref="I30"/>
      <selection pane="bottomLeft" activeCell="I30" sqref="I30"/>
      <selection pane="bottomRight" activeCell="B3" sqref="B3:F9"/>
    </sheetView>
  </sheetViews>
  <sheetFormatPr defaultRowHeight="13.5" x14ac:dyDescent="0.15"/>
  <cols>
    <col min="1" max="1" width="2.625" style="19" customWidth="1"/>
    <col min="2" max="2" width="5.5" style="3" customWidth="1"/>
    <col min="3" max="3" width="2.75" style="19" customWidth="1"/>
    <col min="4" max="4" width="11.625" style="36" bestFit="1" customWidth="1"/>
    <col min="5" max="5" width="10.625" style="3" customWidth="1"/>
    <col min="6" max="6" width="9" style="49"/>
  </cols>
  <sheetData>
    <row r="1" spans="1:6" s="45" customFormat="1" x14ac:dyDescent="0.15">
      <c r="A1" s="19"/>
      <c r="B1" s="19"/>
      <c r="C1" s="19"/>
      <c r="D1" s="36"/>
      <c r="E1" s="44" t="s">
        <v>19</v>
      </c>
      <c r="F1" s="48"/>
    </row>
    <row r="2" spans="1:6" s="45" customFormat="1" x14ac:dyDescent="0.15">
      <c r="A2" s="19" t="s">
        <v>0</v>
      </c>
      <c r="B2" s="39" t="s">
        <v>4</v>
      </c>
      <c r="C2" s="19" t="s">
        <v>1</v>
      </c>
      <c r="D2" s="19" t="s">
        <v>2</v>
      </c>
      <c r="E2" s="47" t="s">
        <v>95</v>
      </c>
      <c r="F2" s="48" t="s">
        <v>214</v>
      </c>
    </row>
    <row r="3" spans="1:6" x14ac:dyDescent="0.15">
      <c r="A3" s="19">
        <v>5</v>
      </c>
      <c r="B3" s="3">
        <v>1</v>
      </c>
      <c r="C3" s="19" t="s">
        <v>162</v>
      </c>
      <c r="D3" s="36" t="s">
        <v>241</v>
      </c>
      <c r="E3" s="3">
        <v>1906</v>
      </c>
      <c r="F3" s="49">
        <v>0.95299999999999996</v>
      </c>
    </row>
    <row r="4" spans="1:6" x14ac:dyDescent="0.15">
      <c r="A4" s="19">
        <v>5</v>
      </c>
      <c r="B4" s="3">
        <v>2</v>
      </c>
      <c r="C4" s="63" t="s">
        <v>162</v>
      </c>
      <c r="D4" s="17" t="s">
        <v>235</v>
      </c>
      <c r="E4" s="3">
        <v>1893</v>
      </c>
      <c r="F4" s="49">
        <v>0.94650000000000001</v>
      </c>
    </row>
    <row r="5" spans="1:6" x14ac:dyDescent="0.15">
      <c r="A5" s="19">
        <v>5</v>
      </c>
      <c r="B5" s="3">
        <v>3</v>
      </c>
      <c r="C5" s="19" t="s">
        <v>162</v>
      </c>
      <c r="D5" s="36" t="s">
        <v>240</v>
      </c>
      <c r="E5" s="3">
        <v>1886</v>
      </c>
      <c r="F5" s="49">
        <v>0.94299999999999995</v>
      </c>
    </row>
    <row r="6" spans="1:6" x14ac:dyDescent="0.15">
      <c r="A6" s="19">
        <v>5</v>
      </c>
      <c r="B6" s="3">
        <v>4</v>
      </c>
      <c r="C6" s="63" t="s">
        <v>162</v>
      </c>
      <c r="D6" s="17" t="s">
        <v>249</v>
      </c>
      <c r="E6" s="3">
        <v>1878</v>
      </c>
      <c r="F6" s="49">
        <v>0.93899999999999995</v>
      </c>
    </row>
    <row r="7" spans="1:6" x14ac:dyDescent="0.15">
      <c r="A7" s="19">
        <v>5</v>
      </c>
      <c r="B7" s="3">
        <v>5</v>
      </c>
      <c r="C7" s="63" t="s">
        <v>162</v>
      </c>
      <c r="D7" s="17" t="s">
        <v>250</v>
      </c>
      <c r="E7" s="3">
        <v>1859</v>
      </c>
      <c r="F7" s="49">
        <v>0.92949999999999999</v>
      </c>
    </row>
    <row r="8" spans="1:6" x14ac:dyDescent="0.15">
      <c r="A8" s="19">
        <v>5</v>
      </c>
      <c r="B8" s="3">
        <v>6</v>
      </c>
      <c r="C8" s="19" t="s">
        <v>161</v>
      </c>
      <c r="D8" s="36" t="s">
        <v>229</v>
      </c>
      <c r="E8" s="3">
        <v>1838</v>
      </c>
      <c r="F8" s="49">
        <v>0.91900000000000004</v>
      </c>
    </row>
    <row r="9" spans="1:6" x14ac:dyDescent="0.15">
      <c r="A9" s="19">
        <v>5</v>
      </c>
      <c r="B9" s="3">
        <v>7</v>
      </c>
      <c r="C9" s="19" t="s">
        <v>161</v>
      </c>
      <c r="D9" s="36" t="s">
        <v>222</v>
      </c>
      <c r="E9" s="3">
        <v>1811</v>
      </c>
      <c r="F9" s="49">
        <v>0.90549999999999997</v>
      </c>
    </row>
    <row r="10" spans="1:6" x14ac:dyDescent="0.15">
      <c r="A10" s="19">
        <v>5</v>
      </c>
      <c r="B10" s="3">
        <v>8</v>
      </c>
      <c r="C10" s="19" t="s">
        <v>162</v>
      </c>
      <c r="D10" s="36" t="s">
        <v>238</v>
      </c>
      <c r="E10" s="3">
        <v>1781</v>
      </c>
      <c r="F10" s="49">
        <v>0.89049999999999996</v>
      </c>
    </row>
    <row r="11" spans="1:6" x14ac:dyDescent="0.15">
      <c r="A11" s="19">
        <v>5</v>
      </c>
      <c r="B11" s="3">
        <v>9</v>
      </c>
      <c r="C11" s="19" t="s">
        <v>161</v>
      </c>
      <c r="D11" s="36" t="s">
        <v>228</v>
      </c>
      <c r="E11" s="3">
        <v>1777</v>
      </c>
      <c r="F11" s="49">
        <v>0.88849999999999996</v>
      </c>
    </row>
    <row r="12" spans="1:6" x14ac:dyDescent="0.15">
      <c r="A12" s="19">
        <v>5</v>
      </c>
      <c r="B12" s="3">
        <v>10</v>
      </c>
      <c r="C12" s="19" t="s">
        <v>161</v>
      </c>
      <c r="D12" s="36" t="s">
        <v>223</v>
      </c>
      <c r="E12" s="3">
        <v>1769</v>
      </c>
      <c r="F12" s="49">
        <v>0.88449999999999995</v>
      </c>
    </row>
    <row r="13" spans="1:6" x14ac:dyDescent="0.15">
      <c r="A13" s="19">
        <v>5</v>
      </c>
      <c r="B13" s="3">
        <v>11</v>
      </c>
      <c r="C13" s="19" t="s">
        <v>161</v>
      </c>
      <c r="D13" s="36" t="s">
        <v>226</v>
      </c>
      <c r="E13" s="3">
        <v>1749</v>
      </c>
      <c r="F13" s="49">
        <v>0.87450000000000006</v>
      </c>
    </row>
    <row r="14" spans="1:6" x14ac:dyDescent="0.15">
      <c r="A14" s="63">
        <v>5</v>
      </c>
      <c r="B14" s="3">
        <v>11</v>
      </c>
      <c r="C14" s="63" t="s">
        <v>162</v>
      </c>
      <c r="D14" s="17" t="s">
        <v>239</v>
      </c>
      <c r="E14" s="3">
        <v>1749</v>
      </c>
      <c r="F14" s="49">
        <v>0.87450000000000006</v>
      </c>
    </row>
    <row r="15" spans="1:6" x14ac:dyDescent="0.15">
      <c r="A15" s="19">
        <v>5</v>
      </c>
      <c r="B15" s="3">
        <v>13</v>
      </c>
      <c r="C15" s="63" t="s">
        <v>162</v>
      </c>
      <c r="D15" s="17" t="s">
        <v>246</v>
      </c>
      <c r="E15" s="3">
        <v>1744</v>
      </c>
      <c r="F15" s="49">
        <v>0.872</v>
      </c>
    </row>
    <row r="16" spans="1:6" x14ac:dyDescent="0.15">
      <c r="A16" s="19">
        <v>5</v>
      </c>
      <c r="B16" s="3">
        <v>14</v>
      </c>
      <c r="C16" s="19" t="s">
        <v>161</v>
      </c>
      <c r="D16" s="36" t="s">
        <v>230</v>
      </c>
      <c r="E16" s="3">
        <v>1731</v>
      </c>
      <c r="F16" s="49">
        <v>0.86550000000000005</v>
      </c>
    </row>
    <row r="17" spans="1:6" x14ac:dyDescent="0.15">
      <c r="A17" s="19">
        <v>5</v>
      </c>
      <c r="B17" s="3">
        <v>15</v>
      </c>
      <c r="C17" s="19" t="s">
        <v>162</v>
      </c>
      <c r="D17" s="36" t="s">
        <v>236</v>
      </c>
      <c r="E17" s="3">
        <v>1724</v>
      </c>
      <c r="F17" s="49">
        <v>0.86199999999999999</v>
      </c>
    </row>
    <row r="18" spans="1:6" x14ac:dyDescent="0.15">
      <c r="A18" s="19">
        <v>5</v>
      </c>
      <c r="B18" s="3">
        <v>16</v>
      </c>
      <c r="C18" s="19" t="s">
        <v>161</v>
      </c>
      <c r="D18" s="36" t="s">
        <v>232</v>
      </c>
      <c r="E18" s="3">
        <v>1691</v>
      </c>
      <c r="F18" s="49">
        <v>0.84550000000000003</v>
      </c>
    </row>
    <row r="19" spans="1:6" x14ac:dyDescent="0.15">
      <c r="A19" s="19">
        <v>5</v>
      </c>
      <c r="B19" s="3">
        <v>17</v>
      </c>
      <c r="C19" s="63" t="s">
        <v>161</v>
      </c>
      <c r="D19" s="17" t="s">
        <v>231</v>
      </c>
      <c r="E19" s="3">
        <v>1672</v>
      </c>
      <c r="F19" s="49">
        <v>0.83599999999999997</v>
      </c>
    </row>
    <row r="20" spans="1:6" x14ac:dyDescent="0.15">
      <c r="A20" s="63">
        <v>5</v>
      </c>
      <c r="B20" s="3">
        <v>18</v>
      </c>
      <c r="C20" s="63" t="s">
        <v>161</v>
      </c>
      <c r="D20" s="17" t="s">
        <v>220</v>
      </c>
      <c r="E20" s="3">
        <v>1671</v>
      </c>
      <c r="F20" s="49">
        <v>0.83550000000000002</v>
      </c>
    </row>
    <row r="21" spans="1:6" x14ac:dyDescent="0.15">
      <c r="A21" s="19">
        <v>5</v>
      </c>
      <c r="B21" s="3">
        <v>19</v>
      </c>
      <c r="C21" s="63" t="s">
        <v>161</v>
      </c>
      <c r="D21" s="17" t="s">
        <v>258</v>
      </c>
      <c r="E21" s="3">
        <v>1662</v>
      </c>
      <c r="F21" s="49">
        <v>0.83099999999999996</v>
      </c>
    </row>
    <row r="22" spans="1:6" x14ac:dyDescent="0.15">
      <c r="A22" s="19">
        <v>5</v>
      </c>
      <c r="B22" s="3">
        <v>20</v>
      </c>
      <c r="C22" s="19" t="s">
        <v>162</v>
      </c>
      <c r="D22" s="36" t="s">
        <v>234</v>
      </c>
      <c r="E22" s="3">
        <v>1624</v>
      </c>
      <c r="F22" s="49">
        <v>0.81200000000000006</v>
      </c>
    </row>
    <row r="23" spans="1:6" x14ac:dyDescent="0.15">
      <c r="A23" s="19">
        <v>5</v>
      </c>
      <c r="B23" s="3">
        <v>21</v>
      </c>
      <c r="C23" s="19" t="s">
        <v>161</v>
      </c>
      <c r="D23" s="36" t="s">
        <v>219</v>
      </c>
      <c r="E23" s="3">
        <v>1609</v>
      </c>
      <c r="F23" s="49">
        <v>0.80449999999999999</v>
      </c>
    </row>
    <row r="24" spans="1:6" x14ac:dyDescent="0.15">
      <c r="A24" s="19">
        <v>5</v>
      </c>
      <c r="B24" s="3">
        <v>22</v>
      </c>
      <c r="C24" s="19" t="s">
        <v>161</v>
      </c>
      <c r="D24" s="36" t="s">
        <v>224</v>
      </c>
      <c r="E24" s="3">
        <v>1600</v>
      </c>
      <c r="F24" s="49">
        <v>0.8</v>
      </c>
    </row>
    <row r="25" spans="1:6" x14ac:dyDescent="0.15">
      <c r="A25" s="63">
        <v>5</v>
      </c>
      <c r="B25" s="3">
        <v>23</v>
      </c>
      <c r="C25" s="63" t="s">
        <v>162</v>
      </c>
      <c r="D25" s="17" t="s">
        <v>244</v>
      </c>
      <c r="E25" s="3">
        <v>1582</v>
      </c>
      <c r="F25" s="49">
        <v>0.79100000000000004</v>
      </c>
    </row>
    <row r="26" spans="1:6" x14ac:dyDescent="0.15">
      <c r="A26" s="19">
        <v>5</v>
      </c>
      <c r="B26" s="3">
        <v>24</v>
      </c>
      <c r="C26" s="19" t="s">
        <v>161</v>
      </c>
      <c r="D26" s="36" t="s">
        <v>221</v>
      </c>
      <c r="E26" s="3">
        <v>1577</v>
      </c>
      <c r="F26" s="49">
        <v>0.78849999999999998</v>
      </c>
    </row>
    <row r="27" spans="1:6" x14ac:dyDescent="0.15">
      <c r="A27" s="63">
        <v>5</v>
      </c>
      <c r="B27" s="3">
        <v>25</v>
      </c>
      <c r="C27" s="63" t="s">
        <v>162</v>
      </c>
      <c r="D27" s="17" t="s">
        <v>243</v>
      </c>
      <c r="E27" s="3">
        <v>1576</v>
      </c>
      <c r="F27" s="49">
        <v>0.78800000000000003</v>
      </c>
    </row>
    <row r="28" spans="1:6" x14ac:dyDescent="0.15">
      <c r="A28" s="63">
        <v>5</v>
      </c>
      <c r="B28" s="3">
        <v>26</v>
      </c>
      <c r="C28" s="63" t="s">
        <v>161</v>
      </c>
      <c r="D28" s="17" t="s">
        <v>216</v>
      </c>
      <c r="E28" s="3">
        <v>1574</v>
      </c>
      <c r="F28" s="49">
        <v>0.78700000000000003</v>
      </c>
    </row>
    <row r="29" spans="1:6" x14ac:dyDescent="0.15">
      <c r="A29" s="19">
        <v>5</v>
      </c>
      <c r="B29" s="3">
        <v>27</v>
      </c>
      <c r="C29" s="19" t="s">
        <v>162</v>
      </c>
      <c r="D29" s="36" t="s">
        <v>233</v>
      </c>
      <c r="E29" s="3">
        <v>1538</v>
      </c>
      <c r="F29" s="49">
        <v>0.76900000000000002</v>
      </c>
    </row>
    <row r="30" spans="1:6" x14ac:dyDescent="0.15">
      <c r="A30" s="19">
        <v>5</v>
      </c>
      <c r="B30" s="3">
        <v>28</v>
      </c>
      <c r="C30" s="19" t="s">
        <v>161</v>
      </c>
      <c r="D30" s="36" t="s">
        <v>217</v>
      </c>
      <c r="E30" s="3">
        <v>1517</v>
      </c>
      <c r="F30" s="49">
        <v>0.75849999999999995</v>
      </c>
    </row>
    <row r="31" spans="1:6" x14ac:dyDescent="0.15">
      <c r="A31" s="63">
        <v>5</v>
      </c>
      <c r="B31" s="3">
        <v>29</v>
      </c>
      <c r="C31" s="63" t="s">
        <v>162</v>
      </c>
      <c r="D31" s="17" t="s">
        <v>242</v>
      </c>
      <c r="E31" s="3">
        <v>1483</v>
      </c>
      <c r="F31" s="49">
        <v>0.74150000000000005</v>
      </c>
    </row>
    <row r="32" spans="1:6" x14ac:dyDescent="0.15">
      <c r="A32" s="19">
        <v>5</v>
      </c>
      <c r="B32" s="3">
        <v>30</v>
      </c>
      <c r="C32" s="19" t="s">
        <v>162</v>
      </c>
      <c r="D32" s="36" t="s">
        <v>245</v>
      </c>
      <c r="E32" s="3">
        <v>1410</v>
      </c>
      <c r="F32" s="49">
        <v>0.70499999999999996</v>
      </c>
    </row>
    <row r="33" spans="1:6" x14ac:dyDescent="0.15">
      <c r="A33" s="19">
        <v>5</v>
      </c>
      <c r="B33" s="3">
        <v>31</v>
      </c>
      <c r="C33" s="19" t="s">
        <v>162</v>
      </c>
      <c r="D33" s="36" t="s">
        <v>237</v>
      </c>
      <c r="E33" s="3">
        <v>1391</v>
      </c>
      <c r="F33" s="49">
        <v>0.69550000000000001</v>
      </c>
    </row>
    <row r="34" spans="1:6" x14ac:dyDescent="0.15">
      <c r="A34" s="19">
        <v>5</v>
      </c>
      <c r="B34" s="3">
        <v>32</v>
      </c>
      <c r="C34" s="19" t="s">
        <v>162</v>
      </c>
      <c r="D34" s="36" t="s">
        <v>248</v>
      </c>
      <c r="E34" s="3">
        <v>1374</v>
      </c>
      <c r="F34" s="49">
        <v>0.68700000000000006</v>
      </c>
    </row>
    <row r="35" spans="1:6" x14ac:dyDescent="0.15">
      <c r="A35" s="19">
        <v>5</v>
      </c>
      <c r="B35" s="3">
        <v>33</v>
      </c>
      <c r="C35" s="63" t="s">
        <v>162</v>
      </c>
      <c r="D35" s="17" t="s">
        <v>247</v>
      </c>
      <c r="E35" s="3">
        <v>1372</v>
      </c>
      <c r="F35" s="49">
        <v>0.68600000000000005</v>
      </c>
    </row>
    <row r="36" spans="1:6" x14ac:dyDescent="0.15">
      <c r="A36" s="19">
        <v>5</v>
      </c>
      <c r="B36" s="3">
        <v>34</v>
      </c>
      <c r="C36" s="63" t="s">
        <v>161</v>
      </c>
      <c r="D36" s="17" t="s">
        <v>227</v>
      </c>
      <c r="E36" s="3">
        <v>1227</v>
      </c>
      <c r="F36" s="49">
        <v>0.61350000000000005</v>
      </c>
    </row>
    <row r="37" spans="1:6" x14ac:dyDescent="0.15">
      <c r="A37" s="19">
        <v>5</v>
      </c>
      <c r="B37" s="3">
        <v>35</v>
      </c>
      <c r="C37" s="19" t="s">
        <v>161</v>
      </c>
      <c r="D37" s="36" t="s">
        <v>225</v>
      </c>
      <c r="E37" s="3">
        <v>1103</v>
      </c>
      <c r="F37" s="49">
        <v>0.55149999999999999</v>
      </c>
    </row>
    <row r="38" spans="1:6" x14ac:dyDescent="0.15">
      <c r="A38" s="15">
        <v>5</v>
      </c>
      <c r="B38" s="2">
        <v>36</v>
      </c>
      <c r="C38" s="15" t="s">
        <v>161</v>
      </c>
      <c r="D38" s="18" t="s">
        <v>218</v>
      </c>
      <c r="E38" s="2">
        <v>903</v>
      </c>
      <c r="F38" s="95">
        <v>0.45150000000000001</v>
      </c>
    </row>
    <row r="39" spans="1:6" x14ac:dyDescent="0.15">
      <c r="A39" s="19">
        <v>6</v>
      </c>
      <c r="B39" s="3">
        <v>1</v>
      </c>
      <c r="C39" s="19" t="s">
        <v>162</v>
      </c>
      <c r="D39" s="36" t="s">
        <v>204</v>
      </c>
      <c r="E39" s="3">
        <v>1931</v>
      </c>
      <c r="F39" s="49">
        <v>0.96550000000000002</v>
      </c>
    </row>
    <row r="40" spans="1:6" x14ac:dyDescent="0.15">
      <c r="A40" s="19">
        <v>6</v>
      </c>
      <c r="B40" s="3">
        <v>2</v>
      </c>
      <c r="C40" s="19" t="s">
        <v>161</v>
      </c>
      <c r="D40" s="36" t="s">
        <v>190</v>
      </c>
      <c r="E40" s="3">
        <v>1901</v>
      </c>
      <c r="F40" s="49">
        <v>0.95050000000000001</v>
      </c>
    </row>
    <row r="41" spans="1:6" x14ac:dyDescent="0.15">
      <c r="A41" s="63">
        <v>6</v>
      </c>
      <c r="B41" s="3">
        <v>3</v>
      </c>
      <c r="C41" s="63" t="s">
        <v>161</v>
      </c>
      <c r="D41" s="17" t="s">
        <v>167</v>
      </c>
      <c r="E41" s="3">
        <v>1899</v>
      </c>
      <c r="F41" s="49">
        <v>0.94950000000000001</v>
      </c>
    </row>
    <row r="42" spans="1:6" x14ac:dyDescent="0.15">
      <c r="A42" s="19">
        <v>6</v>
      </c>
      <c r="B42" s="3">
        <v>4</v>
      </c>
      <c r="C42" s="19" t="s">
        <v>161</v>
      </c>
      <c r="D42" s="36" t="s">
        <v>189</v>
      </c>
      <c r="E42" s="3">
        <v>1896</v>
      </c>
      <c r="F42" s="49">
        <v>0.94799999999999995</v>
      </c>
    </row>
    <row r="43" spans="1:6" x14ac:dyDescent="0.15">
      <c r="A43" s="19">
        <v>6</v>
      </c>
      <c r="B43" s="3">
        <v>5</v>
      </c>
      <c r="C43" s="63" t="s">
        <v>161</v>
      </c>
      <c r="D43" s="17" t="s">
        <v>172</v>
      </c>
      <c r="E43" s="3">
        <v>1882</v>
      </c>
      <c r="F43" s="49">
        <v>0.94099999999999995</v>
      </c>
    </row>
    <row r="44" spans="1:6" x14ac:dyDescent="0.15">
      <c r="A44" s="63">
        <v>6</v>
      </c>
      <c r="B44" s="3">
        <v>6</v>
      </c>
      <c r="C44" s="63" t="s">
        <v>161</v>
      </c>
      <c r="D44" s="17" t="s">
        <v>181</v>
      </c>
      <c r="E44" s="3">
        <v>1867</v>
      </c>
      <c r="F44" s="49">
        <v>0.9335</v>
      </c>
    </row>
    <row r="45" spans="1:6" x14ac:dyDescent="0.15">
      <c r="A45" s="19">
        <v>6</v>
      </c>
      <c r="B45" s="3">
        <v>7</v>
      </c>
      <c r="C45" s="19" t="s">
        <v>162</v>
      </c>
      <c r="D45" s="36" t="s">
        <v>168</v>
      </c>
      <c r="E45" s="3">
        <v>1852</v>
      </c>
      <c r="F45" s="49">
        <v>0.92600000000000005</v>
      </c>
    </row>
    <row r="46" spans="1:6" x14ac:dyDescent="0.15">
      <c r="A46" s="19">
        <v>6</v>
      </c>
      <c r="B46" s="3">
        <v>8</v>
      </c>
      <c r="C46" s="19" t="s">
        <v>162</v>
      </c>
      <c r="D46" s="36" t="s">
        <v>175</v>
      </c>
      <c r="E46" s="3">
        <v>1849</v>
      </c>
      <c r="F46" s="49">
        <v>0.92449999999999999</v>
      </c>
    </row>
    <row r="47" spans="1:6" x14ac:dyDescent="0.15">
      <c r="A47" s="19">
        <v>6</v>
      </c>
      <c r="B47" s="3">
        <v>9</v>
      </c>
      <c r="C47" s="63" t="s">
        <v>162</v>
      </c>
      <c r="D47" s="17" t="s">
        <v>202</v>
      </c>
      <c r="E47" s="3">
        <v>1841</v>
      </c>
      <c r="F47" s="49">
        <v>0.92049999999999998</v>
      </c>
    </row>
    <row r="48" spans="1:6" x14ac:dyDescent="0.15">
      <c r="A48" s="19">
        <v>6</v>
      </c>
      <c r="B48" s="3">
        <v>10</v>
      </c>
      <c r="C48" s="19" t="s">
        <v>161</v>
      </c>
      <c r="D48" s="36" t="s">
        <v>182</v>
      </c>
      <c r="E48" s="3">
        <v>1788</v>
      </c>
      <c r="F48" s="49">
        <v>0.89400000000000002</v>
      </c>
    </row>
    <row r="49" spans="1:6" x14ac:dyDescent="0.15">
      <c r="A49" s="19">
        <v>6</v>
      </c>
      <c r="B49" s="3">
        <v>11</v>
      </c>
      <c r="C49" s="63" t="s">
        <v>162</v>
      </c>
      <c r="D49" s="17" t="s">
        <v>211</v>
      </c>
      <c r="E49" s="3">
        <v>1787</v>
      </c>
      <c r="F49" s="49">
        <v>0.89349999999999996</v>
      </c>
    </row>
    <row r="50" spans="1:6" x14ac:dyDescent="0.15">
      <c r="A50" s="63">
        <v>6</v>
      </c>
      <c r="B50" s="3">
        <v>12</v>
      </c>
      <c r="C50" s="63" t="s">
        <v>162</v>
      </c>
      <c r="D50" s="17" t="s">
        <v>171</v>
      </c>
      <c r="E50" s="3">
        <v>1776</v>
      </c>
      <c r="F50" s="49">
        <v>0.88800000000000001</v>
      </c>
    </row>
    <row r="51" spans="1:6" x14ac:dyDescent="0.15">
      <c r="A51" s="19">
        <v>6</v>
      </c>
      <c r="B51" s="3">
        <v>13</v>
      </c>
      <c r="C51" s="19" t="s">
        <v>161</v>
      </c>
      <c r="D51" s="36" t="s">
        <v>173</v>
      </c>
      <c r="E51" s="3">
        <v>1775</v>
      </c>
      <c r="F51" s="49">
        <v>0.88749999999999996</v>
      </c>
    </row>
    <row r="52" spans="1:6" x14ac:dyDescent="0.15">
      <c r="A52" s="19">
        <v>6</v>
      </c>
      <c r="B52" s="3">
        <v>14</v>
      </c>
      <c r="C52" s="19" t="s">
        <v>162</v>
      </c>
      <c r="D52" s="36" t="s">
        <v>197</v>
      </c>
      <c r="E52" s="3">
        <v>1742</v>
      </c>
      <c r="F52" s="49">
        <v>0.871</v>
      </c>
    </row>
    <row r="53" spans="1:6" x14ac:dyDescent="0.15">
      <c r="A53" s="63">
        <v>6</v>
      </c>
      <c r="B53" s="3">
        <v>15</v>
      </c>
      <c r="C53" s="63" t="s">
        <v>162</v>
      </c>
      <c r="D53" s="17" t="s">
        <v>198</v>
      </c>
      <c r="E53" s="3">
        <v>1740</v>
      </c>
      <c r="F53" s="49">
        <v>0.87</v>
      </c>
    </row>
    <row r="54" spans="1:6" x14ac:dyDescent="0.15">
      <c r="A54" s="63">
        <v>6</v>
      </c>
      <c r="B54" s="3">
        <v>16</v>
      </c>
      <c r="C54" s="63" t="s">
        <v>161</v>
      </c>
      <c r="D54" s="17" t="s">
        <v>176</v>
      </c>
      <c r="E54" s="3">
        <v>1714</v>
      </c>
      <c r="F54" s="49">
        <v>0.85699999999999998</v>
      </c>
    </row>
    <row r="55" spans="1:6" x14ac:dyDescent="0.15">
      <c r="A55" s="19">
        <v>6</v>
      </c>
      <c r="B55" s="3">
        <v>17</v>
      </c>
      <c r="C55" s="19" t="s">
        <v>161</v>
      </c>
      <c r="D55" s="36" t="s">
        <v>187</v>
      </c>
      <c r="E55" s="3">
        <v>1701</v>
      </c>
      <c r="F55" s="49">
        <v>0.85050000000000003</v>
      </c>
    </row>
    <row r="56" spans="1:6" x14ac:dyDescent="0.15">
      <c r="A56" s="19">
        <v>6</v>
      </c>
      <c r="B56" s="3">
        <v>18</v>
      </c>
      <c r="C56" s="63" t="s">
        <v>161</v>
      </c>
      <c r="D56" s="17" t="s">
        <v>195</v>
      </c>
      <c r="E56" s="3">
        <v>1668</v>
      </c>
      <c r="F56" s="49">
        <v>0.83399999999999996</v>
      </c>
    </row>
    <row r="57" spans="1:6" x14ac:dyDescent="0.15">
      <c r="A57" s="63">
        <v>6</v>
      </c>
      <c r="B57" s="3">
        <v>19</v>
      </c>
      <c r="C57" s="63" t="s">
        <v>161</v>
      </c>
      <c r="D57" s="17" t="s">
        <v>179</v>
      </c>
      <c r="E57" s="3">
        <v>1666</v>
      </c>
      <c r="F57" s="49">
        <v>0.83299999999999996</v>
      </c>
    </row>
    <row r="58" spans="1:6" x14ac:dyDescent="0.15">
      <c r="A58" s="19">
        <v>6</v>
      </c>
      <c r="B58" s="3">
        <v>20</v>
      </c>
      <c r="C58" s="63" t="s">
        <v>162</v>
      </c>
      <c r="D58" s="17" t="s">
        <v>183</v>
      </c>
      <c r="E58" s="3">
        <v>1660</v>
      </c>
      <c r="F58" s="49">
        <v>0.83</v>
      </c>
    </row>
    <row r="59" spans="1:6" x14ac:dyDescent="0.15">
      <c r="A59" s="63">
        <v>6</v>
      </c>
      <c r="B59" s="3">
        <v>21</v>
      </c>
      <c r="C59" s="63" t="s">
        <v>162</v>
      </c>
      <c r="D59" s="17" t="s">
        <v>201</v>
      </c>
      <c r="E59" s="3">
        <v>1635</v>
      </c>
      <c r="F59" s="49">
        <v>0.8175</v>
      </c>
    </row>
    <row r="60" spans="1:6" x14ac:dyDescent="0.15">
      <c r="A60" s="19">
        <v>6</v>
      </c>
      <c r="B60" s="3">
        <v>22</v>
      </c>
      <c r="C60" s="19" t="s">
        <v>161</v>
      </c>
      <c r="D60" s="36" t="s">
        <v>196</v>
      </c>
      <c r="E60" s="3">
        <v>1623</v>
      </c>
      <c r="F60" s="49">
        <v>0.8115</v>
      </c>
    </row>
    <row r="61" spans="1:6" x14ac:dyDescent="0.15">
      <c r="A61" s="19">
        <v>6</v>
      </c>
      <c r="B61" s="3">
        <v>23</v>
      </c>
      <c r="C61" s="19" t="s">
        <v>162</v>
      </c>
      <c r="D61" s="36" t="s">
        <v>206</v>
      </c>
      <c r="E61" s="3">
        <v>1606</v>
      </c>
      <c r="F61" s="49">
        <v>0.80300000000000005</v>
      </c>
    </row>
    <row r="62" spans="1:6" x14ac:dyDescent="0.15">
      <c r="A62" s="19">
        <v>6</v>
      </c>
      <c r="B62" s="3">
        <v>24</v>
      </c>
      <c r="C62" s="63" t="s">
        <v>162</v>
      </c>
      <c r="D62" s="17" t="s">
        <v>191</v>
      </c>
      <c r="E62" s="3">
        <v>1599</v>
      </c>
      <c r="F62" s="49">
        <v>0.79949999999999999</v>
      </c>
    </row>
    <row r="63" spans="1:6" x14ac:dyDescent="0.15">
      <c r="A63" s="19">
        <v>6</v>
      </c>
      <c r="B63" s="3">
        <v>25</v>
      </c>
      <c r="C63" s="19" t="s">
        <v>162</v>
      </c>
      <c r="D63" s="36" t="s">
        <v>164</v>
      </c>
      <c r="E63" s="3">
        <v>1592</v>
      </c>
      <c r="F63" s="49">
        <v>0.79600000000000004</v>
      </c>
    </row>
    <row r="64" spans="1:6" x14ac:dyDescent="0.15">
      <c r="A64" s="19">
        <v>6</v>
      </c>
      <c r="B64" s="3">
        <v>26</v>
      </c>
      <c r="C64" s="19" t="s">
        <v>162</v>
      </c>
      <c r="D64" s="36" t="s">
        <v>207</v>
      </c>
      <c r="E64" s="3">
        <v>1591</v>
      </c>
      <c r="F64" s="49">
        <v>0.79549999999999998</v>
      </c>
    </row>
    <row r="65" spans="1:6" x14ac:dyDescent="0.15">
      <c r="A65" s="19">
        <v>6</v>
      </c>
      <c r="B65" s="3">
        <v>27</v>
      </c>
      <c r="C65" s="19" t="s">
        <v>161</v>
      </c>
      <c r="D65" s="36" t="s">
        <v>166</v>
      </c>
      <c r="E65" s="3">
        <v>1535</v>
      </c>
      <c r="F65" s="49">
        <v>0.76749999999999996</v>
      </c>
    </row>
    <row r="66" spans="1:6" x14ac:dyDescent="0.15">
      <c r="A66" s="19">
        <v>6</v>
      </c>
      <c r="B66" s="3">
        <v>28</v>
      </c>
      <c r="C66" s="63" t="s">
        <v>161</v>
      </c>
      <c r="D66" s="17" t="s">
        <v>184</v>
      </c>
      <c r="E66" s="3">
        <v>1491</v>
      </c>
      <c r="F66" s="49">
        <v>0.74550000000000005</v>
      </c>
    </row>
    <row r="67" spans="1:6" x14ac:dyDescent="0.15">
      <c r="A67" s="19">
        <v>6</v>
      </c>
      <c r="B67" s="3">
        <v>29</v>
      </c>
      <c r="C67" s="63" t="s">
        <v>162</v>
      </c>
      <c r="D67" s="17" t="s">
        <v>180</v>
      </c>
      <c r="E67" s="3">
        <v>1478</v>
      </c>
      <c r="F67" s="49">
        <v>0.73899999999999999</v>
      </c>
    </row>
    <row r="68" spans="1:6" x14ac:dyDescent="0.15">
      <c r="A68" s="63">
        <v>6</v>
      </c>
      <c r="B68" s="3">
        <v>30</v>
      </c>
      <c r="C68" s="63" t="s">
        <v>161</v>
      </c>
      <c r="D68" s="17" t="s">
        <v>194</v>
      </c>
      <c r="E68" s="3">
        <v>1451</v>
      </c>
      <c r="F68" s="49">
        <v>0.72550000000000003</v>
      </c>
    </row>
    <row r="69" spans="1:6" x14ac:dyDescent="0.15">
      <c r="A69" s="63">
        <v>6</v>
      </c>
      <c r="B69" s="3">
        <v>31</v>
      </c>
      <c r="C69" s="63" t="s">
        <v>162</v>
      </c>
      <c r="D69" s="17" t="s">
        <v>253</v>
      </c>
      <c r="E69" s="3">
        <v>1439</v>
      </c>
      <c r="F69" s="49">
        <v>0.71950000000000003</v>
      </c>
    </row>
    <row r="70" spans="1:6" x14ac:dyDescent="0.15">
      <c r="A70" s="63">
        <v>6</v>
      </c>
      <c r="B70" s="3">
        <v>32</v>
      </c>
      <c r="C70" s="63" t="s">
        <v>161</v>
      </c>
      <c r="D70" s="17" t="s">
        <v>186</v>
      </c>
      <c r="E70" s="3">
        <v>1426</v>
      </c>
      <c r="F70" s="49">
        <v>0.71299999999999997</v>
      </c>
    </row>
    <row r="71" spans="1:6" x14ac:dyDescent="0.15">
      <c r="A71" s="63">
        <v>6</v>
      </c>
      <c r="B71" s="3">
        <v>33</v>
      </c>
      <c r="C71" s="63" t="s">
        <v>161</v>
      </c>
      <c r="D71" s="17" t="s">
        <v>178</v>
      </c>
      <c r="E71" s="3">
        <v>1402</v>
      </c>
      <c r="F71" s="49">
        <v>0.70099999999999996</v>
      </c>
    </row>
    <row r="72" spans="1:6" x14ac:dyDescent="0.15">
      <c r="A72" s="19">
        <v>6</v>
      </c>
      <c r="B72" s="3">
        <v>34</v>
      </c>
      <c r="C72" s="63" t="s">
        <v>162</v>
      </c>
      <c r="D72" s="17" t="s">
        <v>193</v>
      </c>
      <c r="E72" s="3">
        <v>1395</v>
      </c>
      <c r="F72" s="49">
        <v>0.69750000000000001</v>
      </c>
    </row>
    <row r="73" spans="1:6" x14ac:dyDescent="0.15">
      <c r="A73" s="19">
        <v>6</v>
      </c>
      <c r="B73" s="3">
        <v>35</v>
      </c>
      <c r="C73" s="63" t="s">
        <v>161</v>
      </c>
      <c r="D73" s="17" t="s">
        <v>252</v>
      </c>
      <c r="E73" s="3">
        <v>1370</v>
      </c>
      <c r="F73" s="49">
        <v>0.68500000000000005</v>
      </c>
    </row>
    <row r="74" spans="1:6" x14ac:dyDescent="0.15">
      <c r="A74" s="19">
        <v>6</v>
      </c>
      <c r="B74" s="3">
        <v>36</v>
      </c>
      <c r="C74" s="63" t="s">
        <v>162</v>
      </c>
      <c r="D74" s="17" t="s">
        <v>205</v>
      </c>
      <c r="E74" s="3">
        <v>1350</v>
      </c>
      <c r="F74" s="49">
        <v>0.67500000000000004</v>
      </c>
    </row>
    <row r="75" spans="1:6" x14ac:dyDescent="0.15">
      <c r="A75" s="19">
        <v>6</v>
      </c>
      <c r="B75" s="3">
        <v>37</v>
      </c>
      <c r="C75" s="19" t="s">
        <v>161</v>
      </c>
      <c r="D75" s="36" t="s">
        <v>199</v>
      </c>
      <c r="E75" s="3">
        <v>1317</v>
      </c>
      <c r="F75" s="49">
        <v>0.65849999999999997</v>
      </c>
    </row>
    <row r="76" spans="1:6" x14ac:dyDescent="0.15">
      <c r="A76" s="19">
        <v>6</v>
      </c>
      <c r="B76" s="3">
        <v>38</v>
      </c>
      <c r="C76" s="63" t="s">
        <v>162</v>
      </c>
      <c r="D76" s="17" t="s">
        <v>203</v>
      </c>
      <c r="E76" s="3">
        <v>1301</v>
      </c>
      <c r="F76" s="49">
        <v>0.65049999999999997</v>
      </c>
    </row>
    <row r="77" spans="1:6" x14ac:dyDescent="0.15">
      <c r="A77" s="63">
        <v>6</v>
      </c>
      <c r="B77" s="3">
        <v>39</v>
      </c>
      <c r="C77" s="63" t="s">
        <v>161</v>
      </c>
      <c r="D77" s="17" t="s">
        <v>177</v>
      </c>
      <c r="E77" s="3">
        <v>1214</v>
      </c>
      <c r="F77" s="49">
        <v>0.60699999999999998</v>
      </c>
    </row>
    <row r="78" spans="1:6" x14ac:dyDescent="0.15">
      <c r="A78" s="19">
        <v>6</v>
      </c>
      <c r="B78" s="3">
        <v>40</v>
      </c>
      <c r="C78" s="19" t="s">
        <v>161</v>
      </c>
      <c r="D78" s="36" t="s">
        <v>165</v>
      </c>
      <c r="E78" s="3">
        <v>1198</v>
      </c>
      <c r="F78" s="49">
        <v>0.59899999999999998</v>
      </c>
    </row>
    <row r="79" spans="1:6" x14ac:dyDescent="0.15">
      <c r="A79" s="19">
        <v>6</v>
      </c>
      <c r="B79" s="3">
        <v>41</v>
      </c>
      <c r="C79" s="19" t="s">
        <v>162</v>
      </c>
      <c r="D79" s="36" t="s">
        <v>169</v>
      </c>
      <c r="E79" s="3">
        <v>1194</v>
      </c>
      <c r="F79" s="49">
        <v>0.59699999999999998</v>
      </c>
    </row>
    <row r="80" spans="1:6" x14ac:dyDescent="0.15">
      <c r="A80" s="19">
        <v>6</v>
      </c>
      <c r="B80" s="3">
        <v>42</v>
      </c>
      <c r="C80" s="19" t="s">
        <v>161</v>
      </c>
      <c r="D80" s="36" t="s">
        <v>200</v>
      </c>
      <c r="E80" s="3">
        <v>1080</v>
      </c>
      <c r="F80" s="49">
        <v>0.54</v>
      </c>
    </row>
    <row r="81" spans="1:6" x14ac:dyDescent="0.15">
      <c r="A81" s="19">
        <v>6</v>
      </c>
      <c r="B81" s="3">
        <v>43</v>
      </c>
      <c r="C81" s="19" t="s">
        <v>162</v>
      </c>
      <c r="D81" s="36" t="s">
        <v>163</v>
      </c>
      <c r="E81" s="3">
        <v>983</v>
      </c>
      <c r="F81" s="49">
        <v>0.49149999999999999</v>
      </c>
    </row>
    <row r="82" spans="1:6" x14ac:dyDescent="0.15">
      <c r="A82" s="19">
        <v>6</v>
      </c>
      <c r="B82" s="3">
        <v>44</v>
      </c>
      <c r="C82" s="19" t="s">
        <v>161</v>
      </c>
      <c r="D82" s="36" t="s">
        <v>170</v>
      </c>
      <c r="E82" s="3">
        <v>946</v>
      </c>
      <c r="F82" s="49">
        <v>0.47299999999999998</v>
      </c>
    </row>
    <row r="83" spans="1:6" x14ac:dyDescent="0.15">
      <c r="A83" s="19">
        <v>6</v>
      </c>
      <c r="B83" s="3">
        <v>45</v>
      </c>
      <c r="C83" s="19" t="s">
        <v>162</v>
      </c>
      <c r="D83" s="36" t="s">
        <v>192</v>
      </c>
      <c r="E83" s="3">
        <v>926</v>
      </c>
      <c r="F83" s="49">
        <v>0.46300000000000002</v>
      </c>
    </row>
    <row r="84" spans="1:6" x14ac:dyDescent="0.15">
      <c r="A84" s="63">
        <v>6</v>
      </c>
      <c r="B84" s="3">
        <v>46</v>
      </c>
      <c r="C84" s="63" t="s">
        <v>162</v>
      </c>
      <c r="D84" s="17" t="s">
        <v>188</v>
      </c>
      <c r="E84" s="3">
        <v>717</v>
      </c>
      <c r="F84" s="49">
        <v>0.35849999999999999</v>
      </c>
    </row>
    <row r="85" spans="1:6" x14ac:dyDescent="0.15">
      <c r="A85" s="19">
        <v>6</v>
      </c>
      <c r="B85" s="3">
        <v>47</v>
      </c>
      <c r="C85" s="63" t="s">
        <v>161</v>
      </c>
      <c r="D85" s="17" t="s">
        <v>185</v>
      </c>
      <c r="E85" s="3">
        <v>653</v>
      </c>
      <c r="F85" s="49">
        <v>0.32650000000000001</v>
      </c>
    </row>
    <row r="86" spans="1:6" x14ac:dyDescent="0.15">
      <c r="A86" s="19">
        <v>6</v>
      </c>
      <c r="B86" s="3">
        <v>48</v>
      </c>
      <c r="C86" s="63" t="s">
        <v>161</v>
      </c>
      <c r="D86" s="17" t="s">
        <v>251</v>
      </c>
      <c r="E86" s="3">
        <v>318</v>
      </c>
      <c r="F86" s="49">
        <v>0.159</v>
      </c>
    </row>
    <row r="87" spans="1:6" x14ac:dyDescent="0.15">
      <c r="A87" s="15">
        <v>6</v>
      </c>
      <c r="B87" s="2">
        <v>49</v>
      </c>
      <c r="C87" s="15" t="s">
        <v>162</v>
      </c>
      <c r="D87" s="18" t="s">
        <v>174</v>
      </c>
      <c r="E87" s="2">
        <v>0</v>
      </c>
      <c r="F87" s="95">
        <v>0</v>
      </c>
    </row>
    <row r="88" spans="1:6" x14ac:dyDescent="0.15">
      <c r="A88" s="63">
        <v>7</v>
      </c>
      <c r="B88" s="3">
        <v>1</v>
      </c>
      <c r="C88" s="63" t="s">
        <v>161</v>
      </c>
      <c r="D88" s="17" t="s">
        <v>123</v>
      </c>
      <c r="E88" s="3">
        <v>3587</v>
      </c>
      <c r="F88" s="49">
        <v>0.94394736842105265</v>
      </c>
    </row>
    <row r="89" spans="1:6" x14ac:dyDescent="0.15">
      <c r="A89" s="63">
        <v>7</v>
      </c>
      <c r="B89" s="3">
        <v>2</v>
      </c>
      <c r="C89" s="63" t="s">
        <v>161</v>
      </c>
      <c r="D89" s="17" t="s">
        <v>121</v>
      </c>
      <c r="E89" s="3">
        <v>3565</v>
      </c>
      <c r="F89" s="49">
        <v>0.93815789473684208</v>
      </c>
    </row>
    <row r="90" spans="1:6" x14ac:dyDescent="0.15">
      <c r="A90" s="63">
        <v>7</v>
      </c>
      <c r="B90" s="3">
        <v>3</v>
      </c>
      <c r="C90" s="63" t="s">
        <v>161</v>
      </c>
      <c r="D90" s="17" t="s">
        <v>117</v>
      </c>
      <c r="E90" s="3">
        <v>3539</v>
      </c>
      <c r="F90" s="49">
        <v>0.93131578947368421</v>
      </c>
    </row>
    <row r="91" spans="1:6" x14ac:dyDescent="0.15">
      <c r="A91" s="63">
        <v>7</v>
      </c>
      <c r="B91" s="3">
        <v>4</v>
      </c>
      <c r="C91" s="63" t="s">
        <v>162</v>
      </c>
      <c r="D91" s="17" t="s">
        <v>125</v>
      </c>
      <c r="E91" s="3">
        <v>3484</v>
      </c>
      <c r="F91" s="49">
        <v>0.9168421052631579</v>
      </c>
    </row>
    <row r="92" spans="1:6" x14ac:dyDescent="0.15">
      <c r="A92" s="19">
        <v>7</v>
      </c>
      <c r="B92" s="3">
        <v>5</v>
      </c>
      <c r="C92" s="63" t="s">
        <v>162</v>
      </c>
      <c r="D92" s="17" t="s">
        <v>142</v>
      </c>
      <c r="E92" s="3">
        <v>3407</v>
      </c>
      <c r="F92" s="49">
        <v>0.89657894736842103</v>
      </c>
    </row>
    <row r="93" spans="1:6" x14ac:dyDescent="0.15">
      <c r="A93" s="19">
        <v>7</v>
      </c>
      <c r="B93" s="3">
        <v>6</v>
      </c>
      <c r="C93" s="19" t="s">
        <v>162</v>
      </c>
      <c r="D93" s="36" t="s">
        <v>128</v>
      </c>
      <c r="E93" s="3">
        <v>3379</v>
      </c>
      <c r="F93" s="49">
        <v>0.88921052631578945</v>
      </c>
    </row>
    <row r="94" spans="1:6" x14ac:dyDescent="0.15">
      <c r="A94" s="63">
        <v>7</v>
      </c>
      <c r="B94" s="3">
        <v>7</v>
      </c>
      <c r="C94" s="63" t="s">
        <v>162</v>
      </c>
      <c r="D94" s="17" t="s">
        <v>130</v>
      </c>
      <c r="E94" s="3">
        <v>3247</v>
      </c>
      <c r="F94" s="49">
        <v>0.85447368421052627</v>
      </c>
    </row>
    <row r="95" spans="1:6" x14ac:dyDescent="0.15">
      <c r="A95" s="19">
        <v>7</v>
      </c>
      <c r="B95" s="3">
        <v>8</v>
      </c>
      <c r="C95" s="63" t="s">
        <v>162</v>
      </c>
      <c r="D95" s="17" t="s">
        <v>120</v>
      </c>
      <c r="E95" s="3">
        <v>3171</v>
      </c>
      <c r="F95" s="49">
        <v>0.83447368421052637</v>
      </c>
    </row>
    <row r="96" spans="1:6" x14ac:dyDescent="0.15">
      <c r="A96" s="19">
        <v>7</v>
      </c>
      <c r="B96" s="3">
        <v>9</v>
      </c>
      <c r="C96" s="63" t="s">
        <v>161</v>
      </c>
      <c r="D96" s="17" t="s">
        <v>118</v>
      </c>
      <c r="E96" s="3">
        <v>3114</v>
      </c>
      <c r="F96" s="49">
        <v>0.81947368421052635</v>
      </c>
    </row>
    <row r="97" spans="1:6" x14ac:dyDescent="0.15">
      <c r="A97" s="19">
        <v>7</v>
      </c>
      <c r="B97" s="3">
        <v>10</v>
      </c>
      <c r="C97" s="63" t="s">
        <v>161</v>
      </c>
      <c r="D97" s="17" t="s">
        <v>119</v>
      </c>
      <c r="E97" s="3">
        <v>3113</v>
      </c>
      <c r="F97" s="49">
        <v>0.8192105263157895</v>
      </c>
    </row>
    <row r="98" spans="1:6" x14ac:dyDescent="0.15">
      <c r="A98" s="19">
        <v>7</v>
      </c>
      <c r="B98" s="3">
        <v>11</v>
      </c>
      <c r="C98" s="19" t="s">
        <v>161</v>
      </c>
      <c r="D98" s="36" t="s">
        <v>127</v>
      </c>
      <c r="E98" s="3">
        <v>3095</v>
      </c>
      <c r="F98" s="49">
        <v>0.81447368421052635</v>
      </c>
    </row>
    <row r="99" spans="1:6" x14ac:dyDescent="0.15">
      <c r="A99" s="19">
        <v>7</v>
      </c>
      <c r="B99" s="3">
        <v>12</v>
      </c>
      <c r="C99" s="19" t="s">
        <v>162</v>
      </c>
      <c r="D99" s="36" t="s">
        <v>133</v>
      </c>
      <c r="E99" s="3">
        <v>3061</v>
      </c>
      <c r="F99" s="49">
        <v>0.80552631578947365</v>
      </c>
    </row>
    <row r="100" spans="1:6" x14ac:dyDescent="0.15">
      <c r="A100" s="19">
        <v>7</v>
      </c>
      <c r="B100" s="3">
        <v>13</v>
      </c>
      <c r="C100" s="19" t="s">
        <v>161</v>
      </c>
      <c r="D100" s="36" t="s">
        <v>144</v>
      </c>
      <c r="E100" s="3">
        <v>3049</v>
      </c>
      <c r="F100" s="49">
        <v>0.80236842105263162</v>
      </c>
    </row>
    <row r="101" spans="1:6" x14ac:dyDescent="0.15">
      <c r="A101" s="63">
        <v>7</v>
      </c>
      <c r="B101" s="3">
        <v>14</v>
      </c>
      <c r="C101" s="63" t="s">
        <v>161</v>
      </c>
      <c r="D101" s="17" t="s">
        <v>135</v>
      </c>
      <c r="E101" s="3">
        <v>3047</v>
      </c>
      <c r="F101" s="49">
        <v>0.80184210526315791</v>
      </c>
    </row>
    <row r="102" spans="1:6" x14ac:dyDescent="0.15">
      <c r="A102" s="63">
        <v>7</v>
      </c>
      <c r="B102" s="3">
        <v>15</v>
      </c>
      <c r="C102" s="63" t="s">
        <v>162</v>
      </c>
      <c r="D102" s="17" t="s">
        <v>256</v>
      </c>
      <c r="E102" s="3">
        <v>2927</v>
      </c>
      <c r="F102" s="49">
        <v>0.77026315789473687</v>
      </c>
    </row>
    <row r="103" spans="1:6" x14ac:dyDescent="0.15">
      <c r="A103" s="63">
        <v>7</v>
      </c>
      <c r="B103" s="3">
        <v>16</v>
      </c>
      <c r="C103" s="63" t="s">
        <v>162</v>
      </c>
      <c r="D103" s="17" t="s">
        <v>132</v>
      </c>
      <c r="E103" s="3">
        <v>2880</v>
      </c>
      <c r="F103" s="49">
        <v>0.75789473684210529</v>
      </c>
    </row>
    <row r="104" spans="1:6" x14ac:dyDescent="0.15">
      <c r="A104" s="63">
        <v>7</v>
      </c>
      <c r="B104" s="3">
        <v>17</v>
      </c>
      <c r="C104" s="63" t="s">
        <v>162</v>
      </c>
      <c r="D104" s="17" t="s">
        <v>131</v>
      </c>
      <c r="E104" s="3">
        <v>2780</v>
      </c>
      <c r="F104" s="49">
        <v>0.73157894736842111</v>
      </c>
    </row>
    <row r="105" spans="1:6" x14ac:dyDescent="0.15">
      <c r="A105" s="19">
        <v>7</v>
      </c>
      <c r="B105" s="3">
        <v>18</v>
      </c>
      <c r="C105" s="19" t="s">
        <v>162</v>
      </c>
      <c r="D105" s="36" t="s">
        <v>136</v>
      </c>
      <c r="E105" s="3">
        <v>2676</v>
      </c>
      <c r="F105" s="49">
        <v>0.70421052631578951</v>
      </c>
    </row>
    <row r="106" spans="1:6" x14ac:dyDescent="0.15">
      <c r="A106" s="63">
        <v>7</v>
      </c>
      <c r="B106" s="3">
        <v>19</v>
      </c>
      <c r="C106" s="63" t="s">
        <v>161</v>
      </c>
      <c r="D106" s="17" t="s">
        <v>137</v>
      </c>
      <c r="E106" s="3">
        <v>2590</v>
      </c>
      <c r="F106" s="49">
        <v>0.68157894736842106</v>
      </c>
    </row>
    <row r="107" spans="1:6" x14ac:dyDescent="0.15">
      <c r="A107" s="19">
        <v>7</v>
      </c>
      <c r="B107" s="3">
        <v>20</v>
      </c>
      <c r="C107" s="63" t="s">
        <v>162</v>
      </c>
      <c r="D107" s="17" t="s">
        <v>139</v>
      </c>
      <c r="E107" s="3">
        <v>2505</v>
      </c>
      <c r="F107" s="49">
        <v>0.65921052631578947</v>
      </c>
    </row>
    <row r="108" spans="1:6" x14ac:dyDescent="0.15">
      <c r="A108" s="19">
        <v>7</v>
      </c>
      <c r="B108" s="3">
        <v>21</v>
      </c>
      <c r="C108" s="19" t="s">
        <v>161</v>
      </c>
      <c r="D108" s="36" t="s">
        <v>138</v>
      </c>
      <c r="E108" s="3">
        <v>2499</v>
      </c>
      <c r="F108" s="49">
        <v>0.65763157894736846</v>
      </c>
    </row>
    <row r="109" spans="1:6" x14ac:dyDescent="0.15">
      <c r="A109" s="63">
        <v>7</v>
      </c>
      <c r="B109" s="3">
        <v>22</v>
      </c>
      <c r="C109" s="63" t="s">
        <v>161</v>
      </c>
      <c r="D109" s="17" t="s">
        <v>141</v>
      </c>
      <c r="E109" s="3">
        <v>2446</v>
      </c>
      <c r="F109" s="49">
        <v>0.64368421052631575</v>
      </c>
    </row>
    <row r="110" spans="1:6" x14ac:dyDescent="0.15">
      <c r="A110" s="19">
        <v>7</v>
      </c>
      <c r="B110" s="3">
        <v>23</v>
      </c>
      <c r="C110" s="19" t="s">
        <v>161</v>
      </c>
      <c r="D110" s="36" t="s">
        <v>255</v>
      </c>
      <c r="E110" s="3">
        <v>2395</v>
      </c>
      <c r="F110" s="49">
        <v>0.63026315789473686</v>
      </c>
    </row>
    <row r="111" spans="1:6" x14ac:dyDescent="0.15">
      <c r="A111" s="19">
        <v>7</v>
      </c>
      <c r="B111" s="3">
        <v>24</v>
      </c>
      <c r="C111" s="19" t="s">
        <v>162</v>
      </c>
      <c r="D111" s="36" t="s">
        <v>126</v>
      </c>
      <c r="E111" s="3">
        <v>2260</v>
      </c>
      <c r="F111" s="49">
        <v>0.59473684210526312</v>
      </c>
    </row>
    <row r="112" spans="1:6" x14ac:dyDescent="0.15">
      <c r="A112" s="63">
        <v>7</v>
      </c>
      <c r="B112" s="3">
        <v>25</v>
      </c>
      <c r="C112" s="63" t="s">
        <v>161</v>
      </c>
      <c r="D112" s="17" t="s">
        <v>145</v>
      </c>
      <c r="E112" s="3">
        <v>2195</v>
      </c>
      <c r="F112" s="49">
        <v>0.57763157894736838</v>
      </c>
    </row>
    <row r="113" spans="1:6" x14ac:dyDescent="0.15">
      <c r="A113" s="19">
        <v>7</v>
      </c>
      <c r="B113" s="3">
        <v>26</v>
      </c>
      <c r="C113" s="19" t="s">
        <v>161</v>
      </c>
      <c r="D113" s="36" t="s">
        <v>143</v>
      </c>
      <c r="E113" s="3">
        <v>2182</v>
      </c>
      <c r="F113" s="49">
        <v>0.5742105263157895</v>
      </c>
    </row>
    <row r="114" spans="1:6" x14ac:dyDescent="0.15">
      <c r="A114" s="19">
        <v>7</v>
      </c>
      <c r="B114" s="3">
        <v>27</v>
      </c>
      <c r="C114" s="63" t="s">
        <v>162</v>
      </c>
      <c r="D114" s="17" t="s">
        <v>129</v>
      </c>
      <c r="E114" s="3">
        <v>2101</v>
      </c>
      <c r="F114" s="49">
        <v>0.55289473684210522</v>
      </c>
    </row>
    <row r="115" spans="1:6" x14ac:dyDescent="0.15">
      <c r="A115" s="63">
        <v>7</v>
      </c>
      <c r="B115" s="3">
        <v>28</v>
      </c>
      <c r="C115" s="63" t="s">
        <v>161</v>
      </c>
      <c r="D115" s="17" t="s">
        <v>254</v>
      </c>
      <c r="E115" s="3">
        <v>2022</v>
      </c>
      <c r="F115" s="49">
        <v>0.53210526315789475</v>
      </c>
    </row>
    <row r="116" spans="1:6" x14ac:dyDescent="0.15">
      <c r="A116" s="19">
        <v>7</v>
      </c>
      <c r="B116" s="3">
        <v>29</v>
      </c>
      <c r="C116" s="19" t="s">
        <v>162</v>
      </c>
      <c r="D116" s="36" t="s">
        <v>134</v>
      </c>
      <c r="E116" s="3">
        <v>1814</v>
      </c>
      <c r="F116" s="49">
        <v>0.47736842105263155</v>
      </c>
    </row>
    <row r="117" spans="1:6" x14ac:dyDescent="0.15">
      <c r="A117" s="19">
        <v>7</v>
      </c>
      <c r="B117" s="3">
        <v>30</v>
      </c>
      <c r="C117" s="63" t="s">
        <v>161</v>
      </c>
      <c r="D117" s="17" t="s">
        <v>122</v>
      </c>
      <c r="E117" s="3">
        <v>1704</v>
      </c>
      <c r="F117" s="49">
        <v>0.44842105263157894</v>
      </c>
    </row>
    <row r="118" spans="1:6" x14ac:dyDescent="0.15">
      <c r="A118" s="19">
        <v>7</v>
      </c>
      <c r="B118" s="3">
        <v>31</v>
      </c>
      <c r="C118" s="19" t="s">
        <v>162</v>
      </c>
      <c r="D118" s="36" t="s">
        <v>210</v>
      </c>
      <c r="E118" s="3">
        <v>1697</v>
      </c>
      <c r="F118" s="49">
        <v>0.44657894736842108</v>
      </c>
    </row>
    <row r="119" spans="1:6" x14ac:dyDescent="0.15">
      <c r="A119" s="63">
        <v>7</v>
      </c>
      <c r="B119" s="3">
        <v>32</v>
      </c>
      <c r="C119" s="63" t="s">
        <v>161</v>
      </c>
      <c r="D119" s="17" t="s">
        <v>116</v>
      </c>
      <c r="E119" s="3">
        <v>1551</v>
      </c>
      <c r="F119" s="49">
        <v>0.40815789473684211</v>
      </c>
    </row>
    <row r="120" spans="1:6" x14ac:dyDescent="0.15">
      <c r="A120" s="63">
        <v>7</v>
      </c>
      <c r="B120" s="3">
        <v>33</v>
      </c>
      <c r="C120" s="63" t="s">
        <v>162</v>
      </c>
      <c r="D120" s="17" t="s">
        <v>140</v>
      </c>
      <c r="E120" s="3">
        <v>1546</v>
      </c>
      <c r="F120" s="49">
        <v>0.40684210526315789</v>
      </c>
    </row>
    <row r="121" spans="1:6" x14ac:dyDescent="0.15">
      <c r="A121" s="16">
        <v>7</v>
      </c>
      <c r="B121" s="2">
        <v>34</v>
      </c>
      <c r="C121" s="16" t="s">
        <v>162</v>
      </c>
      <c r="D121" s="14" t="s">
        <v>124</v>
      </c>
      <c r="E121" s="2">
        <v>183</v>
      </c>
      <c r="F121" s="95">
        <v>4.8157894736842108E-2</v>
      </c>
    </row>
    <row r="122" spans="1:6" x14ac:dyDescent="0.15">
      <c r="A122" s="19">
        <v>8</v>
      </c>
      <c r="B122" s="3">
        <v>1</v>
      </c>
      <c r="C122" s="19" t="s">
        <v>161</v>
      </c>
      <c r="D122" s="36" t="s">
        <v>71</v>
      </c>
      <c r="E122" s="3">
        <v>3570</v>
      </c>
      <c r="F122" s="49">
        <v>0.91538461538461535</v>
      </c>
    </row>
    <row r="123" spans="1:6" x14ac:dyDescent="0.15">
      <c r="A123" s="19">
        <v>8</v>
      </c>
      <c r="B123" s="3">
        <v>2</v>
      </c>
      <c r="C123" s="63" t="s">
        <v>162</v>
      </c>
      <c r="D123" s="17" t="s">
        <v>78</v>
      </c>
      <c r="E123" s="3">
        <v>3567</v>
      </c>
      <c r="F123" s="49">
        <v>0.91461538461538461</v>
      </c>
    </row>
    <row r="124" spans="1:6" x14ac:dyDescent="0.15">
      <c r="A124" s="19">
        <v>8</v>
      </c>
      <c r="B124" s="3">
        <v>3</v>
      </c>
      <c r="C124" s="63" t="s">
        <v>162</v>
      </c>
      <c r="D124" s="17" t="s">
        <v>59</v>
      </c>
      <c r="E124" s="3">
        <v>3545</v>
      </c>
      <c r="F124" s="49">
        <v>0.90897435897435896</v>
      </c>
    </row>
    <row r="125" spans="1:6" x14ac:dyDescent="0.15">
      <c r="A125" s="19">
        <v>8</v>
      </c>
      <c r="B125" s="3">
        <v>4</v>
      </c>
      <c r="C125" s="63" t="s">
        <v>162</v>
      </c>
      <c r="D125" s="17" t="s">
        <v>66</v>
      </c>
      <c r="E125" s="3">
        <v>3498</v>
      </c>
      <c r="F125" s="49">
        <v>0.89692307692307693</v>
      </c>
    </row>
    <row r="126" spans="1:6" x14ac:dyDescent="0.15">
      <c r="A126" s="63">
        <v>8</v>
      </c>
      <c r="B126" s="3">
        <v>5</v>
      </c>
      <c r="C126" s="63" t="s">
        <v>162</v>
      </c>
      <c r="D126" s="17" t="s">
        <v>54</v>
      </c>
      <c r="E126" s="3">
        <v>3482</v>
      </c>
      <c r="F126" s="49">
        <v>0.89282051282051278</v>
      </c>
    </row>
    <row r="127" spans="1:6" x14ac:dyDescent="0.15">
      <c r="A127" s="19">
        <v>8</v>
      </c>
      <c r="B127" s="3">
        <v>5</v>
      </c>
      <c r="C127" s="19" t="s">
        <v>162</v>
      </c>
      <c r="D127" s="36" t="s">
        <v>48</v>
      </c>
      <c r="E127" s="3">
        <v>3482</v>
      </c>
      <c r="F127" s="49">
        <v>0.89282051282051278</v>
      </c>
    </row>
    <row r="128" spans="1:6" x14ac:dyDescent="0.15">
      <c r="A128" s="19">
        <v>8</v>
      </c>
      <c r="B128" s="3">
        <v>7</v>
      </c>
      <c r="C128" s="63" t="s">
        <v>161</v>
      </c>
      <c r="D128" s="17" t="s">
        <v>57</v>
      </c>
      <c r="E128" s="3">
        <v>3456</v>
      </c>
      <c r="F128" s="49">
        <v>0.88615384615384618</v>
      </c>
    </row>
    <row r="129" spans="1:6" x14ac:dyDescent="0.15">
      <c r="A129" s="63">
        <v>8</v>
      </c>
      <c r="B129" s="3">
        <v>8</v>
      </c>
      <c r="C129" s="63" t="s">
        <v>162</v>
      </c>
      <c r="D129" s="17" t="s">
        <v>56</v>
      </c>
      <c r="E129" s="3">
        <v>3414</v>
      </c>
      <c r="F129" s="49">
        <v>0.87538461538461543</v>
      </c>
    </row>
    <row r="130" spans="1:6" x14ac:dyDescent="0.15">
      <c r="A130" s="19">
        <v>8</v>
      </c>
      <c r="B130" s="3">
        <v>9</v>
      </c>
      <c r="C130" s="19" t="s">
        <v>161</v>
      </c>
      <c r="D130" s="36" t="s">
        <v>72</v>
      </c>
      <c r="E130" s="3">
        <v>3397</v>
      </c>
      <c r="F130" s="49">
        <v>0.87102564102564106</v>
      </c>
    </row>
    <row r="131" spans="1:6" x14ac:dyDescent="0.15">
      <c r="A131" s="19">
        <v>8</v>
      </c>
      <c r="B131" s="3">
        <v>10</v>
      </c>
      <c r="C131" s="19" t="s">
        <v>162</v>
      </c>
      <c r="D131" s="36" t="s">
        <v>47</v>
      </c>
      <c r="E131" s="3">
        <v>3321</v>
      </c>
      <c r="F131" s="49">
        <v>0.85153846153846158</v>
      </c>
    </row>
    <row r="132" spans="1:6" x14ac:dyDescent="0.15">
      <c r="A132" s="19">
        <v>8</v>
      </c>
      <c r="B132" s="3">
        <v>11</v>
      </c>
      <c r="C132" s="19" t="s">
        <v>161</v>
      </c>
      <c r="D132" s="36" t="s">
        <v>67</v>
      </c>
      <c r="E132" s="3">
        <v>3312</v>
      </c>
      <c r="F132" s="49">
        <v>0.84923076923076923</v>
      </c>
    </row>
    <row r="133" spans="1:6" x14ac:dyDescent="0.15">
      <c r="A133" s="63">
        <v>8</v>
      </c>
      <c r="B133" s="3">
        <v>12</v>
      </c>
      <c r="C133" s="63" t="s">
        <v>161</v>
      </c>
      <c r="D133" s="17" t="s">
        <v>49</v>
      </c>
      <c r="E133" s="3">
        <v>3263</v>
      </c>
      <c r="F133" s="49">
        <v>0.83666666666666667</v>
      </c>
    </row>
    <row r="134" spans="1:6" x14ac:dyDescent="0.15">
      <c r="A134" s="63">
        <v>8</v>
      </c>
      <c r="B134" s="3">
        <v>13</v>
      </c>
      <c r="C134" s="63" t="s">
        <v>161</v>
      </c>
      <c r="D134" s="17" t="s">
        <v>44</v>
      </c>
      <c r="E134" s="3">
        <v>3203</v>
      </c>
      <c r="F134" s="49">
        <v>0.82128205128205123</v>
      </c>
    </row>
    <row r="135" spans="1:6" x14ac:dyDescent="0.15">
      <c r="A135" s="19">
        <v>8</v>
      </c>
      <c r="B135" s="3">
        <v>14</v>
      </c>
      <c r="C135" s="19" t="s">
        <v>161</v>
      </c>
      <c r="D135" s="36" t="s">
        <v>68</v>
      </c>
      <c r="E135" s="3">
        <v>3024</v>
      </c>
      <c r="F135" s="49">
        <v>0.77538461538461534</v>
      </c>
    </row>
    <row r="136" spans="1:6" x14ac:dyDescent="0.15">
      <c r="A136" s="63">
        <v>8</v>
      </c>
      <c r="B136" s="3">
        <v>15</v>
      </c>
      <c r="C136" s="63" t="s">
        <v>161</v>
      </c>
      <c r="D136" s="17" t="s">
        <v>41</v>
      </c>
      <c r="E136" s="3">
        <v>3006</v>
      </c>
      <c r="F136" s="49">
        <v>0.77076923076923076</v>
      </c>
    </row>
    <row r="137" spans="1:6" x14ac:dyDescent="0.15">
      <c r="A137" s="19">
        <v>8</v>
      </c>
      <c r="B137" s="3">
        <v>16</v>
      </c>
      <c r="C137" s="19" t="s">
        <v>162</v>
      </c>
      <c r="D137" s="36" t="s">
        <v>70</v>
      </c>
      <c r="E137" s="3">
        <v>2921</v>
      </c>
      <c r="F137" s="49">
        <v>0.74897435897435893</v>
      </c>
    </row>
    <row r="138" spans="1:6" x14ac:dyDescent="0.15">
      <c r="A138" s="63">
        <v>8</v>
      </c>
      <c r="B138" s="3">
        <v>17</v>
      </c>
      <c r="C138" s="63" t="s">
        <v>162</v>
      </c>
      <c r="D138" s="17" t="s">
        <v>62</v>
      </c>
      <c r="E138" s="3">
        <v>2881</v>
      </c>
      <c r="F138" s="49">
        <v>0.73871794871794871</v>
      </c>
    </row>
    <row r="139" spans="1:6" x14ac:dyDescent="0.15">
      <c r="A139" s="63">
        <v>8</v>
      </c>
      <c r="B139" s="3">
        <v>18</v>
      </c>
      <c r="C139" s="63" t="s">
        <v>161</v>
      </c>
      <c r="D139" s="17" t="s">
        <v>42</v>
      </c>
      <c r="E139" s="3">
        <v>2740</v>
      </c>
      <c r="F139" s="49">
        <v>0.70256410256410251</v>
      </c>
    </row>
    <row r="140" spans="1:6" x14ac:dyDescent="0.15">
      <c r="A140" s="19">
        <v>8</v>
      </c>
      <c r="B140" s="3">
        <v>19</v>
      </c>
      <c r="C140" s="19" t="s">
        <v>162</v>
      </c>
      <c r="D140" s="36" t="s">
        <v>61</v>
      </c>
      <c r="E140" s="3">
        <v>2653</v>
      </c>
      <c r="F140" s="49">
        <v>0.68025641025641026</v>
      </c>
    </row>
    <row r="141" spans="1:6" x14ac:dyDescent="0.15">
      <c r="A141" s="63">
        <v>8</v>
      </c>
      <c r="B141" s="3">
        <v>20</v>
      </c>
      <c r="C141" s="63" t="s">
        <v>162</v>
      </c>
      <c r="D141" s="17" t="s">
        <v>60</v>
      </c>
      <c r="E141" s="3">
        <v>2648</v>
      </c>
      <c r="F141" s="49">
        <v>0.67897435897435898</v>
      </c>
    </row>
    <row r="142" spans="1:6" x14ac:dyDescent="0.15">
      <c r="A142" s="63">
        <v>8</v>
      </c>
      <c r="B142" s="3">
        <v>21</v>
      </c>
      <c r="C142" s="63" t="s">
        <v>162</v>
      </c>
      <c r="D142" s="17" t="s">
        <v>75</v>
      </c>
      <c r="E142" s="3">
        <v>2637</v>
      </c>
      <c r="F142" s="49">
        <v>0.67615384615384611</v>
      </c>
    </row>
    <row r="143" spans="1:6" x14ac:dyDescent="0.15">
      <c r="A143" s="19">
        <v>8</v>
      </c>
      <c r="B143" s="3">
        <v>22</v>
      </c>
      <c r="C143" s="19" t="s">
        <v>162</v>
      </c>
      <c r="D143" s="36" t="s">
        <v>69</v>
      </c>
      <c r="E143" s="3">
        <v>2608</v>
      </c>
      <c r="F143" s="49">
        <v>0.66871794871794876</v>
      </c>
    </row>
    <row r="144" spans="1:6" x14ac:dyDescent="0.15">
      <c r="A144" s="19">
        <v>8</v>
      </c>
      <c r="B144" s="3">
        <v>23</v>
      </c>
      <c r="C144" s="19" t="s">
        <v>161</v>
      </c>
      <c r="D144" s="36" t="s">
        <v>76</v>
      </c>
      <c r="E144" s="3">
        <v>2524</v>
      </c>
      <c r="F144" s="49">
        <v>0.64717948717948715</v>
      </c>
    </row>
    <row r="145" spans="1:6" x14ac:dyDescent="0.15">
      <c r="A145" s="19">
        <v>8</v>
      </c>
      <c r="B145" s="3">
        <v>24</v>
      </c>
      <c r="C145" s="19" t="s">
        <v>161</v>
      </c>
      <c r="D145" s="36" t="s">
        <v>257</v>
      </c>
      <c r="E145" s="3">
        <v>2471</v>
      </c>
      <c r="F145" s="49">
        <v>0.63358974358974363</v>
      </c>
    </row>
    <row r="146" spans="1:6" x14ac:dyDescent="0.15">
      <c r="A146" s="19">
        <v>8</v>
      </c>
      <c r="B146" s="3">
        <v>25</v>
      </c>
      <c r="C146" s="19" t="s">
        <v>161</v>
      </c>
      <c r="D146" s="36" t="s">
        <v>53</v>
      </c>
      <c r="E146" s="3">
        <v>2377</v>
      </c>
      <c r="F146" s="49">
        <v>0.60948717948717945</v>
      </c>
    </row>
    <row r="147" spans="1:6" x14ac:dyDescent="0.15">
      <c r="A147" s="19">
        <v>8</v>
      </c>
      <c r="B147" s="3">
        <v>26</v>
      </c>
      <c r="C147" s="19" t="s">
        <v>162</v>
      </c>
      <c r="D147" s="36" t="s">
        <v>209</v>
      </c>
      <c r="E147" s="3">
        <v>2199</v>
      </c>
      <c r="F147" s="49">
        <v>0.56384615384615389</v>
      </c>
    </row>
    <row r="148" spans="1:6" x14ac:dyDescent="0.15">
      <c r="A148" s="63">
        <v>8</v>
      </c>
      <c r="B148" s="3">
        <v>27</v>
      </c>
      <c r="C148" s="63" t="s">
        <v>161</v>
      </c>
      <c r="D148" s="17" t="s">
        <v>46</v>
      </c>
      <c r="E148" s="3">
        <v>2191</v>
      </c>
      <c r="F148" s="49">
        <v>0.56179487179487175</v>
      </c>
    </row>
    <row r="149" spans="1:6" x14ac:dyDescent="0.15">
      <c r="A149" s="19">
        <v>8</v>
      </c>
      <c r="B149" s="3">
        <v>28</v>
      </c>
      <c r="C149" s="19" t="s">
        <v>161</v>
      </c>
      <c r="D149" s="36" t="s">
        <v>45</v>
      </c>
      <c r="E149" s="3">
        <v>2172</v>
      </c>
      <c r="F149" s="49">
        <v>0.55692307692307697</v>
      </c>
    </row>
    <row r="150" spans="1:6" x14ac:dyDescent="0.15">
      <c r="A150" s="63">
        <v>8</v>
      </c>
      <c r="B150" s="3">
        <v>29</v>
      </c>
      <c r="C150" s="63" t="s">
        <v>162</v>
      </c>
      <c r="D150" s="17" t="s">
        <v>77</v>
      </c>
      <c r="E150" s="3">
        <v>2152</v>
      </c>
      <c r="F150" s="49">
        <v>0.55179487179487174</v>
      </c>
    </row>
    <row r="151" spans="1:6" x14ac:dyDescent="0.15">
      <c r="A151" s="63">
        <v>8</v>
      </c>
      <c r="B151" s="3">
        <v>30</v>
      </c>
      <c r="C151" s="63" t="s">
        <v>162</v>
      </c>
      <c r="D151" s="17" t="s">
        <v>64</v>
      </c>
      <c r="E151" s="3">
        <v>2100</v>
      </c>
      <c r="F151" s="49">
        <v>0.53846153846153844</v>
      </c>
    </row>
    <row r="152" spans="1:6" x14ac:dyDescent="0.15">
      <c r="A152" s="19">
        <v>8</v>
      </c>
      <c r="B152" s="3">
        <v>31</v>
      </c>
      <c r="C152" s="19" t="s">
        <v>162</v>
      </c>
      <c r="D152" s="36" t="s">
        <v>58</v>
      </c>
      <c r="E152" s="3">
        <v>2031</v>
      </c>
      <c r="F152" s="49">
        <v>0.52076923076923076</v>
      </c>
    </row>
    <row r="153" spans="1:6" x14ac:dyDescent="0.15">
      <c r="A153" s="63">
        <v>8</v>
      </c>
      <c r="B153" s="3">
        <v>32</v>
      </c>
      <c r="C153" s="63" t="s">
        <v>161</v>
      </c>
      <c r="D153" s="17" t="s">
        <v>50</v>
      </c>
      <c r="E153" s="3">
        <v>1910</v>
      </c>
      <c r="F153" s="49">
        <v>0.48974358974358972</v>
      </c>
    </row>
    <row r="154" spans="1:6" x14ac:dyDescent="0.15">
      <c r="A154" s="63">
        <v>8</v>
      </c>
      <c r="B154" s="3">
        <v>33</v>
      </c>
      <c r="C154" s="63" t="s">
        <v>162</v>
      </c>
      <c r="D154" s="17" t="s">
        <v>73</v>
      </c>
      <c r="E154" s="3">
        <v>1623</v>
      </c>
      <c r="F154" s="49">
        <v>0.41615384615384615</v>
      </c>
    </row>
    <row r="155" spans="1:6" x14ac:dyDescent="0.15">
      <c r="A155" s="19">
        <v>8</v>
      </c>
      <c r="B155" s="3">
        <v>34</v>
      </c>
      <c r="C155" s="19" t="s">
        <v>162</v>
      </c>
      <c r="D155" s="36" t="s">
        <v>266</v>
      </c>
      <c r="E155" s="3">
        <v>1520</v>
      </c>
      <c r="F155" s="49">
        <v>0.38974358974358975</v>
      </c>
    </row>
    <row r="156" spans="1:6" x14ac:dyDescent="0.15">
      <c r="A156" s="19">
        <v>8</v>
      </c>
      <c r="B156" s="3">
        <v>35</v>
      </c>
      <c r="C156" s="19" t="s">
        <v>161</v>
      </c>
      <c r="D156" s="36" t="s">
        <v>55</v>
      </c>
      <c r="E156" s="3">
        <v>1518</v>
      </c>
      <c r="F156" s="49">
        <v>0.38923076923076921</v>
      </c>
    </row>
    <row r="157" spans="1:6" x14ac:dyDescent="0.15">
      <c r="A157" s="63">
        <v>8</v>
      </c>
      <c r="B157" s="3">
        <v>36</v>
      </c>
      <c r="C157" s="63" t="s">
        <v>161</v>
      </c>
      <c r="D157" s="17" t="s">
        <v>43</v>
      </c>
      <c r="E157" s="3">
        <v>1428</v>
      </c>
      <c r="F157" s="49">
        <v>0.36615384615384616</v>
      </c>
    </row>
    <row r="158" spans="1:6" x14ac:dyDescent="0.15">
      <c r="A158" s="63">
        <v>8</v>
      </c>
      <c r="B158" s="3">
        <v>37</v>
      </c>
      <c r="C158" s="63" t="s">
        <v>162</v>
      </c>
      <c r="D158" s="17" t="s">
        <v>74</v>
      </c>
      <c r="E158" s="3">
        <v>1319</v>
      </c>
      <c r="F158" s="49">
        <v>0.33820512820512821</v>
      </c>
    </row>
    <row r="159" spans="1:6" x14ac:dyDescent="0.15">
      <c r="A159" s="19">
        <v>8</v>
      </c>
      <c r="B159" s="3">
        <v>38</v>
      </c>
      <c r="C159" s="19" t="s">
        <v>161</v>
      </c>
      <c r="D159" s="36" t="s">
        <v>52</v>
      </c>
      <c r="E159" s="3">
        <v>1314</v>
      </c>
      <c r="F159" s="49">
        <v>0.33692307692307694</v>
      </c>
    </row>
    <row r="160" spans="1:6" x14ac:dyDescent="0.15">
      <c r="A160" s="19">
        <v>8</v>
      </c>
      <c r="B160" s="3">
        <v>39</v>
      </c>
      <c r="C160" s="19" t="s">
        <v>161</v>
      </c>
      <c r="D160" s="36" t="s">
        <v>63</v>
      </c>
      <c r="E160" s="3">
        <v>1113</v>
      </c>
      <c r="F160" s="49">
        <v>0.2853846153846154</v>
      </c>
    </row>
    <row r="161" spans="1:6" x14ac:dyDescent="0.15">
      <c r="A161" s="19">
        <v>8</v>
      </c>
      <c r="B161" s="3">
        <v>40</v>
      </c>
      <c r="C161" s="19" t="s">
        <v>161</v>
      </c>
      <c r="D161" s="36" t="s">
        <v>51</v>
      </c>
      <c r="E161" s="3">
        <v>795</v>
      </c>
      <c r="F161" s="49">
        <v>0.20384615384615384</v>
      </c>
    </row>
    <row r="162" spans="1:6" x14ac:dyDescent="0.15">
      <c r="A162" s="19">
        <v>8</v>
      </c>
      <c r="B162" s="3">
        <v>41</v>
      </c>
      <c r="C162" s="19">
        <v>1</v>
      </c>
      <c r="D162" s="36" t="s">
        <v>267</v>
      </c>
      <c r="E162" s="3">
        <v>545</v>
      </c>
      <c r="F162" s="49">
        <v>0.13974358974358975</v>
      </c>
    </row>
    <row r="163" spans="1:6" x14ac:dyDescent="0.15">
      <c r="A163" s="19">
        <v>8</v>
      </c>
      <c r="B163" s="3">
        <v>42</v>
      </c>
      <c r="C163" s="19" t="s">
        <v>161</v>
      </c>
      <c r="D163" s="36" t="s">
        <v>208</v>
      </c>
      <c r="E163" s="3">
        <v>0</v>
      </c>
      <c r="F163" s="49">
        <v>0</v>
      </c>
    </row>
    <row r="164" spans="1:6" x14ac:dyDescent="0.15">
      <c r="A164" s="15">
        <v>8</v>
      </c>
      <c r="B164" s="2">
        <v>42</v>
      </c>
      <c r="C164" s="15" t="s">
        <v>162</v>
      </c>
      <c r="D164" s="18" t="s">
        <v>65</v>
      </c>
      <c r="E164" s="2">
        <v>0</v>
      </c>
      <c r="F164" s="95">
        <v>0</v>
      </c>
    </row>
    <row r="165" spans="1:6" x14ac:dyDescent="0.15">
      <c r="A165" s="19">
        <v>9</v>
      </c>
      <c r="B165" s="3">
        <v>1</v>
      </c>
      <c r="C165" s="19" t="s">
        <v>162</v>
      </c>
      <c r="D165" s="36" t="s">
        <v>27</v>
      </c>
      <c r="E165" s="96">
        <v>3660.2</v>
      </c>
      <c r="F165" s="49">
        <v>0.93851282051282048</v>
      </c>
    </row>
    <row r="166" spans="1:6" x14ac:dyDescent="0.15">
      <c r="A166" s="19">
        <v>9</v>
      </c>
      <c r="B166" s="3">
        <v>2</v>
      </c>
      <c r="C166" s="19" t="s">
        <v>161</v>
      </c>
      <c r="D166" s="36" t="s">
        <v>84</v>
      </c>
      <c r="E166" s="96">
        <v>3644.6</v>
      </c>
      <c r="F166" s="49">
        <v>0.93451282051282047</v>
      </c>
    </row>
    <row r="167" spans="1:6" x14ac:dyDescent="0.15">
      <c r="A167" s="19">
        <v>9</v>
      </c>
      <c r="B167" s="3">
        <v>3</v>
      </c>
      <c r="C167" s="19" t="s">
        <v>162</v>
      </c>
      <c r="D167" s="36" t="s">
        <v>90</v>
      </c>
      <c r="E167" s="96">
        <v>3640.2</v>
      </c>
      <c r="F167" s="49">
        <v>0.93338461538461537</v>
      </c>
    </row>
    <row r="168" spans="1:6" x14ac:dyDescent="0.15">
      <c r="A168" s="19">
        <v>9</v>
      </c>
      <c r="B168" s="3">
        <v>4</v>
      </c>
      <c r="C168" s="19" t="s">
        <v>161</v>
      </c>
      <c r="D168" s="36" t="s">
        <v>32</v>
      </c>
      <c r="E168" s="96">
        <v>3467.2</v>
      </c>
      <c r="F168" s="49">
        <v>0.88902564102564097</v>
      </c>
    </row>
    <row r="169" spans="1:6" x14ac:dyDescent="0.15">
      <c r="A169" s="19">
        <v>9</v>
      </c>
      <c r="B169" s="3">
        <v>5</v>
      </c>
      <c r="C169" s="19" t="s">
        <v>162</v>
      </c>
      <c r="D169" s="36" t="s">
        <v>88</v>
      </c>
      <c r="E169" s="96">
        <v>3415.4</v>
      </c>
      <c r="F169" s="49">
        <v>0.87574358974358979</v>
      </c>
    </row>
    <row r="170" spans="1:6" x14ac:dyDescent="0.15">
      <c r="A170" s="19">
        <v>9</v>
      </c>
      <c r="B170" s="3">
        <v>6</v>
      </c>
      <c r="C170" s="19" t="s">
        <v>162</v>
      </c>
      <c r="D170" s="36" t="s">
        <v>79</v>
      </c>
      <c r="E170" s="96">
        <v>3309.2</v>
      </c>
      <c r="F170" s="49">
        <v>0.84851282051282051</v>
      </c>
    </row>
    <row r="171" spans="1:6" x14ac:dyDescent="0.15">
      <c r="A171" s="19">
        <v>9</v>
      </c>
      <c r="B171" s="3">
        <v>7</v>
      </c>
      <c r="C171" s="19" t="s">
        <v>161</v>
      </c>
      <c r="D171" s="36" t="s">
        <v>29</v>
      </c>
      <c r="E171" s="96">
        <v>3284.8</v>
      </c>
      <c r="F171" s="49">
        <v>0.84225641025641029</v>
      </c>
    </row>
    <row r="172" spans="1:6" x14ac:dyDescent="0.15">
      <c r="A172" s="19">
        <v>9</v>
      </c>
      <c r="B172" s="3">
        <v>8</v>
      </c>
      <c r="C172" s="19" t="s">
        <v>161</v>
      </c>
      <c r="D172" s="36" t="s">
        <v>112</v>
      </c>
      <c r="E172" s="96">
        <v>3232.2</v>
      </c>
      <c r="F172" s="49">
        <v>0.8287692307692307</v>
      </c>
    </row>
    <row r="173" spans="1:6" x14ac:dyDescent="0.15">
      <c r="A173" s="19">
        <v>9</v>
      </c>
      <c r="B173" s="3">
        <v>9</v>
      </c>
      <c r="C173" s="19" t="s">
        <v>162</v>
      </c>
      <c r="D173" s="36" t="s">
        <v>114</v>
      </c>
      <c r="E173" s="96">
        <v>3218.4</v>
      </c>
      <c r="F173" s="49">
        <v>0.82523076923076921</v>
      </c>
    </row>
    <row r="174" spans="1:6" x14ac:dyDescent="0.15">
      <c r="A174" s="19">
        <v>9</v>
      </c>
      <c r="B174" s="3">
        <v>10</v>
      </c>
      <c r="C174" s="19" t="s">
        <v>161</v>
      </c>
      <c r="D174" s="36" t="s">
        <v>22</v>
      </c>
      <c r="E174" s="96">
        <v>3208.25</v>
      </c>
      <c r="F174" s="49">
        <v>0.82262820512820511</v>
      </c>
    </row>
    <row r="175" spans="1:6" x14ac:dyDescent="0.15">
      <c r="A175" s="19">
        <v>9</v>
      </c>
      <c r="B175" s="3">
        <v>11</v>
      </c>
      <c r="C175" s="19" t="s">
        <v>161</v>
      </c>
      <c r="D175" s="36" t="s">
        <v>83</v>
      </c>
      <c r="E175" s="96">
        <v>3037.8</v>
      </c>
      <c r="F175" s="49">
        <v>0.77892307692307694</v>
      </c>
    </row>
    <row r="176" spans="1:6" x14ac:dyDescent="0.15">
      <c r="A176" s="19">
        <v>9</v>
      </c>
      <c r="B176" s="3">
        <v>12</v>
      </c>
      <c r="C176" s="19" t="s">
        <v>161</v>
      </c>
      <c r="D176" s="36" t="s">
        <v>93</v>
      </c>
      <c r="E176" s="96">
        <v>2991.2</v>
      </c>
      <c r="F176" s="49">
        <v>0.76697435897435895</v>
      </c>
    </row>
    <row r="177" spans="1:6" x14ac:dyDescent="0.15">
      <c r="A177" s="19">
        <v>9</v>
      </c>
      <c r="B177" s="3">
        <v>13</v>
      </c>
      <c r="C177" s="19" t="s">
        <v>161</v>
      </c>
      <c r="D177" s="36" t="s">
        <v>33</v>
      </c>
      <c r="E177" s="96">
        <v>2953.8</v>
      </c>
      <c r="F177" s="49">
        <v>0.75738461538461543</v>
      </c>
    </row>
    <row r="178" spans="1:6" x14ac:dyDescent="0.15">
      <c r="A178" s="19">
        <v>9</v>
      </c>
      <c r="B178" s="3">
        <v>14</v>
      </c>
      <c r="C178" s="19" t="s">
        <v>161</v>
      </c>
      <c r="D178" s="36" t="s">
        <v>115</v>
      </c>
      <c r="E178" s="96">
        <v>2946.5</v>
      </c>
      <c r="F178" s="49">
        <v>0.75551282051282054</v>
      </c>
    </row>
    <row r="179" spans="1:6" x14ac:dyDescent="0.15">
      <c r="A179" s="19">
        <v>9</v>
      </c>
      <c r="B179" s="3">
        <v>15</v>
      </c>
      <c r="C179" s="19" t="s">
        <v>161</v>
      </c>
      <c r="D179" s="36" t="s">
        <v>24</v>
      </c>
      <c r="E179" s="96">
        <v>2911.4</v>
      </c>
      <c r="F179" s="49">
        <v>0.74651282051282053</v>
      </c>
    </row>
    <row r="180" spans="1:6" x14ac:dyDescent="0.15">
      <c r="A180" s="19">
        <v>9</v>
      </c>
      <c r="B180" s="3">
        <v>16</v>
      </c>
      <c r="C180" s="19" t="s">
        <v>161</v>
      </c>
      <c r="D180" s="36" t="s">
        <v>91</v>
      </c>
      <c r="E180" s="96">
        <v>2747.4</v>
      </c>
      <c r="F180" s="49">
        <v>0.70446153846153847</v>
      </c>
    </row>
    <row r="181" spans="1:6" x14ac:dyDescent="0.15">
      <c r="A181" s="19">
        <v>9</v>
      </c>
      <c r="B181" s="3">
        <v>17</v>
      </c>
      <c r="C181" s="19" t="s">
        <v>162</v>
      </c>
      <c r="D181" s="36" t="s">
        <v>82</v>
      </c>
      <c r="E181" s="96">
        <v>2714.3333333333335</v>
      </c>
      <c r="F181" s="49">
        <v>0.69598290598290602</v>
      </c>
    </row>
    <row r="182" spans="1:6" x14ac:dyDescent="0.15">
      <c r="A182" s="19">
        <v>9</v>
      </c>
      <c r="B182" s="3">
        <v>18</v>
      </c>
      <c r="C182" s="19" t="s">
        <v>162</v>
      </c>
      <c r="D182" s="36" t="s">
        <v>30</v>
      </c>
      <c r="E182" s="96">
        <v>2575</v>
      </c>
      <c r="F182" s="49">
        <v>0.66025641025641024</v>
      </c>
    </row>
    <row r="183" spans="1:6" x14ac:dyDescent="0.15">
      <c r="A183" s="19">
        <v>9</v>
      </c>
      <c r="B183" s="3">
        <v>19</v>
      </c>
      <c r="C183" s="19" t="s">
        <v>162</v>
      </c>
      <c r="D183" s="36" t="s">
        <v>23</v>
      </c>
      <c r="E183" s="96">
        <v>2536.4</v>
      </c>
      <c r="F183" s="49">
        <v>0.65035897435897438</v>
      </c>
    </row>
    <row r="184" spans="1:6" x14ac:dyDescent="0.15">
      <c r="A184" s="19">
        <v>9</v>
      </c>
      <c r="B184" s="3">
        <v>20</v>
      </c>
      <c r="C184" s="19" t="s">
        <v>161</v>
      </c>
      <c r="D184" s="36" t="s">
        <v>26</v>
      </c>
      <c r="E184" s="96">
        <v>2411.75</v>
      </c>
      <c r="F184" s="49">
        <v>0.6183974358974359</v>
      </c>
    </row>
    <row r="185" spans="1:6" x14ac:dyDescent="0.15">
      <c r="A185" s="19">
        <v>9</v>
      </c>
      <c r="B185" s="3">
        <v>21</v>
      </c>
      <c r="C185" s="19" t="s">
        <v>162</v>
      </c>
      <c r="D185" s="36" t="s">
        <v>25</v>
      </c>
      <c r="E185" s="96">
        <v>2404.25</v>
      </c>
      <c r="F185" s="49">
        <v>0.61647435897435898</v>
      </c>
    </row>
    <row r="186" spans="1:6" x14ac:dyDescent="0.15">
      <c r="A186" s="19">
        <v>9</v>
      </c>
      <c r="B186" s="3">
        <v>22</v>
      </c>
      <c r="C186" s="19" t="s">
        <v>161</v>
      </c>
      <c r="D186" s="36" t="s">
        <v>31</v>
      </c>
      <c r="E186" s="96">
        <v>2178</v>
      </c>
      <c r="F186" s="49">
        <v>0.55846153846153845</v>
      </c>
    </row>
    <row r="187" spans="1:6" x14ac:dyDescent="0.15">
      <c r="A187" s="19">
        <v>9</v>
      </c>
      <c r="B187" s="3">
        <v>23</v>
      </c>
      <c r="C187" s="19" t="s">
        <v>161</v>
      </c>
      <c r="D187" s="36" t="s">
        <v>85</v>
      </c>
      <c r="E187" s="96">
        <v>2169.6</v>
      </c>
      <c r="F187" s="49">
        <v>0.55630769230769228</v>
      </c>
    </row>
    <row r="188" spans="1:6" x14ac:dyDescent="0.15">
      <c r="A188" s="19">
        <v>9</v>
      </c>
      <c r="B188" s="3">
        <v>24</v>
      </c>
      <c r="C188" s="19" t="s">
        <v>161</v>
      </c>
      <c r="D188" s="36" t="s">
        <v>113</v>
      </c>
      <c r="E188" s="96">
        <v>2139.6</v>
      </c>
      <c r="F188" s="49">
        <v>0.54861538461538462</v>
      </c>
    </row>
    <row r="189" spans="1:6" x14ac:dyDescent="0.15">
      <c r="A189" s="19">
        <v>9</v>
      </c>
      <c r="B189" s="3">
        <v>25</v>
      </c>
      <c r="C189" s="19" t="s">
        <v>162</v>
      </c>
      <c r="D189" s="36" t="s">
        <v>86</v>
      </c>
      <c r="E189" s="96">
        <v>2125.6666666666665</v>
      </c>
      <c r="F189" s="49">
        <v>0.54504273504273504</v>
      </c>
    </row>
    <row r="190" spans="1:6" x14ac:dyDescent="0.15">
      <c r="A190" s="19">
        <v>9</v>
      </c>
      <c r="B190" s="3">
        <v>26</v>
      </c>
      <c r="C190" s="19" t="s">
        <v>161</v>
      </c>
      <c r="D190" s="36" t="s">
        <v>92</v>
      </c>
      <c r="E190" s="96">
        <v>1995</v>
      </c>
      <c r="F190" s="49">
        <v>0.5115384615384615</v>
      </c>
    </row>
    <row r="191" spans="1:6" x14ac:dyDescent="0.15">
      <c r="A191" s="19">
        <v>9</v>
      </c>
      <c r="B191" s="3">
        <v>27</v>
      </c>
      <c r="C191" s="19" t="s">
        <v>162</v>
      </c>
      <c r="D191" s="36" t="s">
        <v>28</v>
      </c>
      <c r="E191" s="96">
        <v>1984.75</v>
      </c>
      <c r="F191" s="49">
        <v>0.50891025641025645</v>
      </c>
    </row>
    <row r="192" spans="1:6" x14ac:dyDescent="0.15">
      <c r="A192" s="19">
        <v>9</v>
      </c>
      <c r="B192" s="3">
        <v>28</v>
      </c>
      <c r="C192" s="19" t="s">
        <v>162</v>
      </c>
      <c r="D192" s="36" t="s">
        <v>87</v>
      </c>
      <c r="E192" s="96">
        <v>1927.25</v>
      </c>
      <c r="F192" s="49">
        <v>0.49416666666666664</v>
      </c>
    </row>
    <row r="193" spans="1:6" x14ac:dyDescent="0.15">
      <c r="A193" s="19">
        <v>9</v>
      </c>
      <c r="B193" s="3">
        <v>29</v>
      </c>
      <c r="C193" s="19" t="s">
        <v>162</v>
      </c>
      <c r="D193" s="36" t="s">
        <v>80</v>
      </c>
      <c r="E193" s="96">
        <v>1634</v>
      </c>
      <c r="F193" s="49">
        <v>0.41897435897435897</v>
      </c>
    </row>
    <row r="194" spans="1:6" x14ac:dyDescent="0.15">
      <c r="A194" s="19">
        <v>9</v>
      </c>
      <c r="B194" s="3">
        <v>30</v>
      </c>
      <c r="C194" s="19" t="s">
        <v>162</v>
      </c>
      <c r="D194" s="36" t="s">
        <v>89</v>
      </c>
      <c r="E194" s="96">
        <v>1575</v>
      </c>
      <c r="F194" s="49">
        <v>0.40384615384615385</v>
      </c>
    </row>
    <row r="195" spans="1:6" x14ac:dyDescent="0.15">
      <c r="A195" s="19">
        <v>9</v>
      </c>
      <c r="B195" s="3">
        <v>31</v>
      </c>
      <c r="C195" s="19" t="s">
        <v>162</v>
      </c>
      <c r="D195" s="36" t="s">
        <v>81</v>
      </c>
      <c r="E195" s="96">
        <v>1229</v>
      </c>
      <c r="F195" s="49">
        <v>0.31512820512820511</v>
      </c>
    </row>
  </sheetData>
  <phoneticPr fontId="1"/>
  <pageMargins left="0.51181102362204722" right="0.19685039370078741" top="0.94488188976377963" bottom="0.35433070866141736" header="0.51181102362204722" footer="0.31496062992125984"/>
  <pageSetup paperSize="9" scale="80" fitToHeight="3" orientation="landscape" horizontalDpi="0" verticalDpi="0" r:id="rId1"/>
  <headerFooter>
    <oddHeader>&amp;LH29年度　3学期　模試・入試対策テスト総合成績　（1000点満点）</oddHeader>
  </headerFooter>
  <rowBreaks count="1" manualBreakCount="1">
    <brk id="78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5" tint="0.59999389629810485"/>
    <pageSetUpPr fitToPage="1"/>
  </sheetPr>
  <dimension ref="A1:AE26"/>
  <sheetViews>
    <sheetView topLeftCell="A7" zoomScale="70" zoomScaleNormal="70" zoomScaleSheetLayoutView="115" workbookViewId="0">
      <selection activeCell="AC24" sqref="AC24"/>
    </sheetView>
  </sheetViews>
  <sheetFormatPr defaultRowHeight="24" x14ac:dyDescent="0.15"/>
  <cols>
    <col min="1" max="1" width="3.625" style="5" customWidth="1"/>
    <col min="2" max="3" width="5.625" style="9" customWidth="1"/>
    <col min="4" max="4" width="22.25" style="5" customWidth="1"/>
    <col min="5" max="5" width="12.5" style="5" bestFit="1" customWidth="1"/>
    <col min="6" max="6" width="9.625" style="5" customWidth="1"/>
    <col min="7" max="7" width="6.625" style="6" customWidth="1"/>
    <col min="8" max="9" width="5.625" style="9" customWidth="1"/>
    <col min="10" max="10" width="22.25" style="5" customWidth="1"/>
    <col min="11" max="11" width="9.75" style="5" bestFit="1" customWidth="1"/>
    <col min="12" max="12" width="9.625" style="5" customWidth="1"/>
    <col min="13" max="13" width="6.625" style="6" customWidth="1"/>
    <col min="14" max="15" width="5.625" style="9" customWidth="1"/>
    <col min="16" max="16" width="22.25" style="5" customWidth="1"/>
    <col min="17" max="17" width="9.75" style="5" bestFit="1" customWidth="1"/>
    <col min="18" max="18" width="9.625" style="5" customWidth="1"/>
    <col min="19" max="19" width="6.625" style="5" customWidth="1"/>
    <col min="20" max="21" width="5.625" style="5" customWidth="1"/>
    <col min="22" max="22" width="22.25" style="5" customWidth="1"/>
    <col min="23" max="23" width="9.75" style="5" bestFit="1" customWidth="1"/>
    <col min="24" max="24" width="9.625" style="5" customWidth="1"/>
    <col min="25" max="25" width="6.625" style="5" customWidth="1"/>
    <col min="26" max="27" width="5.625" style="5" customWidth="1"/>
    <col min="28" max="28" width="22.25" style="5" customWidth="1"/>
    <col min="29" max="29" width="9.75" style="5" bestFit="1" customWidth="1"/>
    <col min="30" max="30" width="11" style="5" bestFit="1" customWidth="1"/>
    <col min="31" max="16384" width="9" style="5"/>
  </cols>
  <sheetData>
    <row r="1" spans="1:30" ht="27" customHeight="1" x14ac:dyDescent="0.15">
      <c r="A1" s="118" t="s">
        <v>274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7"/>
      <c r="N1" s="5"/>
      <c r="O1" s="5"/>
    </row>
    <row r="2" spans="1:30" ht="27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N2" s="5"/>
      <c r="O2" s="5"/>
    </row>
    <row r="3" spans="1:30" ht="27" customHeight="1" x14ac:dyDescent="0.15">
      <c r="A3" s="7"/>
      <c r="B3" s="7"/>
      <c r="C3" s="4" t="s">
        <v>35</v>
      </c>
      <c r="D3" s="7"/>
      <c r="E3" s="7"/>
      <c r="F3" s="7"/>
      <c r="G3" s="7"/>
      <c r="H3" s="7"/>
      <c r="I3" s="7"/>
      <c r="J3" s="7"/>
      <c r="K3" s="7"/>
      <c r="L3" s="7"/>
      <c r="N3" s="5"/>
      <c r="O3" s="5"/>
    </row>
    <row r="4" spans="1:30" ht="27" customHeight="1" x14ac:dyDescent="0.15">
      <c r="A4" s="7"/>
      <c r="B4" s="7"/>
      <c r="C4" s="4" t="s">
        <v>275</v>
      </c>
      <c r="D4" s="7"/>
      <c r="E4" s="7"/>
      <c r="F4" s="7"/>
      <c r="G4" s="7"/>
      <c r="H4" s="7"/>
      <c r="I4" s="7"/>
      <c r="J4" s="7"/>
      <c r="K4" s="7"/>
      <c r="L4" s="7"/>
      <c r="N4" s="5"/>
      <c r="O4" s="5"/>
    </row>
    <row r="5" spans="1:30" ht="27" customHeight="1" x14ac:dyDescent="0.15">
      <c r="A5" s="7"/>
      <c r="B5" s="7"/>
      <c r="C5" s="4" t="s">
        <v>276</v>
      </c>
      <c r="D5" s="7"/>
      <c r="E5" s="7"/>
      <c r="F5" s="7"/>
      <c r="G5" s="7"/>
      <c r="H5" s="7"/>
      <c r="I5" s="7"/>
      <c r="J5" s="7"/>
      <c r="K5" s="7"/>
      <c r="L5" s="7"/>
      <c r="N5" s="5"/>
      <c r="O5" s="5"/>
    </row>
    <row r="6" spans="1:30" ht="27" customHeight="1" x14ac:dyDescent="0.15">
      <c r="A6" s="7"/>
      <c r="B6" s="7"/>
      <c r="C6" s="4" t="s">
        <v>277</v>
      </c>
      <c r="D6" s="7"/>
      <c r="E6" s="7"/>
      <c r="F6" s="7"/>
      <c r="G6" s="7"/>
      <c r="H6" s="7"/>
      <c r="I6" s="7"/>
      <c r="J6" s="7"/>
      <c r="K6" s="7"/>
      <c r="L6" s="7"/>
      <c r="N6" s="5"/>
      <c r="O6" s="5"/>
    </row>
    <row r="7" spans="1:30" ht="35.25" customHeight="1" x14ac:dyDescent="0.15">
      <c r="B7" s="5"/>
      <c r="C7" s="5"/>
      <c r="H7" s="5"/>
      <c r="I7" s="5"/>
      <c r="N7" s="5"/>
      <c r="O7" s="5"/>
    </row>
    <row r="8" spans="1:30" ht="24" customHeight="1" x14ac:dyDescent="0.15">
      <c r="B8" s="117" t="s">
        <v>11</v>
      </c>
      <c r="C8" s="117"/>
      <c r="D8" s="8"/>
      <c r="H8" s="117" t="s">
        <v>12</v>
      </c>
      <c r="I8" s="117"/>
      <c r="J8" s="8"/>
      <c r="N8" s="117" t="s">
        <v>13</v>
      </c>
      <c r="O8" s="117"/>
      <c r="P8" s="8"/>
      <c r="T8" s="117" t="s">
        <v>14</v>
      </c>
      <c r="U8" s="117"/>
      <c r="V8" s="8"/>
      <c r="Z8" s="117" t="s">
        <v>15</v>
      </c>
      <c r="AA8" s="117"/>
      <c r="AB8" s="8"/>
    </row>
    <row r="9" spans="1:30" ht="7.5" customHeight="1" x14ac:dyDescent="0.15">
      <c r="B9" s="20"/>
      <c r="C9" s="20"/>
      <c r="D9" s="8"/>
      <c r="H9" s="20"/>
      <c r="I9" s="20"/>
      <c r="J9" s="8"/>
      <c r="N9" s="20"/>
      <c r="O9" s="20"/>
      <c r="P9" s="8"/>
      <c r="T9" s="20"/>
      <c r="U9" s="20"/>
      <c r="V9" s="8"/>
      <c r="Z9" s="20"/>
      <c r="AA9" s="20"/>
      <c r="AB9" s="8"/>
    </row>
    <row r="10" spans="1:30" s="50" customFormat="1" ht="39.950000000000003" customHeight="1" x14ac:dyDescent="0.15">
      <c r="B10" s="51" t="s">
        <v>4</v>
      </c>
      <c r="C10" s="51" t="s">
        <v>5</v>
      </c>
      <c r="D10" s="51" t="s">
        <v>6</v>
      </c>
      <c r="E10" s="51" t="s">
        <v>7</v>
      </c>
      <c r="F10" s="51" t="s">
        <v>111</v>
      </c>
      <c r="H10" s="51" t="s">
        <v>4</v>
      </c>
      <c r="I10" s="51" t="s">
        <v>5</v>
      </c>
      <c r="J10" s="51" t="s">
        <v>6</v>
      </c>
      <c r="K10" s="51" t="s">
        <v>7</v>
      </c>
      <c r="L10" s="51" t="s">
        <v>111</v>
      </c>
      <c r="N10" s="51" t="s">
        <v>4</v>
      </c>
      <c r="O10" s="51" t="s">
        <v>5</v>
      </c>
      <c r="P10" s="51" t="s">
        <v>6</v>
      </c>
      <c r="Q10" s="51" t="s">
        <v>7</v>
      </c>
      <c r="R10" s="51" t="s">
        <v>111</v>
      </c>
      <c r="T10" s="51" t="s">
        <v>4</v>
      </c>
      <c r="U10" s="51" t="s">
        <v>5</v>
      </c>
      <c r="V10" s="51" t="s">
        <v>6</v>
      </c>
      <c r="W10" s="51" t="s">
        <v>7</v>
      </c>
      <c r="X10" s="51" t="s">
        <v>111</v>
      </c>
      <c r="Z10" s="51" t="s">
        <v>4</v>
      </c>
      <c r="AA10" s="51" t="s">
        <v>5</v>
      </c>
      <c r="AB10" s="51" t="s">
        <v>6</v>
      </c>
      <c r="AC10" s="51" t="s">
        <v>7</v>
      </c>
      <c r="AD10" s="51" t="s">
        <v>111</v>
      </c>
    </row>
    <row r="11" spans="1:30" s="56" customFormat="1" ht="39.950000000000003" customHeight="1" x14ac:dyDescent="0.15">
      <c r="B11" s="61">
        <v>1</v>
      </c>
      <c r="C11" s="59" t="s">
        <v>162</v>
      </c>
      <c r="D11" s="60" t="s">
        <v>27</v>
      </c>
      <c r="E11" s="61">
        <v>3660.2</v>
      </c>
      <c r="F11" s="62">
        <v>0.93851282051282048</v>
      </c>
      <c r="G11" s="52"/>
      <c r="H11" s="61">
        <v>1</v>
      </c>
      <c r="I11" s="59" t="s">
        <v>161</v>
      </c>
      <c r="J11" s="60" t="s">
        <v>71</v>
      </c>
      <c r="K11" s="61">
        <v>3570</v>
      </c>
      <c r="L11" s="62">
        <v>0.91538461538461535</v>
      </c>
      <c r="M11" s="52"/>
      <c r="N11" s="61">
        <v>1</v>
      </c>
      <c r="O11" s="59" t="s">
        <v>161</v>
      </c>
      <c r="P11" s="60" t="s">
        <v>123</v>
      </c>
      <c r="Q11" s="61">
        <v>3587</v>
      </c>
      <c r="R11" s="62">
        <v>0.94394736842105265</v>
      </c>
      <c r="T11" s="61">
        <v>1</v>
      </c>
      <c r="U11" s="59" t="s">
        <v>162</v>
      </c>
      <c r="V11" s="60" t="s">
        <v>204</v>
      </c>
      <c r="W11" s="61">
        <v>1931</v>
      </c>
      <c r="X11" s="62">
        <v>0.96550000000000002</v>
      </c>
      <c r="Z11" s="61">
        <v>1</v>
      </c>
      <c r="AA11" s="59" t="s">
        <v>162</v>
      </c>
      <c r="AB11" s="60" t="s">
        <v>241</v>
      </c>
      <c r="AC11" s="61">
        <v>1906</v>
      </c>
      <c r="AD11" s="62">
        <v>0.95299999999999996</v>
      </c>
    </row>
    <row r="12" spans="1:30" s="56" customFormat="1" ht="39.950000000000003" customHeight="1" x14ac:dyDescent="0.15">
      <c r="B12" s="61">
        <v>2</v>
      </c>
      <c r="C12" s="59" t="s">
        <v>161</v>
      </c>
      <c r="D12" s="60" t="s">
        <v>84</v>
      </c>
      <c r="E12" s="61">
        <v>3644.6</v>
      </c>
      <c r="F12" s="62">
        <v>0.93451282051282047</v>
      </c>
      <c r="G12" s="52"/>
      <c r="H12" s="61">
        <v>2</v>
      </c>
      <c r="I12" s="59" t="s">
        <v>162</v>
      </c>
      <c r="J12" s="60" t="s">
        <v>78</v>
      </c>
      <c r="K12" s="61">
        <v>3567</v>
      </c>
      <c r="L12" s="62">
        <v>0.91461538461538461</v>
      </c>
      <c r="M12" s="52"/>
      <c r="N12" s="61">
        <v>2</v>
      </c>
      <c r="O12" s="59" t="s">
        <v>161</v>
      </c>
      <c r="P12" s="60" t="s">
        <v>121</v>
      </c>
      <c r="Q12" s="61">
        <v>3565</v>
      </c>
      <c r="R12" s="62">
        <v>0.93815789473684208</v>
      </c>
      <c r="T12" s="61">
        <v>2</v>
      </c>
      <c r="U12" s="59" t="s">
        <v>161</v>
      </c>
      <c r="V12" s="60" t="s">
        <v>190</v>
      </c>
      <c r="W12" s="61">
        <v>1901</v>
      </c>
      <c r="X12" s="62">
        <v>0.95050000000000001</v>
      </c>
      <c r="Z12" s="61">
        <v>2</v>
      </c>
      <c r="AA12" s="59" t="s">
        <v>162</v>
      </c>
      <c r="AB12" s="60" t="s">
        <v>235</v>
      </c>
      <c r="AC12" s="61">
        <v>1893</v>
      </c>
      <c r="AD12" s="62">
        <v>0.94650000000000001</v>
      </c>
    </row>
    <row r="13" spans="1:30" s="56" customFormat="1" ht="39.950000000000003" customHeight="1" x14ac:dyDescent="0.15">
      <c r="B13" s="61">
        <v>3</v>
      </c>
      <c r="C13" s="59" t="s">
        <v>162</v>
      </c>
      <c r="D13" s="60" t="s">
        <v>90</v>
      </c>
      <c r="E13" s="61">
        <v>3640.2</v>
      </c>
      <c r="F13" s="62">
        <v>0.93338461538461537</v>
      </c>
      <c r="G13" s="52"/>
      <c r="H13" s="61">
        <v>3</v>
      </c>
      <c r="I13" s="59" t="s">
        <v>162</v>
      </c>
      <c r="J13" s="60" t="s">
        <v>59</v>
      </c>
      <c r="K13" s="61">
        <v>3545</v>
      </c>
      <c r="L13" s="62">
        <v>0.90897435897435896</v>
      </c>
      <c r="M13" s="52"/>
      <c r="N13" s="61">
        <v>3</v>
      </c>
      <c r="O13" s="59" t="s">
        <v>161</v>
      </c>
      <c r="P13" s="60" t="s">
        <v>117</v>
      </c>
      <c r="Q13" s="61">
        <v>3539</v>
      </c>
      <c r="R13" s="62">
        <v>0.93131578947368421</v>
      </c>
      <c r="T13" s="61">
        <v>3</v>
      </c>
      <c r="U13" s="59" t="s">
        <v>161</v>
      </c>
      <c r="V13" s="60" t="s">
        <v>167</v>
      </c>
      <c r="W13" s="61">
        <v>1899</v>
      </c>
      <c r="X13" s="62">
        <v>0.94950000000000001</v>
      </c>
      <c r="Z13" s="61">
        <v>3</v>
      </c>
      <c r="AA13" s="59" t="s">
        <v>162</v>
      </c>
      <c r="AB13" s="60" t="s">
        <v>240</v>
      </c>
      <c r="AC13" s="61">
        <v>1886</v>
      </c>
      <c r="AD13" s="62">
        <v>0.94299999999999995</v>
      </c>
    </row>
    <row r="14" spans="1:30" s="56" customFormat="1" ht="39.950000000000003" customHeight="1" x14ac:dyDescent="0.15">
      <c r="B14" s="61">
        <v>4</v>
      </c>
      <c r="C14" s="59" t="s">
        <v>161</v>
      </c>
      <c r="D14" s="60" t="s">
        <v>32</v>
      </c>
      <c r="E14" s="61">
        <v>3467.2</v>
      </c>
      <c r="F14" s="62">
        <v>0.88902564102564097</v>
      </c>
      <c r="G14" s="52"/>
      <c r="H14" s="61">
        <v>4</v>
      </c>
      <c r="I14" s="59" t="s">
        <v>162</v>
      </c>
      <c r="J14" s="60" t="s">
        <v>66</v>
      </c>
      <c r="K14" s="61">
        <v>3498</v>
      </c>
      <c r="L14" s="62">
        <v>0.89692307692307693</v>
      </c>
      <c r="M14" s="52"/>
      <c r="N14" s="61">
        <v>4</v>
      </c>
      <c r="O14" s="59" t="s">
        <v>162</v>
      </c>
      <c r="P14" s="60" t="s">
        <v>125</v>
      </c>
      <c r="Q14" s="61">
        <v>3484</v>
      </c>
      <c r="R14" s="62">
        <v>0.9168421052631579</v>
      </c>
      <c r="T14" s="61">
        <v>4</v>
      </c>
      <c r="U14" s="59" t="s">
        <v>161</v>
      </c>
      <c r="V14" s="60" t="s">
        <v>189</v>
      </c>
      <c r="W14" s="61">
        <v>1896</v>
      </c>
      <c r="X14" s="62">
        <v>0.94799999999999995</v>
      </c>
      <c r="Z14" s="61">
        <v>4</v>
      </c>
      <c r="AA14" s="59" t="s">
        <v>162</v>
      </c>
      <c r="AB14" s="60" t="s">
        <v>249</v>
      </c>
      <c r="AC14" s="61">
        <v>1878</v>
      </c>
      <c r="AD14" s="62">
        <v>0.93899999999999995</v>
      </c>
    </row>
    <row r="15" spans="1:30" s="56" customFormat="1" ht="39.950000000000003" customHeight="1" x14ac:dyDescent="0.15">
      <c r="B15" s="61">
        <v>5</v>
      </c>
      <c r="C15" s="59" t="s">
        <v>162</v>
      </c>
      <c r="D15" s="60" t="s">
        <v>88</v>
      </c>
      <c r="E15" s="61">
        <v>3415.4</v>
      </c>
      <c r="F15" s="62">
        <v>0.87574358974358979</v>
      </c>
      <c r="G15" s="52"/>
      <c r="H15" s="61">
        <v>5</v>
      </c>
      <c r="I15" s="59" t="s">
        <v>162</v>
      </c>
      <c r="J15" s="60" t="s">
        <v>54</v>
      </c>
      <c r="K15" s="61">
        <v>3482</v>
      </c>
      <c r="L15" s="62">
        <v>0.89282051282051278</v>
      </c>
      <c r="M15" s="52"/>
      <c r="N15" s="61">
        <v>5</v>
      </c>
      <c r="O15" s="59" t="s">
        <v>162</v>
      </c>
      <c r="P15" s="60" t="s">
        <v>142</v>
      </c>
      <c r="Q15" s="61">
        <v>3407</v>
      </c>
      <c r="R15" s="62">
        <v>0.89657894736842103</v>
      </c>
      <c r="T15" s="61">
        <v>5</v>
      </c>
      <c r="U15" s="59" t="s">
        <v>161</v>
      </c>
      <c r="V15" s="60" t="s">
        <v>172</v>
      </c>
      <c r="W15" s="61">
        <v>1882</v>
      </c>
      <c r="X15" s="62">
        <v>0.94099999999999995</v>
      </c>
      <c r="Z15" s="61">
        <v>5</v>
      </c>
      <c r="AA15" s="59" t="s">
        <v>162</v>
      </c>
      <c r="AB15" s="60" t="s">
        <v>250</v>
      </c>
      <c r="AC15" s="61">
        <v>1859</v>
      </c>
      <c r="AD15" s="62">
        <v>0.92949999999999999</v>
      </c>
    </row>
    <row r="16" spans="1:30" s="56" customFormat="1" ht="39.950000000000003" customHeight="1" x14ac:dyDescent="0.25">
      <c r="A16" s="57"/>
      <c r="B16" s="61">
        <v>6</v>
      </c>
      <c r="C16" s="59" t="s">
        <v>162</v>
      </c>
      <c r="D16" s="60" t="s">
        <v>79</v>
      </c>
      <c r="E16" s="61">
        <v>3309.2</v>
      </c>
      <c r="F16" s="62">
        <v>0.84851282051282051</v>
      </c>
      <c r="G16" s="54"/>
      <c r="H16" s="61">
        <v>5</v>
      </c>
      <c r="I16" s="59" t="s">
        <v>162</v>
      </c>
      <c r="J16" s="60" t="s">
        <v>48</v>
      </c>
      <c r="K16" s="61">
        <v>3482</v>
      </c>
      <c r="L16" s="62">
        <v>0.89282051282051278</v>
      </c>
      <c r="M16" s="52"/>
      <c r="N16" s="61">
        <v>6</v>
      </c>
      <c r="O16" s="59" t="s">
        <v>162</v>
      </c>
      <c r="P16" s="60" t="s">
        <v>128</v>
      </c>
      <c r="Q16" s="61">
        <v>3379</v>
      </c>
      <c r="R16" s="62">
        <v>0.88921052631578945</v>
      </c>
      <c r="T16" s="61">
        <v>6</v>
      </c>
      <c r="U16" s="59" t="s">
        <v>161</v>
      </c>
      <c r="V16" s="60" t="s">
        <v>181</v>
      </c>
      <c r="W16" s="61">
        <v>1867</v>
      </c>
      <c r="X16" s="62">
        <v>0.9335</v>
      </c>
      <c r="Z16" s="61">
        <v>6</v>
      </c>
      <c r="AA16" s="59" t="s">
        <v>161</v>
      </c>
      <c r="AB16" s="60" t="s">
        <v>229</v>
      </c>
      <c r="AC16" s="61">
        <v>1838</v>
      </c>
      <c r="AD16" s="62">
        <v>0.91900000000000004</v>
      </c>
    </row>
    <row r="17" spans="1:31" s="56" customFormat="1" ht="39.950000000000003" customHeight="1" x14ac:dyDescent="0.25">
      <c r="A17" s="57"/>
      <c r="B17" s="61">
        <v>7</v>
      </c>
      <c r="C17" s="59" t="s">
        <v>161</v>
      </c>
      <c r="D17" s="60" t="s">
        <v>29</v>
      </c>
      <c r="E17" s="61">
        <v>3284.8</v>
      </c>
      <c r="F17" s="62">
        <v>0.84225641025641029</v>
      </c>
      <c r="G17" s="50"/>
      <c r="H17" s="61">
        <v>7</v>
      </c>
      <c r="I17" s="59" t="s">
        <v>161</v>
      </c>
      <c r="J17" s="60" t="s">
        <v>57</v>
      </c>
      <c r="K17" s="61">
        <v>3456</v>
      </c>
      <c r="L17" s="62">
        <v>0.88615384615384618</v>
      </c>
      <c r="M17" s="55"/>
      <c r="N17" s="61">
        <v>7</v>
      </c>
      <c r="O17" s="59" t="s">
        <v>162</v>
      </c>
      <c r="P17" s="60" t="s">
        <v>130</v>
      </c>
      <c r="Q17" s="61">
        <v>3247</v>
      </c>
      <c r="R17" s="62">
        <v>0.85447368421052627</v>
      </c>
      <c r="S17" s="58"/>
      <c r="T17" s="61">
        <v>7</v>
      </c>
      <c r="U17" s="59" t="s">
        <v>162</v>
      </c>
      <c r="V17" s="60" t="s">
        <v>168</v>
      </c>
      <c r="W17" s="61">
        <v>1852</v>
      </c>
      <c r="X17" s="62">
        <v>0.92600000000000005</v>
      </c>
      <c r="Z17" s="61">
        <v>7</v>
      </c>
      <c r="AA17" s="59" t="s">
        <v>161</v>
      </c>
      <c r="AB17" s="60" t="s">
        <v>222</v>
      </c>
      <c r="AC17" s="61">
        <v>1811</v>
      </c>
      <c r="AD17" s="62">
        <v>0.90549999999999997</v>
      </c>
    </row>
    <row r="18" spans="1:31" s="56" customFormat="1" ht="39.950000000000003" customHeight="1" x14ac:dyDescent="0.25">
      <c r="A18" s="57"/>
      <c r="B18" s="61">
        <v>8</v>
      </c>
      <c r="C18" s="59" t="s">
        <v>161</v>
      </c>
      <c r="D18" s="60" t="s">
        <v>112</v>
      </c>
      <c r="E18" s="61">
        <v>3232.2</v>
      </c>
      <c r="F18" s="62">
        <v>0.8287692307692307</v>
      </c>
      <c r="G18" s="50"/>
      <c r="H18" s="61">
        <v>8</v>
      </c>
      <c r="I18" s="59" t="s">
        <v>162</v>
      </c>
      <c r="J18" s="60" t="s">
        <v>56</v>
      </c>
      <c r="K18" s="61">
        <v>3414</v>
      </c>
      <c r="L18" s="62">
        <v>0.87538461538461543</v>
      </c>
      <c r="M18" s="55"/>
      <c r="N18" s="61">
        <v>8</v>
      </c>
      <c r="O18" s="59" t="s">
        <v>162</v>
      </c>
      <c r="P18" s="60" t="s">
        <v>120</v>
      </c>
      <c r="Q18" s="61">
        <v>3171</v>
      </c>
      <c r="R18" s="62">
        <v>0.83447368421052637</v>
      </c>
      <c r="S18" s="57"/>
      <c r="T18" s="61">
        <v>8</v>
      </c>
      <c r="U18" s="59" t="s">
        <v>162</v>
      </c>
      <c r="V18" s="60" t="s">
        <v>175</v>
      </c>
      <c r="W18" s="61">
        <v>1849</v>
      </c>
      <c r="X18" s="62">
        <v>0.92449999999999999</v>
      </c>
      <c r="Y18" s="58"/>
      <c r="Z18" s="57"/>
      <c r="AA18" s="57"/>
      <c r="AB18" s="57"/>
      <c r="AC18" s="119" t="s">
        <v>21</v>
      </c>
      <c r="AD18" s="119"/>
    </row>
    <row r="19" spans="1:31" s="56" customFormat="1" ht="39.950000000000003" customHeight="1" x14ac:dyDescent="0.15">
      <c r="A19" s="57"/>
      <c r="B19" s="61">
        <v>9</v>
      </c>
      <c r="C19" s="59" t="s">
        <v>162</v>
      </c>
      <c r="D19" s="60" t="s">
        <v>114</v>
      </c>
      <c r="E19" s="61">
        <v>3218.4</v>
      </c>
      <c r="F19" s="62">
        <v>0.82523076923076921</v>
      </c>
      <c r="G19" s="50"/>
      <c r="H19" s="61">
        <v>9</v>
      </c>
      <c r="I19" s="59" t="s">
        <v>161</v>
      </c>
      <c r="J19" s="60" t="s">
        <v>72</v>
      </c>
      <c r="K19" s="61">
        <v>3397</v>
      </c>
      <c r="L19" s="62">
        <v>0.87102564102564106</v>
      </c>
      <c r="M19" s="55"/>
      <c r="N19" s="61">
        <v>9</v>
      </c>
      <c r="O19" s="59" t="s">
        <v>161</v>
      </c>
      <c r="P19" s="60" t="s">
        <v>118</v>
      </c>
      <c r="Q19" s="61">
        <v>3114</v>
      </c>
      <c r="R19" s="62">
        <v>0.81947368421052635</v>
      </c>
      <c r="S19" s="57"/>
      <c r="T19" s="61">
        <v>9</v>
      </c>
      <c r="U19" s="59" t="s">
        <v>162</v>
      </c>
      <c r="V19" s="60" t="s">
        <v>202</v>
      </c>
      <c r="W19" s="61">
        <v>1841</v>
      </c>
      <c r="X19" s="62">
        <v>0.92049999999999998</v>
      </c>
      <c r="Y19" s="57"/>
      <c r="Z19" s="5"/>
      <c r="AA19" s="5"/>
      <c r="AB19" s="5"/>
      <c r="AC19" s="5"/>
      <c r="AD19" s="5"/>
    </row>
    <row r="20" spans="1:31" s="56" customFormat="1" ht="39.950000000000003" customHeight="1" x14ac:dyDescent="0.25">
      <c r="A20" s="57"/>
      <c r="B20" s="61">
        <v>10</v>
      </c>
      <c r="C20" s="59" t="s">
        <v>161</v>
      </c>
      <c r="D20" s="60" t="s">
        <v>22</v>
      </c>
      <c r="E20" s="61">
        <v>3208.25</v>
      </c>
      <c r="F20" s="62">
        <v>0.82262820512820511</v>
      </c>
      <c r="G20" s="55"/>
      <c r="H20" s="61">
        <v>10</v>
      </c>
      <c r="I20" s="59" t="s">
        <v>162</v>
      </c>
      <c r="J20" s="60" t="s">
        <v>47</v>
      </c>
      <c r="K20" s="61">
        <v>3321</v>
      </c>
      <c r="L20" s="62">
        <v>0.85153846153846158</v>
      </c>
      <c r="M20" s="55"/>
      <c r="N20" s="61">
        <v>10</v>
      </c>
      <c r="O20" s="59" t="s">
        <v>161</v>
      </c>
      <c r="P20" s="60" t="s">
        <v>119</v>
      </c>
      <c r="Q20" s="61">
        <v>3113</v>
      </c>
      <c r="R20" s="62">
        <v>0.8192105263157895</v>
      </c>
      <c r="S20" s="57"/>
      <c r="T20" s="57"/>
      <c r="U20" s="57"/>
      <c r="V20" s="57"/>
      <c r="W20" s="119" t="s">
        <v>21</v>
      </c>
      <c r="X20" s="119"/>
      <c r="Y20" s="57"/>
      <c r="Z20" s="5"/>
      <c r="AA20" s="5"/>
      <c r="AB20" s="5"/>
      <c r="AC20" s="5"/>
      <c r="AD20" s="5"/>
      <c r="AE20" s="57"/>
    </row>
    <row r="21" spans="1:31" s="57" customFormat="1" ht="39.950000000000003" customHeight="1" x14ac:dyDescent="0.25">
      <c r="E21" s="119" t="s">
        <v>215</v>
      </c>
      <c r="F21" s="119"/>
      <c r="G21" s="55"/>
      <c r="H21" s="61">
        <v>11</v>
      </c>
      <c r="I21" s="59" t="s">
        <v>161</v>
      </c>
      <c r="J21" s="60" t="s">
        <v>67</v>
      </c>
      <c r="K21" s="61">
        <v>3312</v>
      </c>
      <c r="L21" s="62">
        <v>0.84923076923076923</v>
      </c>
      <c r="M21" s="55"/>
      <c r="N21" s="61">
        <v>11</v>
      </c>
      <c r="O21" s="59" t="s">
        <v>161</v>
      </c>
      <c r="P21" s="60" t="s">
        <v>127</v>
      </c>
      <c r="Q21" s="61">
        <v>3095</v>
      </c>
      <c r="R21" s="62">
        <v>0.81447368421052635</v>
      </c>
      <c r="Z21" s="5"/>
      <c r="AA21" s="5"/>
      <c r="AB21" s="5"/>
      <c r="AC21" s="5"/>
      <c r="AD21" s="5"/>
    </row>
    <row r="22" spans="1:31" s="57" customFormat="1" ht="39.950000000000003" customHeight="1" x14ac:dyDescent="0.15">
      <c r="B22" s="9"/>
      <c r="C22" s="9"/>
      <c r="D22" s="5"/>
      <c r="E22" s="5"/>
      <c r="F22" s="5"/>
      <c r="G22" s="55"/>
      <c r="H22" s="61">
        <v>12</v>
      </c>
      <c r="I22" s="59" t="s">
        <v>161</v>
      </c>
      <c r="J22" s="60" t="s">
        <v>49</v>
      </c>
      <c r="K22" s="61">
        <v>3263</v>
      </c>
      <c r="L22" s="62">
        <v>0.83666666666666667</v>
      </c>
      <c r="M22" s="55"/>
      <c r="N22" s="61">
        <v>12</v>
      </c>
      <c r="O22" s="59" t="s">
        <v>162</v>
      </c>
      <c r="P22" s="60" t="s">
        <v>133</v>
      </c>
      <c r="Q22" s="61">
        <v>3061</v>
      </c>
      <c r="R22" s="62">
        <v>0.80552631578947365</v>
      </c>
      <c r="T22" s="5"/>
      <c r="U22" s="5"/>
      <c r="V22" s="5"/>
      <c r="W22" s="5"/>
      <c r="X22" s="5"/>
      <c r="Z22" s="5"/>
      <c r="AA22" s="5"/>
      <c r="AB22" s="5"/>
      <c r="AC22" s="5"/>
      <c r="AD22" s="5"/>
    </row>
    <row r="23" spans="1:31" s="57" customFormat="1" ht="39.950000000000003" customHeight="1" x14ac:dyDescent="0.15">
      <c r="B23" s="9"/>
      <c r="C23" s="9"/>
      <c r="D23" s="5"/>
      <c r="E23" s="5"/>
      <c r="F23" s="5"/>
      <c r="G23" s="55"/>
      <c r="H23" s="61">
        <v>13</v>
      </c>
      <c r="I23" s="59" t="s">
        <v>161</v>
      </c>
      <c r="J23" s="60" t="s">
        <v>44</v>
      </c>
      <c r="K23" s="61">
        <v>3203</v>
      </c>
      <c r="L23" s="62">
        <v>0.82128205128205123</v>
      </c>
      <c r="M23" s="55"/>
      <c r="N23" s="61">
        <v>13</v>
      </c>
      <c r="O23" s="59" t="s">
        <v>161</v>
      </c>
      <c r="P23" s="60" t="s">
        <v>144</v>
      </c>
      <c r="Q23" s="61">
        <v>3049</v>
      </c>
      <c r="R23" s="62">
        <v>0.80236842105263162</v>
      </c>
      <c r="T23" s="5"/>
      <c r="U23" s="5"/>
      <c r="V23" s="5"/>
      <c r="W23" s="5"/>
      <c r="X23" s="5"/>
      <c r="Z23" s="5"/>
      <c r="AA23" s="5"/>
      <c r="AB23" s="5"/>
      <c r="AC23" s="5"/>
      <c r="AD23" s="5"/>
    </row>
    <row r="24" spans="1:31" s="57" customFormat="1" ht="39.950000000000003" customHeight="1" x14ac:dyDescent="0.25">
      <c r="B24" s="9"/>
      <c r="C24" s="9"/>
      <c r="D24" s="5"/>
      <c r="E24" s="5"/>
      <c r="F24" s="5"/>
      <c r="G24" s="55"/>
      <c r="H24" s="9"/>
      <c r="I24" s="9"/>
      <c r="J24" s="5"/>
      <c r="K24" s="119" t="s">
        <v>215</v>
      </c>
      <c r="L24" s="119"/>
      <c r="M24" s="55"/>
      <c r="N24" s="61">
        <v>14</v>
      </c>
      <c r="O24" s="59" t="s">
        <v>161</v>
      </c>
      <c r="P24" s="60" t="s">
        <v>135</v>
      </c>
      <c r="Q24" s="61">
        <v>3047</v>
      </c>
      <c r="R24" s="62">
        <v>0.80184210526315791</v>
      </c>
      <c r="T24" s="5"/>
      <c r="U24" s="5"/>
      <c r="V24" s="5"/>
      <c r="W24" s="5"/>
      <c r="X24" s="5"/>
      <c r="Z24" s="5"/>
      <c r="AA24" s="5"/>
      <c r="AB24" s="5"/>
      <c r="AC24" s="5"/>
      <c r="AD24" s="5"/>
    </row>
    <row r="25" spans="1:31" s="57" customFormat="1" ht="39.950000000000003" customHeight="1" x14ac:dyDescent="0.15">
      <c r="B25" s="9"/>
      <c r="C25" s="9"/>
      <c r="D25" s="5"/>
      <c r="E25" s="5"/>
      <c r="F25" s="5"/>
      <c r="G25" s="55"/>
      <c r="H25" s="9"/>
      <c r="I25" s="9"/>
      <c r="J25" s="5"/>
      <c r="K25" s="5"/>
      <c r="L25" s="5"/>
      <c r="M25" s="55"/>
      <c r="N25" s="9"/>
      <c r="O25" s="9"/>
      <c r="P25" s="5"/>
      <c r="Q25" s="5" t="s">
        <v>215</v>
      </c>
      <c r="R25" s="5"/>
      <c r="T25" s="5"/>
      <c r="U25" s="5"/>
      <c r="V25" s="5"/>
      <c r="W25" s="5"/>
      <c r="X25" s="5"/>
      <c r="Z25" s="5"/>
      <c r="AA25" s="5"/>
      <c r="AB25" s="5"/>
      <c r="AC25" s="5"/>
      <c r="AD25" s="5"/>
    </row>
    <row r="26" spans="1:31" s="57" customFormat="1" ht="39.950000000000003" customHeight="1" x14ac:dyDescent="0.15">
      <c r="B26" s="9"/>
      <c r="C26" s="9"/>
      <c r="D26" s="5"/>
      <c r="E26" s="5"/>
      <c r="F26" s="5"/>
      <c r="G26" s="55"/>
      <c r="H26" s="9"/>
      <c r="I26" s="9"/>
      <c r="J26" s="5"/>
      <c r="K26" s="5"/>
      <c r="L26" s="5"/>
      <c r="M26" s="55"/>
      <c r="N26" s="9"/>
      <c r="O26" s="9"/>
      <c r="P26" s="5"/>
      <c r="Q26" s="5"/>
      <c r="R26" s="5"/>
      <c r="T26" s="5"/>
      <c r="U26" s="5"/>
      <c r="V26" s="5"/>
      <c r="W26" s="5"/>
      <c r="X26" s="5"/>
      <c r="Z26" s="5"/>
      <c r="AA26" s="5"/>
      <c r="AB26" s="5"/>
      <c r="AC26" s="5"/>
      <c r="AD26" s="5"/>
      <c r="AE26" s="5"/>
    </row>
  </sheetData>
  <mergeCells count="10">
    <mergeCell ref="AC18:AD18"/>
    <mergeCell ref="K24:L24"/>
    <mergeCell ref="W20:X20"/>
    <mergeCell ref="T8:U8"/>
    <mergeCell ref="Z8:AA8"/>
    <mergeCell ref="A1:K1"/>
    <mergeCell ref="B8:C8"/>
    <mergeCell ref="H8:I8"/>
    <mergeCell ref="N8:O8"/>
    <mergeCell ref="E21:F21"/>
  </mergeCells>
  <phoneticPr fontId="3"/>
  <printOptions horizontalCentered="1"/>
  <pageMargins left="0.23622047244094491" right="0.23622047244094491" top="0.94488188976377963" bottom="0.55118110236220474" header="0.31496062992125984" footer="0.31496062992125984"/>
  <pageSetup paperSize="9" scale="48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5" tint="0.59999389629810485"/>
  </sheetPr>
  <dimension ref="A1:K6"/>
  <sheetViews>
    <sheetView workbookViewId="0">
      <selection activeCell="B4" sqref="B4"/>
    </sheetView>
  </sheetViews>
  <sheetFormatPr defaultRowHeight="13.5" x14ac:dyDescent="0.15"/>
  <cols>
    <col min="1" max="16384" width="9" style="37"/>
  </cols>
  <sheetData>
    <row r="1" spans="1:11" x14ac:dyDescent="0.15">
      <c r="B1" s="37" t="s">
        <v>103</v>
      </c>
      <c r="C1" s="37" t="s">
        <v>101</v>
      </c>
      <c r="D1" s="37" t="s">
        <v>103</v>
      </c>
      <c r="E1" s="37" t="s">
        <v>104</v>
      </c>
      <c r="F1" s="37" t="s">
        <v>105</v>
      </c>
      <c r="G1" s="37" t="s">
        <v>102</v>
      </c>
      <c r="H1" s="37" t="s">
        <v>106</v>
      </c>
      <c r="I1" s="37" t="s">
        <v>107</v>
      </c>
      <c r="J1" s="37" t="s">
        <v>110</v>
      </c>
      <c r="K1" s="37" t="s">
        <v>108</v>
      </c>
    </row>
    <row r="2" spans="1:11" x14ac:dyDescent="0.15">
      <c r="A2" s="37" t="s">
        <v>96</v>
      </c>
      <c r="C2" s="37">
        <v>500</v>
      </c>
      <c r="D2" s="37">
        <v>500</v>
      </c>
      <c r="G2" s="37">
        <v>500</v>
      </c>
      <c r="I2" s="37">
        <v>500</v>
      </c>
      <c r="K2" s="37">
        <f t="shared" ref="K2:K5" si="0">SUM(B2:J2)</f>
        <v>2000</v>
      </c>
    </row>
    <row r="3" spans="1:11" x14ac:dyDescent="0.15">
      <c r="A3" s="37" t="s">
        <v>97</v>
      </c>
      <c r="C3" s="37">
        <v>500</v>
      </c>
      <c r="D3" s="37">
        <v>500</v>
      </c>
      <c r="G3" s="37">
        <v>500</v>
      </c>
      <c r="I3" s="37">
        <v>500</v>
      </c>
      <c r="K3" s="37">
        <f t="shared" si="0"/>
        <v>2000</v>
      </c>
    </row>
    <row r="4" spans="1:11" x14ac:dyDescent="0.15">
      <c r="A4" s="37" t="s">
        <v>98</v>
      </c>
      <c r="B4" s="37">
        <v>500</v>
      </c>
      <c r="C4" s="37">
        <v>1000</v>
      </c>
      <c r="D4" s="37">
        <v>500</v>
      </c>
      <c r="G4" s="37">
        <v>900</v>
      </c>
      <c r="I4" s="37">
        <v>1000</v>
      </c>
      <c r="K4" s="37">
        <f t="shared" si="0"/>
        <v>3900</v>
      </c>
    </row>
    <row r="5" spans="1:11" x14ac:dyDescent="0.15">
      <c r="A5" s="37" t="s">
        <v>99</v>
      </c>
      <c r="B5" s="37">
        <v>500</v>
      </c>
      <c r="C5" s="37">
        <v>1000</v>
      </c>
      <c r="D5" s="37">
        <v>500</v>
      </c>
      <c r="G5" s="37">
        <v>900</v>
      </c>
      <c r="I5" s="37">
        <v>1000</v>
      </c>
      <c r="K5" s="37">
        <f t="shared" si="0"/>
        <v>3900</v>
      </c>
    </row>
    <row r="6" spans="1:11" x14ac:dyDescent="0.15">
      <c r="A6" s="37" t="s">
        <v>100</v>
      </c>
      <c r="B6" s="37">
        <v>500</v>
      </c>
      <c r="C6" s="37">
        <v>1000</v>
      </c>
      <c r="E6" s="37">
        <v>500</v>
      </c>
      <c r="F6" s="37">
        <v>500</v>
      </c>
      <c r="H6" s="37">
        <v>900</v>
      </c>
      <c r="J6" s="37">
        <v>500</v>
      </c>
      <c r="K6" s="37">
        <f>SUM(B6:J6)</f>
        <v>3900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7" tint="0.39997558519241921"/>
  </sheetPr>
  <dimension ref="A1:I202"/>
  <sheetViews>
    <sheetView workbookViewId="0">
      <pane xSplit="4" ySplit="2" topLeftCell="E83" activePane="bottomRight" state="frozen"/>
      <selection activeCell="S198" sqref="S198"/>
      <selection pane="topRight" activeCell="S198" sqref="S198"/>
      <selection pane="bottomLeft" activeCell="S198" sqref="S198"/>
      <selection pane="bottomRight" activeCell="D6" sqref="D6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6" width="12.625" style="3" customWidth="1"/>
    <col min="7" max="9" width="12.625" customWidth="1"/>
  </cols>
  <sheetData>
    <row r="1" spans="1:9" x14ac:dyDescent="0.15">
      <c r="D1" s="103"/>
      <c r="E1" s="111" t="s">
        <v>16</v>
      </c>
      <c r="F1" s="112"/>
      <c r="G1" s="63" t="s">
        <v>17</v>
      </c>
      <c r="H1" s="63" t="s">
        <v>20</v>
      </c>
      <c r="I1" s="63" t="s">
        <v>18</v>
      </c>
    </row>
    <row r="2" spans="1:9" ht="50.1" customHeight="1" x14ac:dyDescent="0.15">
      <c r="A2" s="15" t="s">
        <v>0</v>
      </c>
      <c r="B2" s="15" t="s">
        <v>1</v>
      </c>
      <c r="C2" s="15" t="s">
        <v>3</v>
      </c>
      <c r="D2" s="104" t="s">
        <v>2</v>
      </c>
      <c r="E2" s="106" t="s">
        <v>259</v>
      </c>
      <c r="F2" s="102" t="s">
        <v>4</v>
      </c>
      <c r="G2" s="101" t="s">
        <v>260</v>
      </c>
      <c r="H2" s="101" t="s">
        <v>261</v>
      </c>
      <c r="I2" s="101" t="s">
        <v>262</v>
      </c>
    </row>
    <row r="3" spans="1:9" x14ac:dyDescent="0.15">
      <c r="A3" s="19">
        <v>5</v>
      </c>
      <c r="B3" s="19" t="s">
        <v>161</v>
      </c>
      <c r="C3" s="19">
        <v>1</v>
      </c>
      <c r="D3" s="103" t="s">
        <v>278</v>
      </c>
      <c r="E3" s="107">
        <f>SUM(G3:I3)</f>
        <v>395</v>
      </c>
      <c r="F3" s="3">
        <f>IF($E3="","",RANK(E3,$E$3:$E$45))</f>
        <v>17</v>
      </c>
      <c r="H3">
        <v>395</v>
      </c>
    </row>
    <row r="4" spans="1:9" x14ac:dyDescent="0.15">
      <c r="A4" s="19">
        <v>5</v>
      </c>
      <c r="B4" s="19" t="s">
        <v>161</v>
      </c>
      <c r="C4" s="19">
        <v>2</v>
      </c>
      <c r="D4" s="103" t="s">
        <v>279</v>
      </c>
      <c r="E4" s="107">
        <f t="shared" ref="E4:E67" si="0">SUM(G4:I4)</f>
        <v>395</v>
      </c>
      <c r="F4" s="3">
        <f t="shared" ref="F4:F44" si="1">IF($E4="","",RANK(E4,$E$3:$E$45))</f>
        <v>17</v>
      </c>
      <c r="H4">
        <v>395</v>
      </c>
    </row>
    <row r="5" spans="1:9" x14ac:dyDescent="0.15">
      <c r="A5" s="19">
        <v>5</v>
      </c>
      <c r="B5" s="19" t="s">
        <v>161</v>
      </c>
      <c r="C5" s="19">
        <v>3</v>
      </c>
      <c r="D5" s="103" t="s">
        <v>280</v>
      </c>
      <c r="E5" s="107">
        <f t="shared" si="0"/>
        <v>441</v>
      </c>
      <c r="F5" s="3">
        <f t="shared" si="1"/>
        <v>11</v>
      </c>
      <c r="H5">
        <v>441</v>
      </c>
    </row>
    <row r="6" spans="1:9" x14ac:dyDescent="0.15">
      <c r="A6" s="19">
        <v>5</v>
      </c>
      <c r="B6" s="19" t="s">
        <v>161</v>
      </c>
      <c r="C6" s="19">
        <v>4</v>
      </c>
      <c r="D6" s="103" t="s">
        <v>281</v>
      </c>
      <c r="E6" s="107">
        <f t="shared" si="0"/>
        <v>289</v>
      </c>
      <c r="F6" s="3">
        <f t="shared" si="1"/>
        <v>37</v>
      </c>
      <c r="H6">
        <v>289</v>
      </c>
    </row>
    <row r="7" spans="1:9" x14ac:dyDescent="0.15">
      <c r="A7" s="19">
        <v>5</v>
      </c>
      <c r="B7" s="19" t="s">
        <v>161</v>
      </c>
      <c r="C7" s="19">
        <v>5</v>
      </c>
      <c r="D7" s="103" t="s">
        <v>282</v>
      </c>
      <c r="E7" s="107">
        <f t="shared" si="0"/>
        <v>383</v>
      </c>
      <c r="F7" s="3">
        <f t="shared" si="1"/>
        <v>21</v>
      </c>
      <c r="H7">
        <v>383</v>
      </c>
    </row>
    <row r="8" spans="1:9" x14ac:dyDescent="0.15">
      <c r="A8" s="19">
        <v>5</v>
      </c>
      <c r="B8" s="19" t="s">
        <v>161</v>
      </c>
      <c r="C8" s="19">
        <v>6</v>
      </c>
      <c r="D8" s="103" t="s">
        <v>283</v>
      </c>
      <c r="E8" s="107">
        <f t="shared" si="0"/>
        <v>466</v>
      </c>
      <c r="F8" s="3">
        <f t="shared" si="1"/>
        <v>4</v>
      </c>
      <c r="H8">
        <v>466</v>
      </c>
    </row>
    <row r="9" spans="1:9" x14ac:dyDescent="0.15">
      <c r="A9" s="19">
        <v>5</v>
      </c>
      <c r="B9" s="19" t="s">
        <v>161</v>
      </c>
      <c r="C9" s="19">
        <v>7</v>
      </c>
      <c r="D9" s="103" t="s">
        <v>284</v>
      </c>
      <c r="E9" s="107">
        <f t="shared" si="0"/>
        <v>299</v>
      </c>
      <c r="F9" s="3">
        <f t="shared" si="1"/>
        <v>35</v>
      </c>
      <c r="H9">
        <v>299</v>
      </c>
    </row>
    <row r="10" spans="1:9" x14ac:dyDescent="0.15">
      <c r="A10" s="19">
        <v>5</v>
      </c>
      <c r="B10" s="19" t="s">
        <v>161</v>
      </c>
      <c r="C10" s="19">
        <v>8</v>
      </c>
      <c r="D10" s="103" t="s">
        <v>285</v>
      </c>
      <c r="E10" s="107">
        <f t="shared" si="0"/>
        <v>360</v>
      </c>
      <c r="F10" s="3">
        <f t="shared" si="1"/>
        <v>26</v>
      </c>
      <c r="H10">
        <v>360</v>
      </c>
    </row>
    <row r="11" spans="1:9" x14ac:dyDescent="0.15">
      <c r="A11" s="19">
        <v>5</v>
      </c>
      <c r="B11" s="19" t="s">
        <v>161</v>
      </c>
      <c r="C11" s="19">
        <v>9</v>
      </c>
      <c r="D11" s="103" t="s">
        <v>286</v>
      </c>
      <c r="E11" s="107">
        <f t="shared" si="0"/>
        <v>397</v>
      </c>
      <c r="F11" s="3">
        <f t="shared" si="1"/>
        <v>15</v>
      </c>
      <c r="H11">
        <v>397</v>
      </c>
    </row>
    <row r="12" spans="1:9" x14ac:dyDescent="0.15">
      <c r="A12" s="19">
        <v>5</v>
      </c>
      <c r="B12" s="19" t="s">
        <v>161</v>
      </c>
      <c r="C12" s="19">
        <v>10</v>
      </c>
      <c r="D12" s="103" t="s">
        <v>287</v>
      </c>
      <c r="E12" s="107">
        <f t="shared" si="0"/>
        <v>413</v>
      </c>
      <c r="F12" s="3">
        <f t="shared" si="1"/>
        <v>13</v>
      </c>
      <c r="H12">
        <v>413</v>
      </c>
    </row>
    <row r="13" spans="1:9" x14ac:dyDescent="0.15">
      <c r="A13" s="19">
        <v>5</v>
      </c>
      <c r="B13" s="19" t="s">
        <v>161</v>
      </c>
      <c r="C13" s="19">
        <v>11</v>
      </c>
      <c r="D13" s="103" t="s">
        <v>288</v>
      </c>
      <c r="E13" s="107">
        <f t="shared" si="0"/>
        <v>245</v>
      </c>
      <c r="F13" s="3">
        <f t="shared" si="1"/>
        <v>40</v>
      </c>
      <c r="H13">
        <v>245</v>
      </c>
    </row>
    <row r="14" spans="1:9" x14ac:dyDescent="0.15">
      <c r="A14" s="19">
        <v>5</v>
      </c>
      <c r="B14" s="19" t="s">
        <v>161</v>
      </c>
      <c r="C14" s="19">
        <v>12</v>
      </c>
      <c r="D14" s="103" t="s">
        <v>289</v>
      </c>
      <c r="E14" s="107">
        <f t="shared" si="0"/>
        <v>128</v>
      </c>
      <c r="F14" s="3">
        <f t="shared" si="1"/>
        <v>41</v>
      </c>
      <c r="H14">
        <v>128</v>
      </c>
    </row>
    <row r="15" spans="1:9" x14ac:dyDescent="0.15">
      <c r="A15" s="19">
        <v>5</v>
      </c>
      <c r="B15" s="19" t="s">
        <v>161</v>
      </c>
      <c r="C15" s="19">
        <v>13</v>
      </c>
      <c r="D15" s="103" t="s">
        <v>290</v>
      </c>
      <c r="E15" s="107">
        <f t="shared" si="0"/>
        <v>386</v>
      </c>
      <c r="F15" s="3">
        <f t="shared" si="1"/>
        <v>19</v>
      </c>
      <c r="H15">
        <v>386</v>
      </c>
    </row>
    <row r="16" spans="1:9" x14ac:dyDescent="0.15">
      <c r="A16" s="19">
        <v>5</v>
      </c>
      <c r="B16" s="19" t="s">
        <v>161</v>
      </c>
      <c r="C16" s="19">
        <v>14</v>
      </c>
      <c r="D16" s="103" t="s">
        <v>291</v>
      </c>
      <c r="E16" s="107">
        <f t="shared" si="0"/>
        <v>376</v>
      </c>
      <c r="F16" s="3">
        <f t="shared" si="1"/>
        <v>22</v>
      </c>
      <c r="H16">
        <v>376</v>
      </c>
    </row>
    <row r="17" spans="1:9" x14ac:dyDescent="0.15">
      <c r="A17" s="19">
        <v>5</v>
      </c>
      <c r="B17" s="19" t="s">
        <v>161</v>
      </c>
      <c r="C17" s="19">
        <v>15</v>
      </c>
      <c r="D17" s="103" t="s">
        <v>292</v>
      </c>
      <c r="E17" s="107">
        <f t="shared" si="0"/>
        <v>375</v>
      </c>
      <c r="F17" s="3">
        <f t="shared" si="1"/>
        <v>23</v>
      </c>
      <c r="H17">
        <v>375</v>
      </c>
    </row>
    <row r="18" spans="1:9" x14ac:dyDescent="0.15">
      <c r="A18" s="19">
        <v>5</v>
      </c>
      <c r="B18" s="19" t="s">
        <v>161</v>
      </c>
      <c r="C18" s="19">
        <v>16</v>
      </c>
      <c r="D18" s="103" t="s">
        <v>293</v>
      </c>
      <c r="E18" s="107">
        <f t="shared" si="0"/>
        <v>490</v>
      </c>
      <c r="F18" s="3">
        <f t="shared" si="1"/>
        <v>1</v>
      </c>
      <c r="H18">
        <v>490</v>
      </c>
    </row>
    <row r="19" spans="1:9" x14ac:dyDescent="0.15">
      <c r="A19" s="19">
        <v>5</v>
      </c>
      <c r="B19" s="19" t="s">
        <v>161</v>
      </c>
      <c r="C19" s="19">
        <v>17</v>
      </c>
      <c r="D19" s="103" t="s">
        <v>294</v>
      </c>
      <c r="E19" s="107">
        <f t="shared" si="0"/>
        <v>475</v>
      </c>
      <c r="F19" s="3">
        <f t="shared" si="1"/>
        <v>2</v>
      </c>
      <c r="H19">
        <v>475</v>
      </c>
    </row>
    <row r="20" spans="1:9" x14ac:dyDescent="0.15">
      <c r="A20" s="19">
        <v>5</v>
      </c>
      <c r="B20" s="19" t="s">
        <v>161</v>
      </c>
      <c r="C20" s="19">
        <v>18</v>
      </c>
      <c r="D20" s="103" t="s">
        <v>295</v>
      </c>
      <c r="E20" s="107">
        <f t="shared" si="0"/>
        <v>306</v>
      </c>
      <c r="F20" s="3">
        <f t="shared" si="1"/>
        <v>33</v>
      </c>
      <c r="H20">
        <v>306</v>
      </c>
    </row>
    <row r="21" spans="1:9" x14ac:dyDescent="0.15">
      <c r="A21" s="19">
        <v>5</v>
      </c>
      <c r="B21" s="19" t="s">
        <v>161</v>
      </c>
      <c r="C21" s="19">
        <v>19</v>
      </c>
      <c r="D21" s="103" t="s">
        <v>296</v>
      </c>
      <c r="E21" s="107">
        <f t="shared" si="0"/>
        <v>448</v>
      </c>
      <c r="F21" s="3">
        <f t="shared" si="1"/>
        <v>7</v>
      </c>
      <c r="H21">
        <v>448</v>
      </c>
    </row>
    <row r="22" spans="1:9" x14ac:dyDescent="0.15">
      <c r="A22" s="19">
        <v>5</v>
      </c>
      <c r="B22" s="19" t="s">
        <v>161</v>
      </c>
      <c r="C22" s="19">
        <v>20</v>
      </c>
      <c r="D22" s="103" t="s">
        <v>297</v>
      </c>
      <c r="E22" s="107">
        <f t="shared" si="0"/>
        <v>118</v>
      </c>
      <c r="F22" s="3">
        <f t="shared" si="1"/>
        <v>42</v>
      </c>
      <c r="H22">
        <v>118</v>
      </c>
    </row>
    <row r="23" spans="1:9" x14ac:dyDescent="0.15">
      <c r="A23" s="15">
        <v>5</v>
      </c>
      <c r="B23" s="15" t="s">
        <v>161</v>
      </c>
      <c r="C23" s="15">
        <v>21</v>
      </c>
      <c r="D23" s="105" t="s">
        <v>298</v>
      </c>
      <c r="E23" s="108">
        <f t="shared" si="0"/>
        <v>328</v>
      </c>
      <c r="F23" s="2">
        <f t="shared" si="1"/>
        <v>30</v>
      </c>
      <c r="G23" s="1"/>
      <c r="H23" s="1">
        <v>328</v>
      </c>
      <c r="I23" s="1"/>
    </row>
    <row r="24" spans="1:9" x14ac:dyDescent="0.15">
      <c r="A24" s="19">
        <v>5</v>
      </c>
      <c r="B24" s="19" t="s">
        <v>162</v>
      </c>
      <c r="C24" s="19">
        <v>1</v>
      </c>
      <c r="D24" s="103" t="s">
        <v>299</v>
      </c>
      <c r="E24" s="107">
        <f t="shared" si="0"/>
        <v>475</v>
      </c>
      <c r="F24" s="3">
        <f t="shared" si="1"/>
        <v>2</v>
      </c>
      <c r="H24">
        <v>475</v>
      </c>
    </row>
    <row r="25" spans="1:9" x14ac:dyDescent="0.15">
      <c r="A25" s="19">
        <v>5</v>
      </c>
      <c r="B25" s="19" t="s">
        <v>162</v>
      </c>
      <c r="C25" s="19">
        <v>2</v>
      </c>
      <c r="D25" s="103" t="s">
        <v>300</v>
      </c>
      <c r="E25" s="107">
        <f t="shared" si="0"/>
        <v>447</v>
      </c>
      <c r="F25" s="3">
        <f t="shared" si="1"/>
        <v>9</v>
      </c>
      <c r="H25">
        <v>447</v>
      </c>
    </row>
    <row r="26" spans="1:9" x14ac:dyDescent="0.15">
      <c r="A26" s="19">
        <v>5</v>
      </c>
      <c r="B26" s="19" t="s">
        <v>162</v>
      </c>
      <c r="C26" s="19">
        <v>3</v>
      </c>
      <c r="D26" s="103" t="s">
        <v>301</v>
      </c>
      <c r="E26" s="107">
        <f t="shared" si="0"/>
        <v>32</v>
      </c>
      <c r="F26" s="3">
        <f t="shared" si="1"/>
        <v>43</v>
      </c>
      <c r="H26">
        <v>32</v>
      </c>
    </row>
    <row r="27" spans="1:9" x14ac:dyDescent="0.15">
      <c r="A27" s="19">
        <v>5</v>
      </c>
      <c r="B27" s="19" t="s">
        <v>162</v>
      </c>
      <c r="C27" s="19">
        <v>4</v>
      </c>
      <c r="D27" s="103" t="s">
        <v>302</v>
      </c>
      <c r="E27" s="107">
        <f t="shared" si="0"/>
        <v>353</v>
      </c>
      <c r="F27" s="3">
        <f t="shared" si="1"/>
        <v>27</v>
      </c>
      <c r="H27">
        <v>353</v>
      </c>
    </row>
    <row r="28" spans="1:9" x14ac:dyDescent="0.15">
      <c r="A28" s="19">
        <v>5</v>
      </c>
      <c r="B28" s="19" t="s">
        <v>162</v>
      </c>
      <c r="C28" s="19">
        <v>5</v>
      </c>
      <c r="D28" s="103" t="s">
        <v>303</v>
      </c>
      <c r="E28" s="107">
        <f t="shared" si="0"/>
        <v>299</v>
      </c>
      <c r="F28" s="3">
        <f t="shared" si="1"/>
        <v>35</v>
      </c>
      <c r="H28">
        <v>299</v>
      </c>
    </row>
    <row r="29" spans="1:9" x14ac:dyDescent="0.15">
      <c r="A29" s="19">
        <v>5</v>
      </c>
      <c r="B29" s="19" t="s">
        <v>162</v>
      </c>
      <c r="C29" s="19">
        <v>6</v>
      </c>
      <c r="D29" s="103" t="s">
        <v>304</v>
      </c>
      <c r="E29" s="107">
        <f t="shared" si="0"/>
        <v>302</v>
      </c>
      <c r="F29" s="3">
        <f t="shared" si="1"/>
        <v>34</v>
      </c>
      <c r="H29">
        <v>302</v>
      </c>
    </row>
    <row r="30" spans="1:9" x14ac:dyDescent="0.15">
      <c r="A30" s="19">
        <v>5</v>
      </c>
      <c r="B30" s="19" t="s">
        <v>162</v>
      </c>
      <c r="C30" s="19">
        <v>7</v>
      </c>
      <c r="D30" s="103" t="s">
        <v>305</v>
      </c>
      <c r="E30" s="107">
        <f t="shared" si="0"/>
        <v>319</v>
      </c>
      <c r="F30" s="3">
        <f t="shared" si="1"/>
        <v>32</v>
      </c>
      <c r="H30">
        <v>319</v>
      </c>
    </row>
    <row r="31" spans="1:9" x14ac:dyDescent="0.15">
      <c r="A31" s="19">
        <v>5</v>
      </c>
      <c r="B31" s="19" t="s">
        <v>162</v>
      </c>
      <c r="C31" s="19">
        <v>8</v>
      </c>
      <c r="D31" s="103" t="s">
        <v>306</v>
      </c>
      <c r="E31" s="107">
        <f t="shared" si="0"/>
        <v>352</v>
      </c>
      <c r="F31" s="3">
        <f t="shared" si="1"/>
        <v>28</v>
      </c>
      <c r="H31">
        <v>352</v>
      </c>
    </row>
    <row r="32" spans="1:9" x14ac:dyDescent="0.15">
      <c r="A32" s="19">
        <v>5</v>
      </c>
      <c r="B32" s="19" t="s">
        <v>162</v>
      </c>
      <c r="C32" s="19">
        <v>9</v>
      </c>
      <c r="D32" s="103" t="s">
        <v>307</v>
      </c>
      <c r="E32" s="107">
        <f t="shared" si="0"/>
        <v>265</v>
      </c>
      <c r="F32" s="3">
        <f t="shared" si="1"/>
        <v>39</v>
      </c>
      <c r="H32">
        <v>265</v>
      </c>
    </row>
    <row r="33" spans="1:9" x14ac:dyDescent="0.15">
      <c r="A33" s="19">
        <v>5</v>
      </c>
      <c r="B33" s="19" t="s">
        <v>162</v>
      </c>
      <c r="C33" s="19">
        <v>10</v>
      </c>
      <c r="D33" s="103" t="s">
        <v>308</v>
      </c>
      <c r="E33" s="107">
        <f t="shared" si="0"/>
        <v>367</v>
      </c>
      <c r="F33" s="3">
        <f t="shared" si="1"/>
        <v>25</v>
      </c>
      <c r="H33">
        <v>367</v>
      </c>
    </row>
    <row r="34" spans="1:9" x14ac:dyDescent="0.15">
      <c r="A34" s="19">
        <v>5</v>
      </c>
      <c r="B34" s="19" t="s">
        <v>162</v>
      </c>
      <c r="C34" s="19">
        <v>11</v>
      </c>
      <c r="D34" s="103" t="s">
        <v>309</v>
      </c>
      <c r="E34" s="107">
        <f t="shared" si="0"/>
        <v>333</v>
      </c>
      <c r="F34" s="3">
        <f t="shared" si="1"/>
        <v>29</v>
      </c>
      <c r="H34">
        <v>333</v>
      </c>
    </row>
    <row r="35" spans="1:9" x14ac:dyDescent="0.15">
      <c r="A35" s="19">
        <v>5</v>
      </c>
      <c r="B35" s="19" t="s">
        <v>162</v>
      </c>
      <c r="C35" s="19">
        <v>12</v>
      </c>
      <c r="D35" s="103" t="s">
        <v>310</v>
      </c>
      <c r="E35" s="107">
        <f t="shared" si="0"/>
        <v>386</v>
      </c>
      <c r="F35" s="3">
        <f t="shared" si="1"/>
        <v>19</v>
      </c>
      <c r="H35">
        <v>386</v>
      </c>
    </row>
    <row r="36" spans="1:9" x14ac:dyDescent="0.15">
      <c r="A36" s="19">
        <v>5</v>
      </c>
      <c r="B36" s="19" t="s">
        <v>162</v>
      </c>
      <c r="C36" s="19">
        <v>13</v>
      </c>
      <c r="D36" s="103" t="s">
        <v>311</v>
      </c>
      <c r="E36" s="107">
        <f t="shared" si="0"/>
        <v>274</v>
      </c>
      <c r="F36" s="3">
        <f t="shared" si="1"/>
        <v>38</v>
      </c>
      <c r="H36">
        <v>274</v>
      </c>
    </row>
    <row r="37" spans="1:9" x14ac:dyDescent="0.15">
      <c r="A37" s="19">
        <v>5</v>
      </c>
      <c r="B37" s="19" t="s">
        <v>162</v>
      </c>
      <c r="C37" s="19">
        <v>14</v>
      </c>
      <c r="D37" s="103" t="s">
        <v>312</v>
      </c>
      <c r="E37" s="107">
        <f t="shared" si="0"/>
        <v>448</v>
      </c>
      <c r="F37" s="3">
        <f t="shared" si="1"/>
        <v>7</v>
      </c>
      <c r="H37">
        <v>448</v>
      </c>
    </row>
    <row r="38" spans="1:9" x14ac:dyDescent="0.15">
      <c r="A38" s="19">
        <v>5</v>
      </c>
      <c r="B38" s="19" t="s">
        <v>162</v>
      </c>
      <c r="C38" s="19">
        <v>15</v>
      </c>
      <c r="D38" s="103" t="s">
        <v>313</v>
      </c>
      <c r="E38" s="107">
        <f t="shared" si="0"/>
        <v>321</v>
      </c>
      <c r="F38" s="3">
        <f t="shared" si="1"/>
        <v>31</v>
      </c>
      <c r="H38">
        <v>321</v>
      </c>
    </row>
    <row r="39" spans="1:9" x14ac:dyDescent="0.15">
      <c r="A39" s="19">
        <v>5</v>
      </c>
      <c r="B39" s="19" t="s">
        <v>162</v>
      </c>
      <c r="C39" s="19">
        <v>16</v>
      </c>
      <c r="D39" s="103" t="s">
        <v>314</v>
      </c>
      <c r="E39" s="107">
        <f t="shared" si="0"/>
        <v>444</v>
      </c>
      <c r="F39" s="3">
        <f t="shared" si="1"/>
        <v>10</v>
      </c>
      <c r="H39">
        <v>444</v>
      </c>
    </row>
    <row r="40" spans="1:9" x14ac:dyDescent="0.15">
      <c r="A40" s="19">
        <v>5</v>
      </c>
      <c r="B40" s="19" t="s">
        <v>162</v>
      </c>
      <c r="C40" s="19">
        <v>17</v>
      </c>
      <c r="D40" s="103" t="s">
        <v>315</v>
      </c>
      <c r="E40" s="107">
        <f t="shared" si="0"/>
        <v>439</v>
      </c>
      <c r="F40" s="3">
        <f t="shared" si="1"/>
        <v>12</v>
      </c>
      <c r="H40">
        <v>439</v>
      </c>
    </row>
    <row r="41" spans="1:9" x14ac:dyDescent="0.15">
      <c r="A41" s="19">
        <v>5</v>
      </c>
      <c r="B41" s="19" t="s">
        <v>162</v>
      </c>
      <c r="C41" s="19">
        <v>18</v>
      </c>
      <c r="D41" s="103" t="s">
        <v>316</v>
      </c>
      <c r="E41" s="107">
        <f t="shared" si="0"/>
        <v>454</v>
      </c>
      <c r="F41" s="3">
        <f t="shared" si="1"/>
        <v>5</v>
      </c>
      <c r="H41">
        <v>454</v>
      </c>
    </row>
    <row r="42" spans="1:9" x14ac:dyDescent="0.15">
      <c r="A42" s="19">
        <v>5</v>
      </c>
      <c r="B42" s="19" t="s">
        <v>162</v>
      </c>
      <c r="C42" s="19">
        <v>19</v>
      </c>
      <c r="D42" s="103" t="s">
        <v>317</v>
      </c>
      <c r="E42" s="107">
        <f t="shared" si="0"/>
        <v>370</v>
      </c>
      <c r="F42" s="3">
        <f t="shared" si="1"/>
        <v>24</v>
      </c>
      <c r="H42">
        <v>370</v>
      </c>
    </row>
    <row r="43" spans="1:9" x14ac:dyDescent="0.15">
      <c r="A43" s="19">
        <v>5</v>
      </c>
      <c r="B43" s="19" t="s">
        <v>162</v>
      </c>
      <c r="C43" s="19">
        <v>20</v>
      </c>
      <c r="D43" s="103" t="s">
        <v>318</v>
      </c>
      <c r="E43" s="107">
        <f t="shared" si="0"/>
        <v>454</v>
      </c>
      <c r="F43" s="3">
        <f t="shared" si="1"/>
        <v>5</v>
      </c>
      <c r="H43">
        <v>454</v>
      </c>
    </row>
    <row r="44" spans="1:9" x14ac:dyDescent="0.15">
      <c r="A44" s="19">
        <v>5</v>
      </c>
      <c r="B44" s="19" t="s">
        <v>162</v>
      </c>
      <c r="C44" s="19">
        <v>21</v>
      </c>
      <c r="D44" s="103" t="s">
        <v>319</v>
      </c>
      <c r="E44" s="107">
        <f t="shared" si="0"/>
        <v>396</v>
      </c>
      <c r="F44" s="3">
        <f t="shared" si="1"/>
        <v>16</v>
      </c>
      <c r="H44">
        <v>396</v>
      </c>
    </row>
    <row r="45" spans="1:9" x14ac:dyDescent="0.15">
      <c r="A45" s="15">
        <v>5</v>
      </c>
      <c r="B45" s="15" t="s">
        <v>162</v>
      </c>
      <c r="C45" s="15">
        <v>22</v>
      </c>
      <c r="D45" s="105" t="s">
        <v>320</v>
      </c>
      <c r="E45" s="108">
        <f t="shared" si="0"/>
        <v>404</v>
      </c>
      <c r="F45" s="2">
        <f>IF($E45="","",RANK(E45,$E$3:$E$45))</f>
        <v>14</v>
      </c>
      <c r="G45" s="1"/>
      <c r="H45" s="1">
        <v>404</v>
      </c>
      <c r="I45" s="1"/>
    </row>
    <row r="46" spans="1:9" x14ac:dyDescent="0.15">
      <c r="A46" s="19">
        <v>6</v>
      </c>
      <c r="B46" s="19" t="s">
        <v>161</v>
      </c>
      <c r="C46" s="19">
        <v>1</v>
      </c>
      <c r="D46" s="103" t="s">
        <v>216</v>
      </c>
      <c r="E46" s="107">
        <f t="shared" si="0"/>
        <v>421</v>
      </c>
      <c r="F46" s="3">
        <f>IF($E46="","",RANK(E46,$E$46:$E$81))</f>
        <v>20</v>
      </c>
      <c r="H46">
        <v>421</v>
      </c>
    </row>
    <row r="47" spans="1:9" x14ac:dyDescent="0.15">
      <c r="A47" s="19">
        <v>6</v>
      </c>
      <c r="B47" s="19" t="s">
        <v>161</v>
      </c>
      <c r="C47" s="19">
        <v>2</v>
      </c>
      <c r="D47" s="103" t="s">
        <v>233</v>
      </c>
      <c r="E47" s="107">
        <f t="shared" si="0"/>
        <v>376</v>
      </c>
      <c r="F47" s="3">
        <f t="shared" ref="F47:F80" si="2">IF($E47="","",RANK(E47,$E$46:$E$81))</f>
        <v>23</v>
      </c>
      <c r="H47">
        <v>376</v>
      </c>
    </row>
    <row r="48" spans="1:9" x14ac:dyDescent="0.15">
      <c r="A48" s="19">
        <v>6</v>
      </c>
      <c r="B48" s="19" t="s">
        <v>161</v>
      </c>
      <c r="C48" s="19">
        <v>3</v>
      </c>
      <c r="D48" s="103" t="s">
        <v>217</v>
      </c>
      <c r="E48" s="107">
        <f t="shared" si="0"/>
        <v>373</v>
      </c>
      <c r="F48" s="3">
        <f t="shared" si="2"/>
        <v>24</v>
      </c>
      <c r="H48">
        <v>373</v>
      </c>
    </row>
    <row r="49" spans="1:9" x14ac:dyDescent="0.15">
      <c r="A49" s="19">
        <v>6</v>
      </c>
      <c r="B49" s="19" t="s">
        <v>161</v>
      </c>
      <c r="C49" s="19">
        <v>4</v>
      </c>
      <c r="D49" s="103" t="s">
        <v>218</v>
      </c>
      <c r="E49" s="107">
        <f t="shared" si="0"/>
        <v>221</v>
      </c>
      <c r="F49" s="3">
        <f t="shared" si="2"/>
        <v>36</v>
      </c>
      <c r="H49">
        <v>221</v>
      </c>
    </row>
    <row r="50" spans="1:9" x14ac:dyDescent="0.15">
      <c r="A50" s="19">
        <v>6</v>
      </c>
      <c r="B50" s="19" t="s">
        <v>161</v>
      </c>
      <c r="C50" s="19">
        <v>5</v>
      </c>
      <c r="D50" s="103" t="s">
        <v>235</v>
      </c>
      <c r="E50" s="107">
        <f t="shared" si="0"/>
        <v>475</v>
      </c>
      <c r="F50" s="3">
        <f t="shared" si="2"/>
        <v>3</v>
      </c>
      <c r="H50">
        <v>475</v>
      </c>
    </row>
    <row r="51" spans="1:9" x14ac:dyDescent="0.15">
      <c r="A51" s="19">
        <v>6</v>
      </c>
      <c r="B51" s="19" t="s">
        <v>161</v>
      </c>
      <c r="C51" s="19">
        <v>6</v>
      </c>
      <c r="D51" s="103" t="s">
        <v>236</v>
      </c>
      <c r="E51" s="107">
        <f t="shared" si="0"/>
        <v>430</v>
      </c>
      <c r="F51" s="3">
        <f t="shared" si="2"/>
        <v>18</v>
      </c>
      <c r="H51">
        <v>430</v>
      </c>
    </row>
    <row r="52" spans="1:9" x14ac:dyDescent="0.15">
      <c r="A52" s="19">
        <v>6</v>
      </c>
      <c r="B52" s="19" t="s">
        <v>161</v>
      </c>
      <c r="C52" s="19">
        <v>7</v>
      </c>
      <c r="D52" s="103" t="s">
        <v>221</v>
      </c>
      <c r="E52" s="107">
        <f t="shared" si="0"/>
        <v>343</v>
      </c>
      <c r="F52" s="3">
        <f t="shared" si="2"/>
        <v>31</v>
      </c>
      <c r="H52">
        <v>343</v>
      </c>
    </row>
    <row r="53" spans="1:9" x14ac:dyDescent="0.15">
      <c r="A53" s="19">
        <v>6</v>
      </c>
      <c r="B53" s="19" t="s">
        <v>161</v>
      </c>
      <c r="C53" s="19">
        <v>8</v>
      </c>
      <c r="D53" s="103" t="s">
        <v>238</v>
      </c>
      <c r="E53" s="107">
        <f t="shared" si="0"/>
        <v>450</v>
      </c>
      <c r="F53" s="3">
        <f t="shared" si="2"/>
        <v>10</v>
      </c>
      <c r="H53">
        <v>450</v>
      </c>
    </row>
    <row r="54" spans="1:9" x14ac:dyDescent="0.15">
      <c r="A54" s="19">
        <v>6</v>
      </c>
      <c r="B54" s="19" t="s">
        <v>161</v>
      </c>
      <c r="C54" s="19">
        <v>9</v>
      </c>
      <c r="D54" s="103" t="s">
        <v>321</v>
      </c>
      <c r="E54" s="107">
        <f t="shared" si="0"/>
        <v>315</v>
      </c>
      <c r="F54" s="3">
        <f t="shared" si="2"/>
        <v>34</v>
      </c>
      <c r="H54">
        <v>315</v>
      </c>
    </row>
    <row r="55" spans="1:9" x14ac:dyDescent="0.15">
      <c r="A55" s="19">
        <v>6</v>
      </c>
      <c r="B55" s="19" t="s">
        <v>161</v>
      </c>
      <c r="C55" s="19">
        <v>10</v>
      </c>
      <c r="D55" s="103" t="s">
        <v>241</v>
      </c>
      <c r="E55" s="107">
        <f t="shared" si="0"/>
        <v>473</v>
      </c>
      <c r="F55" s="3">
        <f t="shared" si="2"/>
        <v>4</v>
      </c>
      <c r="H55">
        <v>473</v>
      </c>
    </row>
    <row r="56" spans="1:9" x14ac:dyDescent="0.15">
      <c r="A56" s="19">
        <v>6</v>
      </c>
      <c r="B56" s="19" t="s">
        <v>161</v>
      </c>
      <c r="C56" s="19">
        <v>11</v>
      </c>
      <c r="D56" s="103" t="s">
        <v>222</v>
      </c>
      <c r="E56" s="107">
        <f t="shared" si="0"/>
        <v>441</v>
      </c>
      <c r="F56" s="3">
        <f t="shared" si="2"/>
        <v>13</v>
      </c>
      <c r="H56">
        <v>441</v>
      </c>
    </row>
    <row r="57" spans="1:9" x14ac:dyDescent="0.15">
      <c r="A57" s="19">
        <v>6</v>
      </c>
      <c r="B57" s="19" t="s">
        <v>161</v>
      </c>
      <c r="C57" s="19">
        <v>12</v>
      </c>
      <c r="D57" s="103" t="s">
        <v>223</v>
      </c>
      <c r="E57" s="107">
        <f t="shared" si="0"/>
        <v>431</v>
      </c>
      <c r="F57" s="3">
        <f t="shared" si="2"/>
        <v>16</v>
      </c>
      <c r="H57">
        <v>431</v>
      </c>
    </row>
    <row r="58" spans="1:9" x14ac:dyDescent="0.15">
      <c r="A58" s="19">
        <v>6</v>
      </c>
      <c r="B58" s="19" t="s">
        <v>161</v>
      </c>
      <c r="C58" s="19">
        <v>13</v>
      </c>
      <c r="D58" s="103" t="s">
        <v>243</v>
      </c>
      <c r="E58" s="107">
        <f t="shared" si="0"/>
        <v>410</v>
      </c>
      <c r="F58" s="3">
        <f t="shared" si="2"/>
        <v>22</v>
      </c>
      <c r="H58">
        <v>410</v>
      </c>
    </row>
    <row r="59" spans="1:9" x14ac:dyDescent="0.15">
      <c r="A59" s="19">
        <v>6</v>
      </c>
      <c r="B59" s="19" t="s">
        <v>161</v>
      </c>
      <c r="C59" s="19">
        <v>14</v>
      </c>
      <c r="D59" s="103" t="s">
        <v>227</v>
      </c>
      <c r="E59" s="107">
        <f t="shared" si="0"/>
        <v>329</v>
      </c>
      <c r="F59" s="3">
        <f t="shared" si="2"/>
        <v>32</v>
      </c>
      <c r="H59">
        <v>329</v>
      </c>
    </row>
    <row r="60" spans="1:9" x14ac:dyDescent="0.15">
      <c r="A60" s="19">
        <v>6</v>
      </c>
      <c r="B60" s="19" t="s">
        <v>161</v>
      </c>
      <c r="C60" s="19">
        <v>15</v>
      </c>
      <c r="D60" s="103" t="s">
        <v>247</v>
      </c>
      <c r="E60" s="107">
        <f t="shared" si="0"/>
        <v>351</v>
      </c>
      <c r="F60" s="3">
        <f t="shared" si="2"/>
        <v>29</v>
      </c>
      <c r="H60">
        <v>351</v>
      </c>
    </row>
    <row r="61" spans="1:9" x14ac:dyDescent="0.15">
      <c r="A61" s="19">
        <v>6</v>
      </c>
      <c r="B61" s="19" t="s">
        <v>161</v>
      </c>
      <c r="C61" s="19">
        <v>16</v>
      </c>
      <c r="D61" s="103" t="s">
        <v>249</v>
      </c>
      <c r="E61" s="107">
        <f t="shared" si="0"/>
        <v>477</v>
      </c>
      <c r="F61" s="3">
        <f t="shared" si="2"/>
        <v>2</v>
      </c>
      <c r="H61">
        <v>477</v>
      </c>
    </row>
    <row r="62" spans="1:9" x14ac:dyDescent="0.15">
      <c r="A62" s="19">
        <v>6</v>
      </c>
      <c r="B62" s="19" t="s">
        <v>161</v>
      </c>
      <c r="C62" s="19">
        <v>17</v>
      </c>
      <c r="D62" s="103" t="s">
        <v>231</v>
      </c>
      <c r="E62" s="107">
        <f t="shared" si="0"/>
        <v>436</v>
      </c>
      <c r="F62" s="3">
        <f t="shared" si="2"/>
        <v>14</v>
      </c>
      <c r="H62">
        <v>436</v>
      </c>
    </row>
    <row r="63" spans="1:9" x14ac:dyDescent="0.15">
      <c r="A63" s="15">
        <v>6</v>
      </c>
      <c r="B63" s="15" t="s">
        <v>161</v>
      </c>
      <c r="C63" s="15">
        <v>18</v>
      </c>
      <c r="D63" s="105" t="s">
        <v>232</v>
      </c>
      <c r="E63" s="108">
        <f t="shared" si="0"/>
        <v>435</v>
      </c>
      <c r="F63" s="2">
        <f t="shared" si="2"/>
        <v>15</v>
      </c>
      <c r="G63" s="1"/>
      <c r="H63" s="1">
        <v>435</v>
      </c>
      <c r="I63" s="1"/>
    </row>
    <row r="64" spans="1:9" x14ac:dyDescent="0.15">
      <c r="A64" s="19">
        <v>6</v>
      </c>
      <c r="B64" s="19" t="s">
        <v>162</v>
      </c>
      <c r="C64" s="19">
        <v>1</v>
      </c>
      <c r="D64" s="103" t="s">
        <v>234</v>
      </c>
      <c r="E64" s="107">
        <f t="shared" si="0"/>
        <v>458</v>
      </c>
      <c r="F64" s="3">
        <f t="shared" si="2"/>
        <v>6</v>
      </c>
      <c r="H64">
        <v>458</v>
      </c>
    </row>
    <row r="65" spans="1:8" x14ac:dyDescent="0.15">
      <c r="A65" s="19">
        <v>6</v>
      </c>
      <c r="B65" s="19" t="s">
        <v>162</v>
      </c>
      <c r="C65" s="19">
        <v>2</v>
      </c>
      <c r="D65" s="103" t="s">
        <v>219</v>
      </c>
      <c r="E65" s="107">
        <f t="shared" si="0"/>
        <v>411</v>
      </c>
      <c r="F65" s="3">
        <f t="shared" si="2"/>
        <v>21</v>
      </c>
      <c r="H65">
        <v>411</v>
      </c>
    </row>
    <row r="66" spans="1:8" x14ac:dyDescent="0.15">
      <c r="A66" s="19">
        <v>6</v>
      </c>
      <c r="B66" s="19" t="s">
        <v>162</v>
      </c>
      <c r="C66" s="19">
        <v>3</v>
      </c>
      <c r="D66" s="103" t="s">
        <v>220</v>
      </c>
      <c r="E66" s="107">
        <f t="shared" si="0"/>
        <v>305</v>
      </c>
      <c r="F66" s="3">
        <f t="shared" si="2"/>
        <v>35</v>
      </c>
      <c r="H66">
        <v>305</v>
      </c>
    </row>
    <row r="67" spans="1:8" x14ac:dyDescent="0.15">
      <c r="A67" s="19">
        <v>6</v>
      </c>
      <c r="B67" s="19" t="s">
        <v>162</v>
      </c>
      <c r="C67" s="19">
        <v>4</v>
      </c>
      <c r="D67" s="103" t="s">
        <v>237</v>
      </c>
      <c r="E67" s="107">
        <f t="shared" si="0"/>
        <v>347</v>
      </c>
      <c r="F67" s="3">
        <f t="shared" si="2"/>
        <v>30</v>
      </c>
      <c r="H67">
        <v>347</v>
      </c>
    </row>
    <row r="68" spans="1:8" x14ac:dyDescent="0.15">
      <c r="A68" s="19">
        <v>6</v>
      </c>
      <c r="B68" s="19" t="s">
        <v>162</v>
      </c>
      <c r="C68" s="19">
        <v>5</v>
      </c>
      <c r="D68" s="103" t="s">
        <v>239</v>
      </c>
      <c r="E68" s="107">
        <f t="shared" ref="E68:E131" si="3">SUM(G68:I68)</f>
        <v>446</v>
      </c>
      <c r="F68" s="3">
        <f t="shared" si="2"/>
        <v>12</v>
      </c>
      <c r="H68">
        <v>446</v>
      </c>
    </row>
    <row r="69" spans="1:8" x14ac:dyDescent="0.15">
      <c r="A69" s="19">
        <v>6</v>
      </c>
      <c r="B69" s="19" t="s">
        <v>162</v>
      </c>
      <c r="C69" s="19">
        <v>6</v>
      </c>
      <c r="D69" s="103" t="s">
        <v>240</v>
      </c>
      <c r="E69" s="107">
        <f t="shared" si="3"/>
        <v>479</v>
      </c>
      <c r="F69" s="3">
        <f t="shared" si="2"/>
        <v>1</v>
      </c>
      <c r="H69">
        <v>479</v>
      </c>
    </row>
    <row r="70" spans="1:8" x14ac:dyDescent="0.15">
      <c r="A70" s="19">
        <v>6</v>
      </c>
      <c r="B70" s="19" t="s">
        <v>162</v>
      </c>
      <c r="C70" s="19">
        <v>7</v>
      </c>
      <c r="D70" s="103" t="s">
        <v>224</v>
      </c>
      <c r="E70" s="107">
        <f t="shared" si="3"/>
        <v>358</v>
      </c>
      <c r="F70" s="3">
        <f t="shared" si="2"/>
        <v>27</v>
      </c>
      <c r="H70">
        <v>358</v>
      </c>
    </row>
    <row r="71" spans="1:8" x14ac:dyDescent="0.15">
      <c r="A71" s="19">
        <v>6</v>
      </c>
      <c r="B71" s="19" t="s">
        <v>162</v>
      </c>
      <c r="C71" s="19">
        <v>8</v>
      </c>
      <c r="D71" s="103" t="s">
        <v>242</v>
      </c>
      <c r="E71" s="107">
        <f t="shared" si="3"/>
        <v>370</v>
      </c>
      <c r="F71" s="3">
        <f t="shared" si="2"/>
        <v>25</v>
      </c>
      <c r="H71">
        <v>370</v>
      </c>
    </row>
    <row r="72" spans="1:8" x14ac:dyDescent="0.15">
      <c r="A72" s="19">
        <v>6</v>
      </c>
      <c r="B72" s="19" t="s">
        <v>162</v>
      </c>
      <c r="C72" s="19">
        <v>9</v>
      </c>
      <c r="D72" s="103" t="s">
        <v>258</v>
      </c>
      <c r="E72" s="107">
        <f t="shared" si="3"/>
        <v>426</v>
      </c>
      <c r="F72" s="3">
        <f t="shared" si="2"/>
        <v>19</v>
      </c>
      <c r="H72">
        <v>426</v>
      </c>
    </row>
    <row r="73" spans="1:8" x14ac:dyDescent="0.15">
      <c r="A73" s="19">
        <v>6</v>
      </c>
      <c r="B73" s="19" t="s">
        <v>162</v>
      </c>
      <c r="C73" s="19">
        <v>10</v>
      </c>
      <c r="D73" s="103" t="s">
        <v>225</v>
      </c>
      <c r="E73" s="107">
        <f t="shared" si="3"/>
        <v>363</v>
      </c>
      <c r="F73" s="3">
        <f t="shared" si="2"/>
        <v>26</v>
      </c>
      <c r="H73">
        <v>363</v>
      </c>
    </row>
    <row r="74" spans="1:8" x14ac:dyDescent="0.15">
      <c r="A74" s="19">
        <v>6</v>
      </c>
      <c r="B74" s="19" t="s">
        <v>162</v>
      </c>
      <c r="C74" s="19">
        <v>11</v>
      </c>
      <c r="D74" s="103" t="s">
        <v>244</v>
      </c>
      <c r="E74" s="107">
        <f t="shared" si="3"/>
        <v>357</v>
      </c>
      <c r="F74" s="3">
        <f t="shared" si="2"/>
        <v>28</v>
      </c>
      <c r="H74">
        <v>357</v>
      </c>
    </row>
    <row r="75" spans="1:8" x14ac:dyDescent="0.15">
      <c r="A75" s="19">
        <v>6</v>
      </c>
      <c r="B75" s="19" t="s">
        <v>162</v>
      </c>
      <c r="C75" s="19">
        <v>12</v>
      </c>
      <c r="D75" s="103" t="s">
        <v>245</v>
      </c>
      <c r="E75" s="107">
        <f t="shared" si="3"/>
        <v>319</v>
      </c>
      <c r="F75" s="3">
        <f t="shared" si="2"/>
        <v>33</v>
      </c>
      <c r="H75">
        <v>319</v>
      </c>
    </row>
    <row r="76" spans="1:8" x14ac:dyDescent="0.15">
      <c r="A76" s="19">
        <v>6</v>
      </c>
      <c r="B76" s="19" t="s">
        <v>162</v>
      </c>
      <c r="C76" s="19">
        <v>13</v>
      </c>
      <c r="D76" s="103" t="s">
        <v>246</v>
      </c>
      <c r="E76" s="107">
        <f t="shared" si="3"/>
        <v>451</v>
      </c>
      <c r="F76" s="3">
        <f t="shared" si="2"/>
        <v>9</v>
      </c>
      <c r="H76">
        <v>451</v>
      </c>
    </row>
    <row r="77" spans="1:8" x14ac:dyDescent="0.15">
      <c r="A77" s="19">
        <v>6</v>
      </c>
      <c r="B77" s="19" t="s">
        <v>162</v>
      </c>
      <c r="C77" s="19">
        <v>14</v>
      </c>
      <c r="D77" s="103" t="s">
        <v>226</v>
      </c>
      <c r="E77" s="107">
        <f t="shared" si="3"/>
        <v>431</v>
      </c>
      <c r="F77" s="3">
        <f t="shared" si="2"/>
        <v>16</v>
      </c>
      <c r="H77">
        <v>431</v>
      </c>
    </row>
    <row r="78" spans="1:8" x14ac:dyDescent="0.15">
      <c r="A78" s="19">
        <v>6</v>
      </c>
      <c r="B78" s="19" t="s">
        <v>162</v>
      </c>
      <c r="C78" s="19">
        <v>15</v>
      </c>
      <c r="D78" s="103" t="s">
        <v>228</v>
      </c>
      <c r="E78" s="107">
        <f t="shared" si="3"/>
        <v>448</v>
      </c>
      <c r="F78" s="3">
        <f t="shared" si="2"/>
        <v>11</v>
      </c>
      <c r="H78">
        <v>448</v>
      </c>
    </row>
    <row r="79" spans="1:8" x14ac:dyDescent="0.15">
      <c r="A79" s="19">
        <v>6</v>
      </c>
      <c r="B79" s="19" t="s">
        <v>162</v>
      </c>
      <c r="C79" s="19">
        <v>16</v>
      </c>
      <c r="D79" s="103" t="s">
        <v>229</v>
      </c>
      <c r="E79" s="107">
        <f t="shared" si="3"/>
        <v>461</v>
      </c>
      <c r="F79" s="3">
        <f t="shared" si="2"/>
        <v>5</v>
      </c>
      <c r="H79">
        <v>461</v>
      </c>
    </row>
    <row r="80" spans="1:8" x14ac:dyDescent="0.15">
      <c r="A80" s="19">
        <v>6</v>
      </c>
      <c r="B80" s="19" t="s">
        <v>162</v>
      </c>
      <c r="C80" s="19">
        <v>17</v>
      </c>
      <c r="D80" s="103" t="s">
        <v>250</v>
      </c>
      <c r="E80" s="107">
        <f t="shared" si="3"/>
        <v>454</v>
      </c>
      <c r="F80" s="3">
        <f t="shared" si="2"/>
        <v>7</v>
      </c>
      <c r="H80">
        <v>454</v>
      </c>
    </row>
    <row r="81" spans="1:9" x14ac:dyDescent="0.15">
      <c r="A81" s="15">
        <v>6</v>
      </c>
      <c r="B81" s="15" t="s">
        <v>162</v>
      </c>
      <c r="C81" s="15">
        <v>18</v>
      </c>
      <c r="D81" s="105" t="s">
        <v>230</v>
      </c>
      <c r="E81" s="108">
        <f t="shared" si="3"/>
        <v>454</v>
      </c>
      <c r="F81" s="2">
        <f>IF($E81="","",RANK(E81,$E$46:$E$81))</f>
        <v>7</v>
      </c>
      <c r="G81" s="1"/>
      <c r="H81" s="1">
        <v>454</v>
      </c>
      <c r="I81" s="1"/>
    </row>
    <row r="82" spans="1:9" x14ac:dyDescent="0.15">
      <c r="A82" s="19">
        <v>7</v>
      </c>
      <c r="B82" s="19" t="s">
        <v>161</v>
      </c>
      <c r="C82" s="19">
        <v>1</v>
      </c>
      <c r="D82" s="103" t="s">
        <v>164</v>
      </c>
      <c r="E82" s="107">
        <f t="shared" si="3"/>
        <v>952</v>
      </c>
      <c r="F82" s="3">
        <f>IF($E82="","",RANK(E82,$E$82:$E$127))</f>
        <v>23</v>
      </c>
      <c r="G82">
        <v>300</v>
      </c>
      <c r="I82">
        <v>652</v>
      </c>
    </row>
    <row r="83" spans="1:9" x14ac:dyDescent="0.15">
      <c r="A83" s="19">
        <v>7</v>
      </c>
      <c r="B83" s="19" t="s">
        <v>161</v>
      </c>
      <c r="C83" s="19">
        <v>2</v>
      </c>
      <c r="D83" s="103" t="s">
        <v>185</v>
      </c>
      <c r="E83" s="107">
        <f t="shared" si="3"/>
        <v>431</v>
      </c>
      <c r="F83" s="3">
        <f t="shared" ref="F83:F127" si="4">IF($E83="","",RANK(E83,$E$82:$E$127))</f>
        <v>45</v>
      </c>
      <c r="G83">
        <v>127</v>
      </c>
      <c r="I83">
        <v>304</v>
      </c>
    </row>
    <row r="84" spans="1:9" x14ac:dyDescent="0.15">
      <c r="A84" s="19">
        <v>7</v>
      </c>
      <c r="B84" s="19" t="s">
        <v>161</v>
      </c>
      <c r="C84" s="19">
        <v>3</v>
      </c>
      <c r="D84" s="103" t="s">
        <v>186</v>
      </c>
      <c r="E84" s="107">
        <f t="shared" si="3"/>
        <v>824</v>
      </c>
      <c r="F84" s="3">
        <f t="shared" si="4"/>
        <v>30</v>
      </c>
      <c r="G84">
        <v>272</v>
      </c>
      <c r="I84">
        <v>552</v>
      </c>
    </row>
    <row r="85" spans="1:9" x14ac:dyDescent="0.15">
      <c r="A85" s="19">
        <v>7</v>
      </c>
      <c r="B85" s="19" t="s">
        <v>161</v>
      </c>
      <c r="C85" s="19">
        <v>4</v>
      </c>
      <c r="D85" s="103" t="s">
        <v>165</v>
      </c>
      <c r="E85" s="107">
        <f t="shared" si="3"/>
        <v>632</v>
      </c>
      <c r="F85" s="3">
        <f t="shared" si="4"/>
        <v>39</v>
      </c>
      <c r="G85">
        <v>245</v>
      </c>
      <c r="I85">
        <v>387</v>
      </c>
    </row>
    <row r="86" spans="1:9" x14ac:dyDescent="0.15">
      <c r="A86" s="19">
        <v>7</v>
      </c>
      <c r="B86" s="19" t="s">
        <v>161</v>
      </c>
      <c r="C86" s="19">
        <v>5</v>
      </c>
      <c r="D86" s="103" t="s">
        <v>169</v>
      </c>
      <c r="E86" s="107">
        <f t="shared" si="3"/>
        <v>816</v>
      </c>
      <c r="F86" s="3">
        <f t="shared" si="4"/>
        <v>32</v>
      </c>
      <c r="G86">
        <v>266</v>
      </c>
      <c r="I86">
        <v>550</v>
      </c>
    </row>
    <row r="87" spans="1:9" x14ac:dyDescent="0.15">
      <c r="A87" s="19">
        <v>7</v>
      </c>
      <c r="B87" s="19" t="s">
        <v>161</v>
      </c>
      <c r="C87" s="19">
        <v>6</v>
      </c>
      <c r="D87" s="103" t="s">
        <v>190</v>
      </c>
      <c r="E87" s="107">
        <f t="shared" si="3"/>
        <v>1247</v>
      </c>
      <c r="F87" s="3">
        <f t="shared" si="4"/>
        <v>5</v>
      </c>
      <c r="G87">
        <v>376</v>
      </c>
      <c r="I87">
        <v>871</v>
      </c>
    </row>
    <row r="88" spans="1:9" x14ac:dyDescent="0.15">
      <c r="A88" s="19">
        <v>7</v>
      </c>
      <c r="B88" s="19" t="s">
        <v>161</v>
      </c>
      <c r="C88" s="19">
        <v>7</v>
      </c>
      <c r="D88" s="103" t="s">
        <v>170</v>
      </c>
      <c r="E88" s="107">
        <f t="shared" si="3"/>
        <v>569</v>
      </c>
      <c r="F88" s="3">
        <f t="shared" si="4"/>
        <v>42</v>
      </c>
      <c r="G88">
        <v>149</v>
      </c>
      <c r="I88">
        <v>420</v>
      </c>
    </row>
    <row r="89" spans="1:9" x14ac:dyDescent="0.15">
      <c r="A89" s="19">
        <v>7</v>
      </c>
      <c r="B89" s="19" t="s">
        <v>161</v>
      </c>
      <c r="C89" s="19">
        <v>8</v>
      </c>
      <c r="D89" s="103" t="s">
        <v>171</v>
      </c>
      <c r="E89" s="107">
        <f t="shared" si="3"/>
        <v>1211</v>
      </c>
      <c r="F89" s="3">
        <f t="shared" si="4"/>
        <v>9</v>
      </c>
      <c r="G89">
        <v>371</v>
      </c>
      <c r="I89">
        <v>840</v>
      </c>
    </row>
    <row r="90" spans="1:9" x14ac:dyDescent="0.15">
      <c r="A90" s="19">
        <v>7</v>
      </c>
      <c r="B90" s="19" t="s">
        <v>161</v>
      </c>
      <c r="C90" s="19">
        <v>9</v>
      </c>
      <c r="D90" s="103" t="s">
        <v>192</v>
      </c>
      <c r="E90" s="107">
        <f t="shared" si="3"/>
        <v>356</v>
      </c>
      <c r="F90" s="3">
        <f t="shared" si="4"/>
        <v>46</v>
      </c>
      <c r="G90">
        <v>165</v>
      </c>
      <c r="I90">
        <v>191</v>
      </c>
    </row>
    <row r="91" spans="1:9" x14ac:dyDescent="0.15">
      <c r="A91" s="19">
        <v>7</v>
      </c>
      <c r="B91" s="19" t="s">
        <v>161</v>
      </c>
      <c r="C91" s="19">
        <v>10</v>
      </c>
      <c r="D91" s="103" t="s">
        <v>196</v>
      </c>
      <c r="E91" s="107">
        <f t="shared" si="3"/>
        <v>890</v>
      </c>
      <c r="F91" s="3">
        <f t="shared" si="4"/>
        <v>28</v>
      </c>
      <c r="G91">
        <v>305</v>
      </c>
      <c r="I91">
        <v>585</v>
      </c>
    </row>
    <row r="92" spans="1:9" x14ac:dyDescent="0.15">
      <c r="A92" s="19">
        <v>7</v>
      </c>
      <c r="B92" s="19" t="s">
        <v>161</v>
      </c>
      <c r="C92" s="19">
        <v>11</v>
      </c>
      <c r="D92" s="103" t="s">
        <v>197</v>
      </c>
      <c r="E92" s="107">
        <f t="shared" si="3"/>
        <v>1216</v>
      </c>
      <c r="F92" s="3">
        <f t="shared" si="4"/>
        <v>8</v>
      </c>
      <c r="G92">
        <v>378</v>
      </c>
      <c r="I92">
        <v>838</v>
      </c>
    </row>
    <row r="93" spans="1:9" x14ac:dyDescent="0.15">
      <c r="A93" s="19">
        <v>7</v>
      </c>
      <c r="B93" s="19" t="s">
        <v>161</v>
      </c>
      <c r="C93" s="19">
        <v>12</v>
      </c>
      <c r="D93" s="103" t="s">
        <v>175</v>
      </c>
      <c r="E93" s="107">
        <f t="shared" si="3"/>
        <v>1210</v>
      </c>
      <c r="F93" s="3">
        <f t="shared" si="4"/>
        <v>10</v>
      </c>
      <c r="G93">
        <v>371</v>
      </c>
      <c r="I93">
        <v>839</v>
      </c>
    </row>
    <row r="94" spans="1:9" x14ac:dyDescent="0.15">
      <c r="A94" s="19">
        <v>7</v>
      </c>
      <c r="B94" s="19" t="s">
        <v>161</v>
      </c>
      <c r="C94" s="19">
        <v>13</v>
      </c>
      <c r="D94" s="103" t="s">
        <v>176</v>
      </c>
      <c r="E94" s="107">
        <f t="shared" si="3"/>
        <v>1124</v>
      </c>
      <c r="F94" s="3">
        <f t="shared" si="4"/>
        <v>14</v>
      </c>
      <c r="G94">
        <v>352</v>
      </c>
      <c r="I94">
        <v>772</v>
      </c>
    </row>
    <row r="95" spans="1:9" x14ac:dyDescent="0.15">
      <c r="A95" s="19">
        <v>7</v>
      </c>
      <c r="B95" s="19" t="s">
        <v>161</v>
      </c>
      <c r="C95" s="19">
        <v>14</v>
      </c>
      <c r="D95" s="103" t="s">
        <v>177</v>
      </c>
      <c r="E95" s="107">
        <f t="shared" si="3"/>
        <v>650</v>
      </c>
      <c r="F95" s="3">
        <f t="shared" si="4"/>
        <v>38</v>
      </c>
      <c r="G95">
        <v>217</v>
      </c>
      <c r="I95">
        <v>433</v>
      </c>
    </row>
    <row r="96" spans="1:9" x14ac:dyDescent="0.15">
      <c r="A96" s="19">
        <v>7</v>
      </c>
      <c r="B96" s="19" t="s">
        <v>161</v>
      </c>
      <c r="C96" s="19">
        <v>15</v>
      </c>
      <c r="D96" s="103" t="s">
        <v>200</v>
      </c>
      <c r="E96" s="107">
        <f t="shared" si="3"/>
        <v>580</v>
      </c>
      <c r="F96" s="3">
        <f t="shared" si="4"/>
        <v>40</v>
      </c>
      <c r="G96">
        <v>206</v>
      </c>
      <c r="I96">
        <v>374</v>
      </c>
    </row>
    <row r="97" spans="1:9" x14ac:dyDescent="0.15">
      <c r="A97" s="19">
        <v>7</v>
      </c>
      <c r="B97" s="19" t="s">
        <v>161</v>
      </c>
      <c r="C97" s="19">
        <v>16</v>
      </c>
      <c r="D97" s="103" t="s">
        <v>179</v>
      </c>
      <c r="E97" s="107">
        <f t="shared" si="3"/>
        <v>1189</v>
      </c>
      <c r="F97" s="3">
        <f t="shared" si="4"/>
        <v>11</v>
      </c>
      <c r="G97">
        <v>347</v>
      </c>
      <c r="I97">
        <v>842</v>
      </c>
    </row>
    <row r="98" spans="1:9" x14ac:dyDescent="0.15">
      <c r="A98" s="19">
        <v>7</v>
      </c>
      <c r="B98" s="19" t="s">
        <v>161</v>
      </c>
      <c r="C98" s="19">
        <v>17</v>
      </c>
      <c r="D98" s="103" t="s">
        <v>201</v>
      </c>
      <c r="E98" s="107">
        <f t="shared" si="3"/>
        <v>1133</v>
      </c>
      <c r="F98" s="3">
        <f t="shared" si="4"/>
        <v>13</v>
      </c>
      <c r="G98">
        <v>321</v>
      </c>
      <c r="I98">
        <v>812</v>
      </c>
    </row>
    <row r="99" spans="1:9" x14ac:dyDescent="0.15">
      <c r="A99" s="19">
        <v>7</v>
      </c>
      <c r="B99" s="19" t="s">
        <v>161</v>
      </c>
      <c r="C99" s="19">
        <v>18</v>
      </c>
      <c r="D99" s="103" t="s">
        <v>181</v>
      </c>
      <c r="E99" s="107">
        <f t="shared" si="3"/>
        <v>1246</v>
      </c>
      <c r="F99" s="3">
        <f t="shared" si="4"/>
        <v>6</v>
      </c>
      <c r="G99">
        <v>380</v>
      </c>
      <c r="I99">
        <v>866</v>
      </c>
    </row>
    <row r="100" spans="1:9" x14ac:dyDescent="0.15">
      <c r="A100" s="19">
        <v>7</v>
      </c>
      <c r="B100" s="19" t="s">
        <v>161</v>
      </c>
      <c r="C100" s="19">
        <v>19</v>
      </c>
      <c r="D100" s="103" t="s">
        <v>204</v>
      </c>
      <c r="E100" s="107">
        <f t="shared" si="3"/>
        <v>1318</v>
      </c>
      <c r="F100" s="3">
        <f t="shared" si="4"/>
        <v>2</v>
      </c>
      <c r="G100">
        <v>386</v>
      </c>
      <c r="I100">
        <v>932</v>
      </c>
    </row>
    <row r="101" spans="1:9" x14ac:dyDescent="0.15">
      <c r="A101" s="19">
        <v>7</v>
      </c>
      <c r="B101" s="19" t="s">
        <v>161</v>
      </c>
      <c r="C101" s="19">
        <v>20</v>
      </c>
      <c r="D101" s="103" t="s">
        <v>206</v>
      </c>
      <c r="E101" s="107">
        <f t="shared" si="3"/>
        <v>994</v>
      </c>
      <c r="F101" s="3">
        <f t="shared" si="4"/>
        <v>21</v>
      </c>
      <c r="G101">
        <v>271</v>
      </c>
      <c r="I101">
        <v>723</v>
      </c>
    </row>
    <row r="102" spans="1:9" x14ac:dyDescent="0.15">
      <c r="A102" s="19">
        <v>7</v>
      </c>
      <c r="B102" s="19" t="s">
        <v>161</v>
      </c>
      <c r="C102" s="19">
        <v>21</v>
      </c>
      <c r="D102" s="103" t="s">
        <v>322</v>
      </c>
      <c r="E102" s="107">
        <f t="shared" si="3"/>
        <v>1079</v>
      </c>
      <c r="F102" s="3">
        <f t="shared" si="4"/>
        <v>18</v>
      </c>
      <c r="G102">
        <v>340</v>
      </c>
      <c r="I102">
        <v>739</v>
      </c>
    </row>
    <row r="103" spans="1:9" x14ac:dyDescent="0.15">
      <c r="A103" s="19">
        <v>7</v>
      </c>
      <c r="B103" s="19" t="s">
        <v>161</v>
      </c>
      <c r="C103" s="19">
        <v>22</v>
      </c>
      <c r="D103" s="103" t="s">
        <v>323</v>
      </c>
      <c r="E103" s="107">
        <f t="shared" si="3"/>
        <v>577</v>
      </c>
      <c r="F103" s="3">
        <f t="shared" si="4"/>
        <v>41</v>
      </c>
      <c r="G103">
        <v>150</v>
      </c>
      <c r="I103">
        <v>427</v>
      </c>
    </row>
    <row r="104" spans="1:9" x14ac:dyDescent="0.15">
      <c r="A104" s="15">
        <v>7</v>
      </c>
      <c r="B104" s="15" t="s">
        <v>161</v>
      </c>
      <c r="C104" s="15">
        <v>23</v>
      </c>
      <c r="D104" s="105" t="s">
        <v>184</v>
      </c>
      <c r="E104" s="108">
        <f t="shared" si="3"/>
        <v>1008</v>
      </c>
      <c r="F104" s="2">
        <f t="shared" si="4"/>
        <v>20</v>
      </c>
      <c r="G104" s="1">
        <v>286</v>
      </c>
      <c r="H104" s="1"/>
      <c r="I104" s="1">
        <v>722</v>
      </c>
    </row>
    <row r="105" spans="1:9" x14ac:dyDescent="0.15">
      <c r="A105" s="19">
        <v>7</v>
      </c>
      <c r="B105" s="19" t="s">
        <v>162</v>
      </c>
      <c r="C105" s="19">
        <v>1</v>
      </c>
      <c r="D105" s="103" t="s">
        <v>163</v>
      </c>
      <c r="E105" s="107">
        <f t="shared" si="3"/>
        <v>446</v>
      </c>
      <c r="F105" s="3">
        <f t="shared" si="4"/>
        <v>44</v>
      </c>
      <c r="G105">
        <v>186</v>
      </c>
      <c r="I105">
        <v>260</v>
      </c>
    </row>
    <row r="106" spans="1:9" x14ac:dyDescent="0.15">
      <c r="A106" s="19">
        <v>7</v>
      </c>
      <c r="B106" s="19" t="s">
        <v>162</v>
      </c>
      <c r="C106" s="19">
        <v>2</v>
      </c>
      <c r="D106" s="103" t="s">
        <v>187</v>
      </c>
      <c r="E106" s="107">
        <f t="shared" si="3"/>
        <v>1097</v>
      </c>
      <c r="F106" s="3">
        <f t="shared" si="4"/>
        <v>16</v>
      </c>
      <c r="G106">
        <v>341</v>
      </c>
      <c r="I106">
        <v>756</v>
      </c>
    </row>
    <row r="107" spans="1:9" x14ac:dyDescent="0.15">
      <c r="A107" s="19">
        <v>7</v>
      </c>
      <c r="B107" s="19" t="s">
        <v>162</v>
      </c>
      <c r="C107" s="19">
        <v>3</v>
      </c>
      <c r="D107" s="103" t="s">
        <v>166</v>
      </c>
      <c r="E107" s="107">
        <f t="shared" si="3"/>
        <v>844</v>
      </c>
      <c r="F107" s="3">
        <f t="shared" si="4"/>
        <v>29</v>
      </c>
      <c r="G107">
        <v>307</v>
      </c>
      <c r="I107">
        <v>537</v>
      </c>
    </row>
    <row r="108" spans="1:9" x14ac:dyDescent="0.15">
      <c r="A108" s="19">
        <v>7</v>
      </c>
      <c r="B108" s="19" t="s">
        <v>162</v>
      </c>
      <c r="C108" s="19">
        <v>4</v>
      </c>
      <c r="D108" s="103" t="s">
        <v>188</v>
      </c>
      <c r="E108" s="107">
        <f t="shared" si="3"/>
        <v>502</v>
      </c>
      <c r="F108" s="3">
        <f t="shared" si="4"/>
        <v>43</v>
      </c>
      <c r="G108">
        <v>180</v>
      </c>
      <c r="I108">
        <v>322</v>
      </c>
    </row>
    <row r="109" spans="1:9" x14ac:dyDescent="0.15">
      <c r="A109" s="19">
        <v>7</v>
      </c>
      <c r="B109" s="19" t="s">
        <v>162</v>
      </c>
      <c r="C109" s="19">
        <v>5</v>
      </c>
      <c r="D109" s="103" t="s">
        <v>167</v>
      </c>
      <c r="E109" s="107">
        <f t="shared" si="3"/>
        <v>1320</v>
      </c>
      <c r="F109" s="3">
        <f t="shared" si="4"/>
        <v>1</v>
      </c>
      <c r="G109">
        <v>388</v>
      </c>
      <c r="I109">
        <v>932</v>
      </c>
    </row>
    <row r="110" spans="1:9" x14ac:dyDescent="0.15">
      <c r="A110" s="19">
        <v>7</v>
      </c>
      <c r="B110" s="19" t="s">
        <v>162</v>
      </c>
      <c r="C110" s="19">
        <v>6</v>
      </c>
      <c r="D110" s="103" t="s">
        <v>168</v>
      </c>
      <c r="E110" s="107">
        <f t="shared" si="3"/>
        <v>1287</v>
      </c>
      <c r="F110" s="3">
        <f t="shared" si="4"/>
        <v>4</v>
      </c>
      <c r="G110">
        <v>372</v>
      </c>
      <c r="I110">
        <v>915</v>
      </c>
    </row>
    <row r="111" spans="1:9" x14ac:dyDescent="0.15">
      <c r="A111" s="19">
        <v>7</v>
      </c>
      <c r="B111" s="19" t="s">
        <v>162</v>
      </c>
      <c r="C111" s="19">
        <v>7</v>
      </c>
      <c r="D111" s="103" t="s">
        <v>189</v>
      </c>
      <c r="E111" s="107">
        <f t="shared" si="3"/>
        <v>1312</v>
      </c>
      <c r="F111" s="3">
        <f t="shared" si="4"/>
        <v>3</v>
      </c>
      <c r="G111">
        <v>390</v>
      </c>
      <c r="I111">
        <v>922</v>
      </c>
    </row>
    <row r="112" spans="1:9" x14ac:dyDescent="0.15">
      <c r="A112" s="19">
        <v>7</v>
      </c>
      <c r="B112" s="19" t="s">
        <v>162</v>
      </c>
      <c r="C112" s="19">
        <v>8</v>
      </c>
      <c r="D112" s="103" t="s">
        <v>191</v>
      </c>
      <c r="E112" s="107">
        <f t="shared" si="3"/>
        <v>745</v>
      </c>
      <c r="F112" s="3">
        <f t="shared" si="4"/>
        <v>35</v>
      </c>
      <c r="G112" t="s">
        <v>10</v>
      </c>
      <c r="I112">
        <v>745</v>
      </c>
    </row>
    <row r="113" spans="1:9" x14ac:dyDescent="0.15">
      <c r="A113" s="19">
        <v>7</v>
      </c>
      <c r="B113" s="19" t="s">
        <v>162</v>
      </c>
      <c r="C113" s="19">
        <v>9</v>
      </c>
      <c r="D113" s="103" t="s">
        <v>172</v>
      </c>
      <c r="E113" s="107">
        <f t="shared" si="3"/>
        <v>1229</v>
      </c>
      <c r="F113" s="3">
        <f t="shared" si="4"/>
        <v>7</v>
      </c>
      <c r="G113">
        <v>357</v>
      </c>
      <c r="I113">
        <v>872</v>
      </c>
    </row>
    <row r="114" spans="1:9" x14ac:dyDescent="0.15">
      <c r="A114" s="19">
        <v>7</v>
      </c>
      <c r="B114" s="19" t="s">
        <v>162</v>
      </c>
      <c r="C114" s="19">
        <v>10</v>
      </c>
      <c r="D114" s="103" t="s">
        <v>194</v>
      </c>
      <c r="E114" s="107">
        <f t="shared" si="3"/>
        <v>707</v>
      </c>
      <c r="F114" s="3">
        <f t="shared" si="4"/>
        <v>36</v>
      </c>
      <c r="G114">
        <v>278</v>
      </c>
      <c r="I114">
        <v>429</v>
      </c>
    </row>
    <row r="115" spans="1:9" x14ac:dyDescent="0.15">
      <c r="A115" s="19">
        <v>7</v>
      </c>
      <c r="B115" s="19" t="s">
        <v>162</v>
      </c>
      <c r="C115" s="19">
        <v>11</v>
      </c>
      <c r="D115" s="103" t="s">
        <v>173</v>
      </c>
      <c r="E115" s="107">
        <f t="shared" si="3"/>
        <v>1121</v>
      </c>
      <c r="F115" s="3">
        <f t="shared" si="4"/>
        <v>15</v>
      </c>
      <c r="G115">
        <v>351</v>
      </c>
      <c r="I115">
        <v>770</v>
      </c>
    </row>
    <row r="116" spans="1:9" x14ac:dyDescent="0.15">
      <c r="A116" s="19">
        <v>7</v>
      </c>
      <c r="B116" s="19" t="s">
        <v>162</v>
      </c>
      <c r="C116" s="19">
        <v>12</v>
      </c>
      <c r="D116" s="103" t="s">
        <v>253</v>
      </c>
      <c r="E116" s="107">
        <f t="shared" si="3"/>
        <v>987</v>
      </c>
      <c r="F116" s="3">
        <f t="shared" si="4"/>
        <v>22</v>
      </c>
      <c r="G116">
        <v>288</v>
      </c>
      <c r="I116">
        <v>699</v>
      </c>
    </row>
    <row r="117" spans="1:9" x14ac:dyDescent="0.15">
      <c r="A117" s="19">
        <v>7</v>
      </c>
      <c r="B117" s="19" t="s">
        <v>162</v>
      </c>
      <c r="C117" s="19">
        <v>13</v>
      </c>
      <c r="D117" s="103" t="s">
        <v>198</v>
      </c>
      <c r="E117" s="107">
        <f t="shared" si="3"/>
        <v>1073</v>
      </c>
      <c r="F117" s="3">
        <f t="shared" si="4"/>
        <v>19</v>
      </c>
      <c r="G117">
        <v>333</v>
      </c>
      <c r="I117">
        <v>740</v>
      </c>
    </row>
    <row r="118" spans="1:9" x14ac:dyDescent="0.15">
      <c r="A118" s="19">
        <v>7</v>
      </c>
      <c r="B118" s="19" t="s">
        <v>162</v>
      </c>
      <c r="C118" s="19">
        <v>14</v>
      </c>
      <c r="D118" s="103" t="s">
        <v>324</v>
      </c>
      <c r="E118" s="107">
        <f t="shared" si="3"/>
        <v>913</v>
      </c>
      <c r="F118" s="3">
        <f t="shared" si="4"/>
        <v>27</v>
      </c>
      <c r="G118">
        <v>223</v>
      </c>
      <c r="I118">
        <v>690</v>
      </c>
    </row>
    <row r="119" spans="1:9" x14ac:dyDescent="0.15">
      <c r="A119" s="19">
        <v>7</v>
      </c>
      <c r="B119" s="19" t="s">
        <v>162</v>
      </c>
      <c r="C119" s="19">
        <v>15</v>
      </c>
      <c r="D119" s="103" t="s">
        <v>199</v>
      </c>
      <c r="E119" s="107">
        <f t="shared" si="3"/>
        <v>751</v>
      </c>
      <c r="F119" s="3">
        <f t="shared" si="4"/>
        <v>34</v>
      </c>
      <c r="G119">
        <v>235</v>
      </c>
      <c r="I119">
        <v>516</v>
      </c>
    </row>
    <row r="120" spans="1:9" x14ac:dyDescent="0.15">
      <c r="A120" s="19">
        <v>7</v>
      </c>
      <c r="B120" s="19" t="s">
        <v>162</v>
      </c>
      <c r="C120" s="19">
        <v>16</v>
      </c>
      <c r="D120" s="103" t="s">
        <v>325</v>
      </c>
      <c r="E120" s="107">
        <f t="shared" si="3"/>
        <v>757</v>
      </c>
      <c r="F120" s="3">
        <f t="shared" si="4"/>
        <v>33</v>
      </c>
      <c r="G120">
        <v>272</v>
      </c>
      <c r="I120">
        <v>485</v>
      </c>
    </row>
    <row r="121" spans="1:9" x14ac:dyDescent="0.15">
      <c r="A121" s="19">
        <v>7</v>
      </c>
      <c r="B121" s="19" t="s">
        <v>162</v>
      </c>
      <c r="C121" s="19">
        <v>17</v>
      </c>
      <c r="D121" s="103" t="s">
        <v>178</v>
      </c>
      <c r="E121" s="107">
        <f t="shared" si="3"/>
        <v>822</v>
      </c>
      <c r="F121" s="3">
        <f t="shared" si="4"/>
        <v>31</v>
      </c>
      <c r="G121">
        <v>277</v>
      </c>
      <c r="I121">
        <v>545</v>
      </c>
    </row>
    <row r="122" spans="1:9" x14ac:dyDescent="0.15">
      <c r="A122" s="19">
        <v>7</v>
      </c>
      <c r="B122" s="19" t="s">
        <v>162</v>
      </c>
      <c r="C122" s="19">
        <v>18</v>
      </c>
      <c r="D122" s="103" t="s">
        <v>252</v>
      </c>
      <c r="E122" s="107">
        <f t="shared" si="3"/>
        <v>916</v>
      </c>
      <c r="F122" s="3">
        <f t="shared" si="4"/>
        <v>26</v>
      </c>
      <c r="G122">
        <v>312</v>
      </c>
      <c r="I122">
        <v>604</v>
      </c>
    </row>
    <row r="123" spans="1:9" x14ac:dyDescent="0.15">
      <c r="A123" s="19">
        <v>7</v>
      </c>
      <c r="B123" s="19" t="s">
        <v>162</v>
      </c>
      <c r="C123" s="19">
        <v>19</v>
      </c>
      <c r="D123" s="103" t="s">
        <v>202</v>
      </c>
      <c r="E123" s="107">
        <f t="shared" si="3"/>
        <v>1094</v>
      </c>
      <c r="F123" s="3">
        <f t="shared" si="4"/>
        <v>17</v>
      </c>
      <c r="G123">
        <v>325</v>
      </c>
      <c r="I123">
        <v>769</v>
      </c>
    </row>
    <row r="124" spans="1:9" x14ac:dyDescent="0.15">
      <c r="A124" s="19">
        <v>7</v>
      </c>
      <c r="B124" s="19" t="s">
        <v>162</v>
      </c>
      <c r="C124" s="19">
        <v>20</v>
      </c>
      <c r="D124" s="103" t="s">
        <v>203</v>
      </c>
      <c r="E124" s="107">
        <f t="shared" si="3"/>
        <v>679</v>
      </c>
      <c r="F124" s="3">
        <f t="shared" si="4"/>
        <v>37</v>
      </c>
      <c r="G124">
        <v>228</v>
      </c>
      <c r="I124">
        <v>451</v>
      </c>
    </row>
    <row r="125" spans="1:9" x14ac:dyDescent="0.15">
      <c r="A125" s="19">
        <v>7</v>
      </c>
      <c r="B125" s="19" t="s">
        <v>162</v>
      </c>
      <c r="C125" s="19">
        <v>21</v>
      </c>
      <c r="D125" s="103" t="s">
        <v>205</v>
      </c>
      <c r="E125" s="107">
        <f t="shared" si="3"/>
        <v>936</v>
      </c>
      <c r="F125" s="3">
        <f t="shared" si="4"/>
        <v>25</v>
      </c>
      <c r="G125">
        <v>272</v>
      </c>
      <c r="I125">
        <v>664</v>
      </c>
    </row>
    <row r="126" spans="1:9" x14ac:dyDescent="0.15">
      <c r="A126" s="19">
        <v>7</v>
      </c>
      <c r="B126" s="19" t="s">
        <v>162</v>
      </c>
      <c r="C126" s="19">
        <v>22</v>
      </c>
      <c r="D126" s="103" t="s">
        <v>182</v>
      </c>
      <c r="E126" s="107">
        <f t="shared" si="3"/>
        <v>1152</v>
      </c>
      <c r="F126" s="3">
        <f t="shared" si="4"/>
        <v>12</v>
      </c>
      <c r="G126">
        <v>333</v>
      </c>
      <c r="I126">
        <v>819</v>
      </c>
    </row>
    <row r="127" spans="1:9" x14ac:dyDescent="0.15">
      <c r="A127" s="15">
        <v>7</v>
      </c>
      <c r="B127" s="15" t="s">
        <v>162</v>
      </c>
      <c r="C127" s="15">
        <v>23</v>
      </c>
      <c r="D127" s="105" t="s">
        <v>183</v>
      </c>
      <c r="E127" s="108">
        <f t="shared" si="3"/>
        <v>951</v>
      </c>
      <c r="F127" s="2">
        <f t="shared" si="4"/>
        <v>24</v>
      </c>
      <c r="G127" s="1">
        <v>293</v>
      </c>
      <c r="H127" s="1"/>
      <c r="I127" s="1">
        <v>658</v>
      </c>
    </row>
    <row r="128" spans="1:9" x14ac:dyDescent="0.15">
      <c r="A128" s="19">
        <v>8</v>
      </c>
      <c r="B128" s="19" t="s">
        <v>161</v>
      </c>
      <c r="C128" s="19">
        <v>1</v>
      </c>
      <c r="D128" s="103" t="s">
        <v>210</v>
      </c>
      <c r="E128" s="107">
        <f t="shared" si="3"/>
        <v>598</v>
      </c>
      <c r="F128" s="3">
        <f>IF($E128="","",RANK(E128,$E$128:$E$159))</f>
        <v>31</v>
      </c>
      <c r="G128">
        <v>186</v>
      </c>
      <c r="I128">
        <v>412</v>
      </c>
    </row>
    <row r="129" spans="1:9" x14ac:dyDescent="0.15">
      <c r="A129" s="19">
        <v>8</v>
      </c>
      <c r="B129" s="19" t="s">
        <v>161</v>
      </c>
      <c r="C129" s="19">
        <v>2</v>
      </c>
      <c r="D129" s="103" t="s">
        <v>117</v>
      </c>
      <c r="E129" s="107">
        <f t="shared" si="3"/>
        <v>1436</v>
      </c>
      <c r="F129" s="3">
        <f t="shared" ref="F129:F159" si="5">IF($E129="","",RANK(E129,$E$128:$E$159))</f>
        <v>3</v>
      </c>
      <c r="G129">
        <v>465</v>
      </c>
      <c r="I129">
        <v>971</v>
      </c>
    </row>
    <row r="130" spans="1:9" x14ac:dyDescent="0.15">
      <c r="A130" s="19">
        <v>8</v>
      </c>
      <c r="B130" s="19" t="s">
        <v>161</v>
      </c>
      <c r="C130" s="19">
        <v>3</v>
      </c>
      <c r="D130" s="103" t="s">
        <v>118</v>
      </c>
      <c r="E130" s="107">
        <f t="shared" si="3"/>
        <v>1291</v>
      </c>
      <c r="F130" s="3">
        <f t="shared" si="5"/>
        <v>8</v>
      </c>
      <c r="G130">
        <v>412</v>
      </c>
      <c r="I130">
        <v>879</v>
      </c>
    </row>
    <row r="131" spans="1:9" x14ac:dyDescent="0.15">
      <c r="A131" s="19">
        <v>8</v>
      </c>
      <c r="B131" s="19" t="s">
        <v>161</v>
      </c>
      <c r="C131" s="19">
        <v>4</v>
      </c>
      <c r="D131" s="103" t="s">
        <v>119</v>
      </c>
      <c r="E131" s="107">
        <f t="shared" si="3"/>
        <v>1216</v>
      </c>
      <c r="F131" s="3">
        <f t="shared" si="5"/>
        <v>13</v>
      </c>
      <c r="G131">
        <v>391</v>
      </c>
      <c r="I131">
        <v>825</v>
      </c>
    </row>
    <row r="132" spans="1:9" x14ac:dyDescent="0.15">
      <c r="A132" s="19">
        <v>8</v>
      </c>
      <c r="B132" s="19" t="s">
        <v>161</v>
      </c>
      <c r="C132" s="19">
        <v>5</v>
      </c>
      <c r="D132" s="103" t="s">
        <v>120</v>
      </c>
      <c r="E132" s="107">
        <f t="shared" ref="E132:E195" si="6">SUM(G132:I132)</f>
        <v>1274</v>
      </c>
      <c r="F132" s="3">
        <f t="shared" si="5"/>
        <v>11</v>
      </c>
      <c r="G132">
        <v>410</v>
      </c>
      <c r="I132">
        <v>864</v>
      </c>
    </row>
    <row r="133" spans="1:9" x14ac:dyDescent="0.15">
      <c r="A133" s="19">
        <v>8</v>
      </c>
      <c r="B133" s="19" t="s">
        <v>161</v>
      </c>
      <c r="C133" s="19">
        <v>6</v>
      </c>
      <c r="D133" s="103" t="s">
        <v>122</v>
      </c>
      <c r="E133" s="107">
        <f t="shared" si="6"/>
        <v>632</v>
      </c>
      <c r="F133" s="3">
        <f t="shared" si="5"/>
        <v>30</v>
      </c>
      <c r="G133">
        <v>172</v>
      </c>
      <c r="I133">
        <v>460</v>
      </c>
    </row>
    <row r="134" spans="1:9" x14ac:dyDescent="0.15">
      <c r="A134" s="19">
        <v>8</v>
      </c>
      <c r="B134" s="19" t="s">
        <v>161</v>
      </c>
      <c r="C134" s="19">
        <v>7</v>
      </c>
      <c r="D134" s="103" t="s">
        <v>254</v>
      </c>
      <c r="E134" s="107">
        <f t="shared" si="6"/>
        <v>848</v>
      </c>
      <c r="F134" s="3">
        <f t="shared" si="5"/>
        <v>28</v>
      </c>
      <c r="G134">
        <v>253</v>
      </c>
      <c r="I134">
        <v>595</v>
      </c>
    </row>
    <row r="135" spans="1:9" x14ac:dyDescent="0.15">
      <c r="A135" s="19">
        <v>8</v>
      </c>
      <c r="B135" s="19" t="s">
        <v>161</v>
      </c>
      <c r="C135" s="19">
        <v>8</v>
      </c>
      <c r="D135" s="103" t="s">
        <v>137</v>
      </c>
      <c r="E135" s="107">
        <f t="shared" si="6"/>
        <v>1042</v>
      </c>
      <c r="F135" s="3">
        <f t="shared" si="5"/>
        <v>22</v>
      </c>
      <c r="G135">
        <v>333</v>
      </c>
      <c r="I135">
        <v>709</v>
      </c>
    </row>
    <row r="136" spans="1:9" x14ac:dyDescent="0.15">
      <c r="A136" s="19">
        <v>8</v>
      </c>
      <c r="B136" s="19" t="s">
        <v>161</v>
      </c>
      <c r="C136" s="19">
        <v>9</v>
      </c>
      <c r="D136" s="103" t="s">
        <v>123</v>
      </c>
      <c r="E136" s="107">
        <f t="shared" si="6"/>
        <v>1445</v>
      </c>
      <c r="F136" s="3">
        <f t="shared" si="5"/>
        <v>1</v>
      </c>
      <c r="G136">
        <v>492</v>
      </c>
      <c r="I136">
        <v>953</v>
      </c>
    </row>
    <row r="137" spans="1:9" x14ac:dyDescent="0.15">
      <c r="A137" s="19">
        <v>8</v>
      </c>
      <c r="B137" s="19" t="s">
        <v>161</v>
      </c>
      <c r="C137" s="19">
        <v>10</v>
      </c>
      <c r="D137" s="103" t="s">
        <v>256</v>
      </c>
      <c r="E137" s="107">
        <f t="shared" si="6"/>
        <v>1290</v>
      </c>
      <c r="F137" s="3">
        <f t="shared" si="5"/>
        <v>9</v>
      </c>
      <c r="G137">
        <v>402</v>
      </c>
      <c r="I137">
        <v>888</v>
      </c>
    </row>
    <row r="138" spans="1:9" x14ac:dyDescent="0.15">
      <c r="A138" s="19">
        <v>8</v>
      </c>
      <c r="B138" s="19" t="s">
        <v>161</v>
      </c>
      <c r="C138" s="19">
        <v>11</v>
      </c>
      <c r="D138" s="103" t="s">
        <v>138</v>
      </c>
      <c r="E138" s="107">
        <f t="shared" si="6"/>
        <v>1120</v>
      </c>
      <c r="F138" s="3">
        <f t="shared" si="5"/>
        <v>17</v>
      </c>
      <c r="G138">
        <v>317</v>
      </c>
      <c r="I138">
        <v>803</v>
      </c>
    </row>
    <row r="139" spans="1:9" x14ac:dyDescent="0.15">
      <c r="A139" s="19">
        <v>8</v>
      </c>
      <c r="B139" s="19" t="s">
        <v>161</v>
      </c>
      <c r="C139" s="19">
        <v>12</v>
      </c>
      <c r="D139" s="103" t="s">
        <v>127</v>
      </c>
      <c r="E139" s="107">
        <f t="shared" si="6"/>
        <v>1260</v>
      </c>
      <c r="F139" s="3">
        <f t="shared" si="5"/>
        <v>12</v>
      </c>
      <c r="G139">
        <v>411</v>
      </c>
      <c r="I139">
        <v>849</v>
      </c>
    </row>
    <row r="140" spans="1:9" x14ac:dyDescent="0.15">
      <c r="A140" s="19">
        <v>8</v>
      </c>
      <c r="B140" s="19" t="s">
        <v>161</v>
      </c>
      <c r="C140" s="19">
        <v>13</v>
      </c>
      <c r="D140" s="103" t="s">
        <v>255</v>
      </c>
      <c r="E140" s="107">
        <f t="shared" si="6"/>
        <v>1085</v>
      </c>
      <c r="F140" s="3">
        <f t="shared" si="5"/>
        <v>19</v>
      </c>
      <c r="G140">
        <v>344</v>
      </c>
      <c r="I140">
        <v>741</v>
      </c>
    </row>
    <row r="141" spans="1:9" x14ac:dyDescent="0.15">
      <c r="A141" s="19">
        <v>8</v>
      </c>
      <c r="B141" s="19" t="s">
        <v>161</v>
      </c>
      <c r="C141" s="19">
        <v>14</v>
      </c>
      <c r="D141" s="103" t="s">
        <v>128</v>
      </c>
      <c r="E141" s="107">
        <f t="shared" si="6"/>
        <v>1329</v>
      </c>
      <c r="F141" s="3">
        <f t="shared" si="5"/>
        <v>6</v>
      </c>
      <c r="G141">
        <v>455</v>
      </c>
      <c r="I141">
        <v>874</v>
      </c>
    </row>
    <row r="142" spans="1:9" x14ac:dyDescent="0.15">
      <c r="A142" s="19">
        <v>8</v>
      </c>
      <c r="B142" s="19" t="s">
        <v>161</v>
      </c>
      <c r="C142" s="19">
        <v>15</v>
      </c>
      <c r="D142" s="103" t="s">
        <v>142</v>
      </c>
      <c r="E142" s="107">
        <f t="shared" si="6"/>
        <v>1372</v>
      </c>
      <c r="F142" s="3">
        <f t="shared" si="5"/>
        <v>5</v>
      </c>
      <c r="G142">
        <v>445</v>
      </c>
      <c r="I142">
        <v>927</v>
      </c>
    </row>
    <row r="143" spans="1:9" x14ac:dyDescent="0.15">
      <c r="A143" s="15">
        <v>8</v>
      </c>
      <c r="B143" s="15" t="s">
        <v>161</v>
      </c>
      <c r="C143" s="15">
        <v>16</v>
      </c>
      <c r="D143" s="105" t="s">
        <v>143</v>
      </c>
      <c r="E143" s="108">
        <f t="shared" si="6"/>
        <v>876</v>
      </c>
      <c r="F143" s="2">
        <f t="shared" si="5"/>
        <v>26</v>
      </c>
      <c r="G143" s="1">
        <v>266</v>
      </c>
      <c r="H143" s="1"/>
      <c r="I143" s="1">
        <v>610</v>
      </c>
    </row>
    <row r="144" spans="1:9" x14ac:dyDescent="0.15">
      <c r="A144" s="19">
        <v>8</v>
      </c>
      <c r="B144" s="19" t="s">
        <v>162</v>
      </c>
      <c r="C144" s="19">
        <v>1</v>
      </c>
      <c r="D144" s="103" t="s">
        <v>132</v>
      </c>
      <c r="E144" s="107">
        <f t="shared" si="6"/>
        <v>1086</v>
      </c>
      <c r="F144" s="3">
        <f t="shared" si="5"/>
        <v>18</v>
      </c>
      <c r="G144">
        <v>370</v>
      </c>
      <c r="I144">
        <v>716</v>
      </c>
    </row>
    <row r="145" spans="1:9" x14ac:dyDescent="0.15">
      <c r="A145" s="19">
        <v>8</v>
      </c>
      <c r="B145" s="19" t="s">
        <v>162</v>
      </c>
      <c r="C145" s="19">
        <v>2</v>
      </c>
      <c r="D145" s="103" t="s">
        <v>133</v>
      </c>
      <c r="E145" s="107">
        <f t="shared" si="6"/>
        <v>1201</v>
      </c>
      <c r="F145" s="3">
        <f t="shared" si="5"/>
        <v>14</v>
      </c>
      <c r="G145">
        <v>391</v>
      </c>
      <c r="I145">
        <v>810</v>
      </c>
    </row>
    <row r="146" spans="1:9" x14ac:dyDescent="0.15">
      <c r="A146" s="19">
        <v>8</v>
      </c>
      <c r="B146" s="19" t="s">
        <v>162</v>
      </c>
      <c r="C146" s="19">
        <v>3</v>
      </c>
      <c r="D146" s="103" t="s">
        <v>134</v>
      </c>
      <c r="E146" s="107">
        <f t="shared" si="6"/>
        <v>816</v>
      </c>
      <c r="F146" s="3">
        <f t="shared" si="5"/>
        <v>29</v>
      </c>
      <c r="G146">
        <v>242</v>
      </c>
      <c r="I146">
        <v>574</v>
      </c>
    </row>
    <row r="147" spans="1:9" x14ac:dyDescent="0.15">
      <c r="A147" s="19">
        <v>8</v>
      </c>
      <c r="B147" s="19" t="s">
        <v>162</v>
      </c>
      <c r="C147" s="19">
        <v>4</v>
      </c>
      <c r="D147" s="103" t="s">
        <v>135</v>
      </c>
      <c r="E147" s="107">
        <f t="shared" si="6"/>
        <v>1191</v>
      </c>
      <c r="F147" s="3">
        <f t="shared" si="5"/>
        <v>16</v>
      </c>
      <c r="G147">
        <v>419</v>
      </c>
      <c r="I147">
        <v>772</v>
      </c>
    </row>
    <row r="148" spans="1:9" x14ac:dyDescent="0.15">
      <c r="A148" s="19">
        <v>8</v>
      </c>
      <c r="B148" s="19" t="s">
        <v>162</v>
      </c>
      <c r="C148" s="19">
        <v>5</v>
      </c>
      <c r="D148" s="103" t="s">
        <v>121</v>
      </c>
      <c r="E148" s="107">
        <f t="shared" si="6"/>
        <v>1440</v>
      </c>
      <c r="F148" s="3">
        <f t="shared" si="5"/>
        <v>2</v>
      </c>
      <c r="G148">
        <v>482</v>
      </c>
      <c r="I148">
        <v>958</v>
      </c>
    </row>
    <row r="149" spans="1:9" x14ac:dyDescent="0.15">
      <c r="A149" s="19">
        <v>8</v>
      </c>
      <c r="B149" s="19" t="s">
        <v>162</v>
      </c>
      <c r="C149" s="19">
        <v>6</v>
      </c>
      <c r="D149" s="103" t="s">
        <v>136</v>
      </c>
      <c r="E149" s="107">
        <f t="shared" si="6"/>
        <v>1044</v>
      </c>
      <c r="F149" s="3">
        <f t="shared" si="5"/>
        <v>21</v>
      </c>
      <c r="G149">
        <v>330</v>
      </c>
      <c r="I149">
        <v>714</v>
      </c>
    </row>
    <row r="150" spans="1:9" x14ac:dyDescent="0.15">
      <c r="A150" s="19">
        <v>8</v>
      </c>
      <c r="B150" s="19" t="s">
        <v>162</v>
      </c>
      <c r="C150" s="19">
        <v>7</v>
      </c>
      <c r="D150" s="103" t="s">
        <v>125</v>
      </c>
      <c r="E150" s="107">
        <f t="shared" si="6"/>
        <v>1397</v>
      </c>
      <c r="F150" s="3">
        <f t="shared" si="5"/>
        <v>4</v>
      </c>
      <c r="G150">
        <v>461</v>
      </c>
      <c r="I150">
        <v>936</v>
      </c>
    </row>
    <row r="151" spans="1:9" x14ac:dyDescent="0.15">
      <c r="A151" s="19">
        <v>8</v>
      </c>
      <c r="B151" s="19" t="s">
        <v>162</v>
      </c>
      <c r="C151" s="19">
        <v>8</v>
      </c>
      <c r="D151" s="103" t="s">
        <v>126</v>
      </c>
      <c r="E151" s="107">
        <f t="shared" si="6"/>
        <v>1002</v>
      </c>
      <c r="F151" s="3">
        <f t="shared" si="5"/>
        <v>24</v>
      </c>
      <c r="G151">
        <v>319</v>
      </c>
      <c r="I151">
        <v>683</v>
      </c>
    </row>
    <row r="152" spans="1:9" x14ac:dyDescent="0.15">
      <c r="A152" s="19">
        <v>8</v>
      </c>
      <c r="B152" s="19" t="s">
        <v>162</v>
      </c>
      <c r="C152" s="19">
        <v>9</v>
      </c>
      <c r="D152" s="103" t="s">
        <v>139</v>
      </c>
      <c r="E152" s="107">
        <f t="shared" si="6"/>
        <v>1054</v>
      </c>
      <c r="F152" s="3">
        <f t="shared" si="5"/>
        <v>20</v>
      </c>
      <c r="G152">
        <v>376</v>
      </c>
      <c r="I152">
        <v>678</v>
      </c>
    </row>
    <row r="153" spans="1:9" x14ac:dyDescent="0.15">
      <c r="A153" s="19">
        <v>8</v>
      </c>
      <c r="B153" s="19" t="s">
        <v>162</v>
      </c>
      <c r="C153" s="19">
        <v>10</v>
      </c>
      <c r="D153" s="103" t="s">
        <v>140</v>
      </c>
      <c r="E153" s="107">
        <f t="shared" si="6"/>
        <v>587</v>
      </c>
      <c r="F153" s="3">
        <f t="shared" si="5"/>
        <v>32</v>
      </c>
      <c r="G153">
        <v>193</v>
      </c>
      <c r="I153">
        <v>394</v>
      </c>
    </row>
    <row r="154" spans="1:9" x14ac:dyDescent="0.15">
      <c r="A154" s="19">
        <v>8</v>
      </c>
      <c r="B154" s="19" t="s">
        <v>162</v>
      </c>
      <c r="C154" s="19">
        <v>11</v>
      </c>
      <c r="D154" s="103" t="s">
        <v>129</v>
      </c>
      <c r="E154" s="107">
        <f t="shared" si="6"/>
        <v>875</v>
      </c>
      <c r="F154" s="3">
        <f t="shared" si="5"/>
        <v>27</v>
      </c>
      <c r="G154">
        <v>263</v>
      </c>
      <c r="I154">
        <v>612</v>
      </c>
    </row>
    <row r="155" spans="1:9" x14ac:dyDescent="0.15">
      <c r="A155" s="19">
        <v>8</v>
      </c>
      <c r="B155" s="19" t="s">
        <v>162</v>
      </c>
      <c r="C155" s="19">
        <v>12</v>
      </c>
      <c r="D155" s="103" t="s">
        <v>141</v>
      </c>
      <c r="E155" s="107">
        <f t="shared" si="6"/>
        <v>1027</v>
      </c>
      <c r="F155" s="3">
        <f t="shared" si="5"/>
        <v>23</v>
      </c>
      <c r="G155">
        <v>301</v>
      </c>
      <c r="I155">
        <v>726</v>
      </c>
    </row>
    <row r="156" spans="1:9" x14ac:dyDescent="0.15">
      <c r="A156" s="19">
        <v>8</v>
      </c>
      <c r="B156" s="19" t="s">
        <v>162</v>
      </c>
      <c r="C156" s="19">
        <v>13</v>
      </c>
      <c r="D156" s="103" t="s">
        <v>144</v>
      </c>
      <c r="E156" s="107">
        <f t="shared" si="6"/>
        <v>1307</v>
      </c>
      <c r="F156" s="3">
        <f t="shared" si="5"/>
        <v>7</v>
      </c>
      <c r="G156">
        <v>439</v>
      </c>
      <c r="I156">
        <v>868</v>
      </c>
    </row>
    <row r="157" spans="1:9" x14ac:dyDescent="0.15">
      <c r="A157" s="19">
        <v>8</v>
      </c>
      <c r="B157" s="19" t="s">
        <v>162</v>
      </c>
      <c r="C157" s="19">
        <v>14</v>
      </c>
      <c r="D157" s="103" t="s">
        <v>130</v>
      </c>
      <c r="E157" s="107">
        <f t="shared" si="6"/>
        <v>1275</v>
      </c>
      <c r="F157" s="3">
        <f t="shared" si="5"/>
        <v>10</v>
      </c>
      <c r="G157">
        <v>406</v>
      </c>
      <c r="I157">
        <v>869</v>
      </c>
    </row>
    <row r="158" spans="1:9" x14ac:dyDescent="0.15">
      <c r="A158" s="19">
        <v>8</v>
      </c>
      <c r="B158" s="19" t="s">
        <v>162</v>
      </c>
      <c r="C158" s="19">
        <v>15</v>
      </c>
      <c r="D158" s="103" t="s">
        <v>145</v>
      </c>
      <c r="E158" s="107">
        <f t="shared" si="6"/>
        <v>941</v>
      </c>
      <c r="F158" s="3">
        <f t="shared" si="5"/>
        <v>25</v>
      </c>
      <c r="G158">
        <v>293</v>
      </c>
      <c r="I158">
        <v>648</v>
      </c>
    </row>
    <row r="159" spans="1:9" x14ac:dyDescent="0.15">
      <c r="A159" s="15">
        <v>8</v>
      </c>
      <c r="B159" s="15" t="s">
        <v>162</v>
      </c>
      <c r="C159" s="15">
        <v>16</v>
      </c>
      <c r="D159" s="105" t="s">
        <v>131</v>
      </c>
      <c r="E159" s="108">
        <f t="shared" si="6"/>
        <v>1198</v>
      </c>
      <c r="F159" s="2">
        <f t="shared" si="5"/>
        <v>15</v>
      </c>
      <c r="G159" s="1">
        <v>383</v>
      </c>
      <c r="H159" s="1"/>
      <c r="I159" s="1">
        <v>815</v>
      </c>
    </row>
    <row r="160" spans="1:9" x14ac:dyDescent="0.15">
      <c r="A160" s="19">
        <v>9</v>
      </c>
      <c r="B160" s="19" t="s">
        <v>161</v>
      </c>
      <c r="C160" s="19">
        <v>1</v>
      </c>
      <c r="D160" s="103" t="s">
        <v>53</v>
      </c>
      <c r="E160" s="107">
        <f t="shared" si="6"/>
        <v>964</v>
      </c>
      <c r="F160" s="3">
        <f>IF($E160="","",RANK(E160,$E$160:$E$202))</f>
        <v>26</v>
      </c>
      <c r="G160">
        <v>246</v>
      </c>
      <c r="I160">
        <v>718</v>
      </c>
    </row>
    <row r="161" spans="1:9" x14ac:dyDescent="0.15">
      <c r="A161" s="19">
        <v>9</v>
      </c>
      <c r="B161" s="19" t="s">
        <v>161</v>
      </c>
      <c r="C161" s="19">
        <v>2</v>
      </c>
      <c r="D161" s="103" t="s">
        <v>41</v>
      </c>
      <c r="E161" s="107">
        <f t="shared" si="6"/>
        <v>1066</v>
      </c>
      <c r="F161" s="3">
        <f t="shared" ref="F161:F202" si="7">IF($E161="","",RANK(E161,$E$160:$E$202))</f>
        <v>20</v>
      </c>
      <c r="G161">
        <v>284</v>
      </c>
      <c r="I161">
        <v>782</v>
      </c>
    </row>
    <row r="162" spans="1:9" x14ac:dyDescent="0.15">
      <c r="A162" s="19">
        <v>9</v>
      </c>
      <c r="B162" s="19" t="s">
        <v>161</v>
      </c>
      <c r="C162" s="19">
        <v>3</v>
      </c>
      <c r="D162" s="103" t="s">
        <v>42</v>
      </c>
      <c r="E162" s="107">
        <f t="shared" si="6"/>
        <v>1070</v>
      </c>
      <c r="F162" s="3">
        <f t="shared" si="7"/>
        <v>19</v>
      </c>
      <c r="G162">
        <v>297</v>
      </c>
      <c r="I162">
        <v>773</v>
      </c>
    </row>
    <row r="163" spans="1:9" x14ac:dyDescent="0.15">
      <c r="A163" s="19">
        <v>9</v>
      </c>
      <c r="B163" s="19" t="s">
        <v>161</v>
      </c>
      <c r="C163" s="19">
        <v>4</v>
      </c>
      <c r="D163" s="103" t="s">
        <v>43</v>
      </c>
      <c r="E163" s="107">
        <f t="shared" si="6"/>
        <v>566</v>
      </c>
      <c r="F163" s="3">
        <f t="shared" si="7"/>
        <v>38</v>
      </c>
      <c r="G163">
        <v>153</v>
      </c>
      <c r="I163">
        <v>413</v>
      </c>
    </row>
    <row r="164" spans="1:9" x14ac:dyDescent="0.15">
      <c r="A164" s="19">
        <v>9</v>
      </c>
      <c r="B164" s="19" t="s">
        <v>161</v>
      </c>
      <c r="C164" s="19">
        <v>5</v>
      </c>
      <c r="D164" s="103" t="s">
        <v>55</v>
      </c>
      <c r="E164" s="107">
        <f t="shared" si="6"/>
        <v>0</v>
      </c>
      <c r="F164" s="3">
        <f t="shared" si="7"/>
        <v>43</v>
      </c>
      <c r="G164" t="s">
        <v>10</v>
      </c>
      <c r="I164" t="s">
        <v>10</v>
      </c>
    </row>
    <row r="165" spans="1:9" x14ac:dyDescent="0.15">
      <c r="A165" s="19">
        <v>9</v>
      </c>
      <c r="B165" s="19" t="s">
        <v>161</v>
      </c>
      <c r="C165" s="19">
        <v>6</v>
      </c>
      <c r="D165" s="103" t="s">
        <v>44</v>
      </c>
      <c r="E165" s="107">
        <f t="shared" si="6"/>
        <v>1185</v>
      </c>
      <c r="F165" s="3">
        <f t="shared" si="7"/>
        <v>13</v>
      </c>
      <c r="G165">
        <v>336</v>
      </c>
      <c r="I165">
        <v>849</v>
      </c>
    </row>
    <row r="166" spans="1:9" x14ac:dyDescent="0.15">
      <c r="A166" s="19">
        <v>9</v>
      </c>
      <c r="B166" s="19" t="s">
        <v>161</v>
      </c>
      <c r="C166" s="19">
        <v>7</v>
      </c>
      <c r="D166" s="103" t="s">
        <v>45</v>
      </c>
      <c r="E166" s="107">
        <f t="shared" si="6"/>
        <v>853</v>
      </c>
      <c r="F166" s="3">
        <f t="shared" si="7"/>
        <v>31</v>
      </c>
      <c r="G166">
        <v>260</v>
      </c>
      <c r="I166">
        <v>593</v>
      </c>
    </row>
    <row r="167" spans="1:9" x14ac:dyDescent="0.15">
      <c r="A167" s="19">
        <v>9</v>
      </c>
      <c r="B167" s="19" t="s">
        <v>161</v>
      </c>
      <c r="C167" s="19">
        <v>8</v>
      </c>
      <c r="D167" s="103" t="s">
        <v>57</v>
      </c>
      <c r="E167" s="107">
        <f t="shared" si="6"/>
        <v>1328</v>
      </c>
      <c r="F167" s="3">
        <f t="shared" si="7"/>
        <v>6</v>
      </c>
      <c r="G167">
        <v>419</v>
      </c>
      <c r="I167">
        <v>909</v>
      </c>
    </row>
    <row r="168" spans="1:9" x14ac:dyDescent="0.15">
      <c r="A168" s="19">
        <v>9</v>
      </c>
      <c r="B168" s="19" t="s">
        <v>161</v>
      </c>
      <c r="C168" s="19">
        <v>9</v>
      </c>
      <c r="D168" s="103" t="s">
        <v>46</v>
      </c>
      <c r="E168" s="107">
        <f t="shared" si="6"/>
        <v>873</v>
      </c>
      <c r="F168" s="3">
        <f t="shared" si="7"/>
        <v>30</v>
      </c>
      <c r="G168">
        <v>227</v>
      </c>
      <c r="I168">
        <v>646</v>
      </c>
    </row>
    <row r="169" spans="1:9" x14ac:dyDescent="0.15">
      <c r="A169" s="19">
        <v>9</v>
      </c>
      <c r="B169" s="19" t="s">
        <v>161</v>
      </c>
      <c r="C169" s="19">
        <v>10</v>
      </c>
      <c r="D169" s="103" t="s">
        <v>257</v>
      </c>
      <c r="E169" s="107">
        <f t="shared" si="6"/>
        <v>1042</v>
      </c>
      <c r="F169" s="3">
        <f t="shared" si="7"/>
        <v>21</v>
      </c>
      <c r="G169">
        <v>259</v>
      </c>
      <c r="I169">
        <v>783</v>
      </c>
    </row>
    <row r="170" spans="1:9" x14ac:dyDescent="0.15">
      <c r="A170" s="19">
        <v>9</v>
      </c>
      <c r="B170" s="19" t="s">
        <v>161</v>
      </c>
      <c r="C170" s="19">
        <v>11</v>
      </c>
      <c r="D170" s="103" t="s">
        <v>67</v>
      </c>
      <c r="E170" s="107">
        <f t="shared" si="6"/>
        <v>1307</v>
      </c>
      <c r="F170" s="3">
        <f t="shared" si="7"/>
        <v>8</v>
      </c>
      <c r="G170">
        <v>396</v>
      </c>
      <c r="I170">
        <v>911</v>
      </c>
    </row>
    <row r="171" spans="1:9" x14ac:dyDescent="0.15">
      <c r="A171" s="19">
        <v>9</v>
      </c>
      <c r="B171" s="19" t="s">
        <v>161</v>
      </c>
      <c r="C171" s="19">
        <v>12</v>
      </c>
      <c r="D171" s="103" t="s">
        <v>68</v>
      </c>
      <c r="E171" s="107">
        <f t="shared" si="6"/>
        <v>1154</v>
      </c>
      <c r="F171" s="3">
        <f t="shared" si="7"/>
        <v>14</v>
      </c>
      <c r="G171">
        <v>347</v>
      </c>
      <c r="I171">
        <v>807</v>
      </c>
    </row>
    <row r="172" spans="1:9" x14ac:dyDescent="0.15">
      <c r="A172" s="19">
        <v>9</v>
      </c>
      <c r="B172" s="19" t="s">
        <v>161</v>
      </c>
      <c r="C172" s="19">
        <v>13</v>
      </c>
      <c r="D172" s="103" t="s">
        <v>49</v>
      </c>
      <c r="E172" s="107">
        <f t="shared" si="6"/>
        <v>1234</v>
      </c>
      <c r="F172" s="3">
        <f t="shared" si="7"/>
        <v>11</v>
      </c>
      <c r="G172">
        <v>362</v>
      </c>
      <c r="I172">
        <v>872</v>
      </c>
    </row>
    <row r="173" spans="1:9" x14ac:dyDescent="0.15">
      <c r="A173" s="19">
        <v>9</v>
      </c>
      <c r="B173" s="19" t="s">
        <v>161</v>
      </c>
      <c r="C173" s="19">
        <v>14</v>
      </c>
      <c r="D173" s="103" t="s">
        <v>326</v>
      </c>
      <c r="E173" s="107">
        <f t="shared" si="6"/>
        <v>896</v>
      </c>
      <c r="F173" s="3">
        <f t="shared" si="7"/>
        <v>28</v>
      </c>
      <c r="G173">
        <v>225</v>
      </c>
      <c r="I173">
        <v>671</v>
      </c>
    </row>
    <row r="174" spans="1:9" x14ac:dyDescent="0.15">
      <c r="A174" s="19">
        <v>9</v>
      </c>
      <c r="B174" s="19" t="s">
        <v>161</v>
      </c>
      <c r="C174" s="19">
        <v>15</v>
      </c>
      <c r="D174" s="103" t="s">
        <v>208</v>
      </c>
      <c r="E174" s="107">
        <f t="shared" si="6"/>
        <v>308</v>
      </c>
      <c r="F174" s="3">
        <f t="shared" si="7"/>
        <v>41</v>
      </c>
      <c r="G174" t="s">
        <v>10</v>
      </c>
      <c r="I174">
        <v>308</v>
      </c>
    </row>
    <row r="175" spans="1:9" x14ac:dyDescent="0.15">
      <c r="A175" s="19">
        <v>9</v>
      </c>
      <c r="B175" s="19" t="s">
        <v>161</v>
      </c>
      <c r="C175" s="19">
        <v>16</v>
      </c>
      <c r="D175" s="103" t="s">
        <v>71</v>
      </c>
      <c r="E175" s="107">
        <f t="shared" si="6"/>
        <v>1371</v>
      </c>
      <c r="F175" s="3">
        <f t="shared" si="7"/>
        <v>4</v>
      </c>
      <c r="G175">
        <v>422</v>
      </c>
      <c r="I175">
        <v>949</v>
      </c>
    </row>
    <row r="176" spans="1:9" x14ac:dyDescent="0.15">
      <c r="A176" s="19">
        <v>9</v>
      </c>
      <c r="B176" s="19" t="s">
        <v>161</v>
      </c>
      <c r="C176" s="19">
        <v>17</v>
      </c>
      <c r="D176" s="103" t="s">
        <v>72</v>
      </c>
      <c r="E176" s="107">
        <f t="shared" si="6"/>
        <v>1230</v>
      </c>
      <c r="F176" s="3">
        <f t="shared" si="7"/>
        <v>12</v>
      </c>
      <c r="G176">
        <v>371</v>
      </c>
      <c r="I176">
        <v>859</v>
      </c>
    </row>
    <row r="177" spans="1:9" x14ac:dyDescent="0.15">
      <c r="A177" s="19">
        <v>9</v>
      </c>
      <c r="B177" s="19" t="s">
        <v>161</v>
      </c>
      <c r="C177" s="19">
        <v>18</v>
      </c>
      <c r="D177" s="103" t="s">
        <v>50</v>
      </c>
      <c r="E177" s="107">
        <f t="shared" si="6"/>
        <v>720</v>
      </c>
      <c r="F177" s="3">
        <f t="shared" si="7"/>
        <v>34</v>
      </c>
      <c r="G177">
        <v>158</v>
      </c>
      <c r="I177">
        <v>562</v>
      </c>
    </row>
    <row r="178" spans="1:9" x14ac:dyDescent="0.15">
      <c r="A178" s="19">
        <v>9</v>
      </c>
      <c r="B178" s="19" t="s">
        <v>161</v>
      </c>
      <c r="C178" s="19">
        <v>19</v>
      </c>
      <c r="D178" s="103" t="s">
        <v>51</v>
      </c>
      <c r="E178" s="107">
        <f t="shared" si="6"/>
        <v>472</v>
      </c>
      <c r="F178" s="3">
        <f t="shared" si="7"/>
        <v>39</v>
      </c>
      <c r="G178">
        <v>91</v>
      </c>
      <c r="I178">
        <v>381</v>
      </c>
    </row>
    <row r="179" spans="1:9" x14ac:dyDescent="0.15">
      <c r="A179" s="19">
        <v>9</v>
      </c>
      <c r="B179" s="19" t="s">
        <v>161</v>
      </c>
      <c r="C179" s="19">
        <v>20</v>
      </c>
      <c r="D179" s="103" t="s">
        <v>52</v>
      </c>
      <c r="E179" s="107">
        <f t="shared" si="6"/>
        <v>567</v>
      </c>
      <c r="F179" s="3">
        <f t="shared" si="7"/>
        <v>37</v>
      </c>
      <c r="G179">
        <v>134</v>
      </c>
      <c r="I179">
        <v>433</v>
      </c>
    </row>
    <row r="180" spans="1:9" x14ac:dyDescent="0.15">
      <c r="A180" s="19">
        <v>9</v>
      </c>
      <c r="B180" s="19" t="s">
        <v>161</v>
      </c>
      <c r="C180" s="19">
        <v>21</v>
      </c>
      <c r="D180" s="103" t="s">
        <v>76</v>
      </c>
      <c r="E180" s="107">
        <f t="shared" si="6"/>
        <v>1106</v>
      </c>
      <c r="F180" s="3">
        <f t="shared" si="7"/>
        <v>17</v>
      </c>
      <c r="G180">
        <v>306</v>
      </c>
      <c r="I180">
        <v>800</v>
      </c>
    </row>
    <row r="181" spans="1:9" x14ac:dyDescent="0.15">
      <c r="A181" s="15">
        <v>9</v>
      </c>
      <c r="B181" s="15" t="s">
        <v>161</v>
      </c>
      <c r="C181" s="15">
        <v>22</v>
      </c>
      <c r="D181" s="105" t="s">
        <v>63</v>
      </c>
      <c r="E181" s="108">
        <f t="shared" si="6"/>
        <v>623</v>
      </c>
      <c r="F181" s="2">
        <f t="shared" si="7"/>
        <v>36</v>
      </c>
      <c r="G181" s="1">
        <v>116</v>
      </c>
      <c r="H181" s="1"/>
      <c r="I181" s="1">
        <v>507</v>
      </c>
    </row>
    <row r="182" spans="1:9" x14ac:dyDescent="0.15">
      <c r="A182" s="19">
        <v>9</v>
      </c>
      <c r="B182" s="19" t="s">
        <v>162</v>
      </c>
      <c r="C182" s="19">
        <v>1</v>
      </c>
      <c r="D182" s="103" t="s">
        <v>64</v>
      </c>
      <c r="E182" s="107">
        <f t="shared" si="6"/>
        <v>884</v>
      </c>
      <c r="F182" s="3">
        <f t="shared" si="7"/>
        <v>29</v>
      </c>
      <c r="G182">
        <v>231</v>
      </c>
      <c r="I182">
        <v>653</v>
      </c>
    </row>
    <row r="183" spans="1:9" x14ac:dyDescent="0.15">
      <c r="A183" s="19">
        <v>9</v>
      </c>
      <c r="B183" s="19" t="s">
        <v>162</v>
      </c>
      <c r="C183" s="19">
        <v>2</v>
      </c>
      <c r="D183" s="103" t="s">
        <v>65</v>
      </c>
      <c r="E183" s="107">
        <f t="shared" si="6"/>
        <v>268</v>
      </c>
      <c r="F183" s="3">
        <f t="shared" si="7"/>
        <v>42</v>
      </c>
      <c r="G183">
        <v>45</v>
      </c>
      <c r="I183">
        <v>223</v>
      </c>
    </row>
    <row r="184" spans="1:9" x14ac:dyDescent="0.15">
      <c r="A184" s="19">
        <v>9</v>
      </c>
      <c r="B184" s="19" t="s">
        <v>162</v>
      </c>
      <c r="C184" s="19">
        <v>3</v>
      </c>
      <c r="D184" s="103" t="s">
        <v>54</v>
      </c>
      <c r="E184" s="107">
        <f t="shared" si="6"/>
        <v>1298</v>
      </c>
      <c r="F184" s="3">
        <f t="shared" si="7"/>
        <v>10</v>
      </c>
      <c r="G184">
        <v>381</v>
      </c>
      <c r="I184">
        <v>917</v>
      </c>
    </row>
    <row r="185" spans="1:9" x14ac:dyDescent="0.15">
      <c r="A185" s="19">
        <v>9</v>
      </c>
      <c r="B185" s="19" t="s">
        <v>162</v>
      </c>
      <c r="C185" s="19">
        <v>4</v>
      </c>
      <c r="D185" s="103" t="s">
        <v>56</v>
      </c>
      <c r="E185" s="107">
        <f t="shared" si="6"/>
        <v>1374</v>
      </c>
      <c r="F185" s="3">
        <f t="shared" si="7"/>
        <v>3</v>
      </c>
      <c r="G185">
        <v>433</v>
      </c>
      <c r="I185">
        <v>941</v>
      </c>
    </row>
    <row r="186" spans="1:9" x14ac:dyDescent="0.15">
      <c r="A186" s="19">
        <v>9</v>
      </c>
      <c r="B186" s="19" t="s">
        <v>162</v>
      </c>
      <c r="C186" s="19">
        <v>5</v>
      </c>
      <c r="D186" s="103" t="s">
        <v>66</v>
      </c>
      <c r="E186" s="107">
        <f t="shared" si="6"/>
        <v>1352</v>
      </c>
      <c r="F186" s="3">
        <f t="shared" si="7"/>
        <v>5</v>
      </c>
      <c r="G186">
        <v>425</v>
      </c>
      <c r="I186">
        <v>927</v>
      </c>
    </row>
    <row r="187" spans="1:9" x14ac:dyDescent="0.15">
      <c r="A187" s="19">
        <v>9</v>
      </c>
      <c r="B187" s="19" t="s">
        <v>162</v>
      </c>
      <c r="C187" s="19">
        <v>6</v>
      </c>
      <c r="D187" s="103" t="s">
        <v>47</v>
      </c>
      <c r="E187" s="107">
        <f t="shared" si="6"/>
        <v>1304</v>
      </c>
      <c r="F187" s="3">
        <f t="shared" si="7"/>
        <v>9</v>
      </c>
      <c r="G187">
        <v>431</v>
      </c>
      <c r="I187">
        <v>873</v>
      </c>
    </row>
    <row r="188" spans="1:9" x14ac:dyDescent="0.15">
      <c r="A188" s="19">
        <v>9</v>
      </c>
      <c r="B188" s="19" t="s">
        <v>162</v>
      </c>
      <c r="C188" s="19">
        <v>7</v>
      </c>
      <c r="D188" s="103" t="s">
        <v>48</v>
      </c>
      <c r="E188" s="107">
        <f t="shared" si="6"/>
        <v>1328</v>
      </c>
      <c r="F188" s="3">
        <f t="shared" si="7"/>
        <v>6</v>
      </c>
      <c r="G188">
        <v>427</v>
      </c>
      <c r="I188">
        <v>901</v>
      </c>
    </row>
    <row r="189" spans="1:9" x14ac:dyDescent="0.15">
      <c r="A189" s="19">
        <v>9</v>
      </c>
      <c r="B189" s="19" t="s">
        <v>162</v>
      </c>
      <c r="C189" s="19">
        <v>8</v>
      </c>
      <c r="D189" s="103" t="s">
        <v>58</v>
      </c>
      <c r="E189" s="107">
        <f t="shared" si="6"/>
        <v>851</v>
      </c>
      <c r="F189" s="3">
        <f t="shared" si="7"/>
        <v>32</v>
      </c>
      <c r="G189">
        <v>230</v>
      </c>
      <c r="I189">
        <v>621</v>
      </c>
    </row>
    <row r="190" spans="1:9" x14ac:dyDescent="0.15">
      <c r="A190" s="19">
        <v>9</v>
      </c>
      <c r="B190" s="19" t="s">
        <v>162</v>
      </c>
      <c r="C190" s="19">
        <v>9</v>
      </c>
      <c r="D190" s="103" t="s">
        <v>69</v>
      </c>
      <c r="E190" s="107">
        <f t="shared" si="6"/>
        <v>964</v>
      </c>
      <c r="F190" s="3">
        <f t="shared" si="7"/>
        <v>26</v>
      </c>
      <c r="G190">
        <v>231</v>
      </c>
      <c r="I190">
        <v>733</v>
      </c>
    </row>
    <row r="191" spans="1:9" x14ac:dyDescent="0.15">
      <c r="A191" s="19">
        <v>9</v>
      </c>
      <c r="B191" s="19" t="s">
        <v>162</v>
      </c>
      <c r="C191" s="19">
        <v>10</v>
      </c>
      <c r="D191" s="103" t="s">
        <v>70</v>
      </c>
      <c r="E191" s="107">
        <f t="shared" si="6"/>
        <v>1146</v>
      </c>
      <c r="F191" s="3">
        <f t="shared" si="7"/>
        <v>15</v>
      </c>
      <c r="G191">
        <v>325</v>
      </c>
      <c r="I191">
        <v>821</v>
      </c>
    </row>
    <row r="192" spans="1:9" x14ac:dyDescent="0.15">
      <c r="A192" s="19">
        <v>9</v>
      </c>
      <c r="B192" s="19" t="s">
        <v>162</v>
      </c>
      <c r="C192" s="19">
        <v>11</v>
      </c>
      <c r="D192" s="103" t="s">
        <v>59</v>
      </c>
      <c r="E192" s="107">
        <f t="shared" si="6"/>
        <v>1387</v>
      </c>
      <c r="F192" s="3">
        <f t="shared" si="7"/>
        <v>1</v>
      </c>
      <c r="G192">
        <v>443</v>
      </c>
      <c r="I192">
        <v>944</v>
      </c>
    </row>
    <row r="193" spans="1:9" x14ac:dyDescent="0.15">
      <c r="A193" s="19">
        <v>9</v>
      </c>
      <c r="B193" s="19" t="s">
        <v>162</v>
      </c>
      <c r="C193" s="19">
        <v>12</v>
      </c>
      <c r="D193" s="103" t="s">
        <v>73</v>
      </c>
      <c r="E193" s="107">
        <f t="shared" si="6"/>
        <v>708</v>
      </c>
      <c r="F193" s="3">
        <f t="shared" si="7"/>
        <v>35</v>
      </c>
      <c r="G193">
        <v>142</v>
      </c>
      <c r="I193">
        <v>566</v>
      </c>
    </row>
    <row r="194" spans="1:9" x14ac:dyDescent="0.15">
      <c r="A194" s="19">
        <v>9</v>
      </c>
      <c r="B194" s="19" t="s">
        <v>162</v>
      </c>
      <c r="C194" s="19">
        <v>13</v>
      </c>
      <c r="D194" s="103" t="s">
        <v>74</v>
      </c>
      <c r="E194" s="107">
        <f t="shared" si="6"/>
        <v>309</v>
      </c>
      <c r="F194" s="3">
        <f t="shared" si="7"/>
        <v>40</v>
      </c>
      <c r="G194">
        <v>102</v>
      </c>
      <c r="I194">
        <v>207</v>
      </c>
    </row>
    <row r="195" spans="1:9" x14ac:dyDescent="0.15">
      <c r="A195" s="19">
        <v>9</v>
      </c>
      <c r="B195" s="19" t="s">
        <v>162</v>
      </c>
      <c r="C195" s="19">
        <v>14</v>
      </c>
      <c r="D195" s="103" t="s">
        <v>209</v>
      </c>
      <c r="E195" s="107">
        <f t="shared" si="6"/>
        <v>1026</v>
      </c>
      <c r="F195" s="3">
        <f t="shared" si="7"/>
        <v>23</v>
      </c>
      <c r="G195">
        <v>331</v>
      </c>
      <c r="I195">
        <v>695</v>
      </c>
    </row>
    <row r="196" spans="1:9" x14ac:dyDescent="0.15">
      <c r="A196" s="19">
        <v>9</v>
      </c>
      <c r="B196" s="19" t="s">
        <v>162</v>
      </c>
      <c r="C196" s="19">
        <v>15</v>
      </c>
      <c r="D196" s="103" t="s">
        <v>75</v>
      </c>
      <c r="E196" s="107">
        <f t="shared" ref="E196:E202" si="8">SUM(G196:I196)</f>
        <v>1113</v>
      </c>
      <c r="F196" s="3">
        <f t="shared" si="7"/>
        <v>16</v>
      </c>
      <c r="G196">
        <v>296</v>
      </c>
      <c r="I196">
        <v>817</v>
      </c>
    </row>
    <row r="197" spans="1:9" x14ac:dyDescent="0.15">
      <c r="A197" s="19">
        <v>9</v>
      </c>
      <c r="B197" s="19" t="s">
        <v>162</v>
      </c>
      <c r="C197" s="19">
        <v>16</v>
      </c>
      <c r="D197" s="103" t="s">
        <v>77</v>
      </c>
      <c r="E197" s="107">
        <f t="shared" si="8"/>
        <v>823</v>
      </c>
      <c r="F197" s="3">
        <f t="shared" si="7"/>
        <v>33</v>
      </c>
      <c r="G197">
        <v>228</v>
      </c>
      <c r="I197">
        <v>595</v>
      </c>
    </row>
    <row r="198" spans="1:9" x14ac:dyDescent="0.15">
      <c r="A198" s="19">
        <v>9</v>
      </c>
      <c r="B198" s="19" t="s">
        <v>162</v>
      </c>
      <c r="C198" s="19">
        <v>17</v>
      </c>
      <c r="D198" s="103" t="s">
        <v>60</v>
      </c>
      <c r="E198" s="107">
        <f t="shared" si="8"/>
        <v>968</v>
      </c>
      <c r="F198" s="3">
        <f t="shared" si="7"/>
        <v>25</v>
      </c>
      <c r="G198">
        <v>244</v>
      </c>
      <c r="I198">
        <v>724</v>
      </c>
    </row>
    <row r="199" spans="1:9" x14ac:dyDescent="0.15">
      <c r="A199" s="19">
        <v>9</v>
      </c>
      <c r="B199" s="19" t="s">
        <v>162</v>
      </c>
      <c r="C199" s="19">
        <v>18</v>
      </c>
      <c r="D199" s="103" t="s">
        <v>61</v>
      </c>
      <c r="E199" s="107">
        <f t="shared" si="8"/>
        <v>992</v>
      </c>
      <c r="F199" s="3">
        <f t="shared" si="7"/>
        <v>24</v>
      </c>
      <c r="G199">
        <v>259</v>
      </c>
      <c r="I199">
        <v>733</v>
      </c>
    </row>
    <row r="200" spans="1:9" x14ac:dyDescent="0.15">
      <c r="A200" s="19">
        <v>9</v>
      </c>
      <c r="B200" s="19" t="s">
        <v>162</v>
      </c>
      <c r="C200" s="19">
        <v>19</v>
      </c>
      <c r="D200" s="103" t="s">
        <v>62</v>
      </c>
      <c r="E200" s="107">
        <f t="shared" si="8"/>
        <v>1074</v>
      </c>
      <c r="F200" s="3">
        <f t="shared" si="7"/>
        <v>18</v>
      </c>
      <c r="G200">
        <v>301</v>
      </c>
      <c r="I200">
        <v>773</v>
      </c>
    </row>
    <row r="201" spans="1:9" x14ac:dyDescent="0.15">
      <c r="A201" s="19">
        <v>9</v>
      </c>
      <c r="B201" s="19" t="s">
        <v>162</v>
      </c>
      <c r="C201" s="19">
        <v>20</v>
      </c>
      <c r="D201" s="103" t="s">
        <v>78</v>
      </c>
      <c r="E201" s="107">
        <f t="shared" si="8"/>
        <v>1386</v>
      </c>
      <c r="F201" s="3">
        <f t="shared" si="7"/>
        <v>2</v>
      </c>
      <c r="G201">
        <v>457</v>
      </c>
      <c r="I201">
        <v>929</v>
      </c>
    </row>
    <row r="202" spans="1:9" x14ac:dyDescent="0.15">
      <c r="A202" s="19">
        <v>9</v>
      </c>
      <c r="B202" s="19" t="s">
        <v>162</v>
      </c>
      <c r="C202" s="19">
        <v>21</v>
      </c>
      <c r="D202" s="103" t="s">
        <v>327</v>
      </c>
      <c r="E202" s="107">
        <f t="shared" si="8"/>
        <v>1027</v>
      </c>
      <c r="F202" s="3">
        <f t="shared" si="7"/>
        <v>22</v>
      </c>
      <c r="G202">
        <v>298</v>
      </c>
      <c r="I202">
        <v>729</v>
      </c>
    </row>
  </sheetData>
  <mergeCells count="1">
    <mergeCell ref="E1:F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0.39997558519241921"/>
  </sheetPr>
  <dimension ref="A1:I202"/>
  <sheetViews>
    <sheetView workbookViewId="0">
      <pane xSplit="4" ySplit="2" topLeftCell="E3" activePane="bottomRight" state="frozen"/>
      <selection activeCell="S198" sqref="S198"/>
      <selection pane="topRight" activeCell="S198" sqref="S198"/>
      <selection pane="bottomLeft" activeCell="S198" sqref="S198"/>
      <selection pane="bottomRight" activeCell="H6" sqref="H6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6" width="12.625" style="3" customWidth="1"/>
    <col min="7" max="9" width="12.625" customWidth="1"/>
  </cols>
  <sheetData>
    <row r="1" spans="1:9" x14ac:dyDescent="0.15">
      <c r="D1" s="103"/>
      <c r="E1" s="111" t="s">
        <v>16</v>
      </c>
      <c r="F1" s="112"/>
      <c r="G1" s="63" t="s">
        <v>17</v>
      </c>
      <c r="H1" s="63" t="s">
        <v>20</v>
      </c>
      <c r="I1" s="63" t="s">
        <v>18</v>
      </c>
    </row>
    <row r="2" spans="1:9" ht="50.1" customHeight="1" x14ac:dyDescent="0.15">
      <c r="A2" s="15" t="s">
        <v>0</v>
      </c>
      <c r="B2" s="15" t="s">
        <v>1</v>
      </c>
      <c r="C2" s="15" t="s">
        <v>3</v>
      </c>
      <c r="D2" s="104" t="s">
        <v>2</v>
      </c>
      <c r="E2" s="106" t="s">
        <v>259</v>
      </c>
      <c r="F2" s="102" t="s">
        <v>4</v>
      </c>
      <c r="G2" s="101" t="s">
        <v>260</v>
      </c>
      <c r="H2" s="101" t="s">
        <v>261</v>
      </c>
      <c r="I2" s="101" t="s">
        <v>262</v>
      </c>
    </row>
    <row r="3" spans="1:9" x14ac:dyDescent="0.15">
      <c r="A3" s="19">
        <v>5</v>
      </c>
      <c r="B3" s="19" t="s">
        <v>161</v>
      </c>
      <c r="C3" s="19">
        <v>16</v>
      </c>
      <c r="D3" s="103" t="s">
        <v>293</v>
      </c>
      <c r="E3" s="107">
        <v>490</v>
      </c>
      <c r="F3" s="3">
        <v>1</v>
      </c>
      <c r="H3">
        <v>490</v>
      </c>
    </row>
    <row r="4" spans="1:9" x14ac:dyDescent="0.15">
      <c r="A4" s="19">
        <v>5</v>
      </c>
      <c r="B4" s="19" t="s">
        <v>161</v>
      </c>
      <c r="C4" s="19">
        <v>17</v>
      </c>
      <c r="D4" s="103" t="s">
        <v>294</v>
      </c>
      <c r="E4" s="107">
        <v>475</v>
      </c>
      <c r="F4" s="3">
        <v>2</v>
      </c>
      <c r="H4">
        <v>475</v>
      </c>
    </row>
    <row r="5" spans="1:9" x14ac:dyDescent="0.15">
      <c r="A5" s="19">
        <v>5</v>
      </c>
      <c r="B5" s="19" t="s">
        <v>162</v>
      </c>
      <c r="C5" s="19">
        <v>1</v>
      </c>
      <c r="D5" s="103" t="s">
        <v>299</v>
      </c>
      <c r="E5" s="107">
        <v>475</v>
      </c>
      <c r="F5" s="3">
        <v>2</v>
      </c>
      <c r="H5">
        <v>475</v>
      </c>
    </row>
    <row r="6" spans="1:9" x14ac:dyDescent="0.15">
      <c r="A6" s="19">
        <v>5</v>
      </c>
      <c r="B6" s="19" t="s">
        <v>161</v>
      </c>
      <c r="C6" s="19">
        <v>6</v>
      </c>
      <c r="D6" s="103" t="s">
        <v>283</v>
      </c>
      <c r="E6" s="107">
        <v>466</v>
      </c>
      <c r="F6" s="3">
        <v>4</v>
      </c>
      <c r="H6">
        <v>466</v>
      </c>
    </row>
    <row r="7" spans="1:9" x14ac:dyDescent="0.15">
      <c r="A7" s="19">
        <v>5</v>
      </c>
      <c r="B7" s="19" t="s">
        <v>162</v>
      </c>
      <c r="C7" s="19">
        <v>18</v>
      </c>
      <c r="D7" s="103" t="s">
        <v>316</v>
      </c>
      <c r="E7" s="107">
        <v>454</v>
      </c>
      <c r="F7" s="3">
        <v>5</v>
      </c>
      <c r="H7">
        <v>454</v>
      </c>
    </row>
    <row r="8" spans="1:9" x14ac:dyDescent="0.15">
      <c r="A8" s="19">
        <v>5</v>
      </c>
      <c r="B8" s="19" t="s">
        <v>162</v>
      </c>
      <c r="C8" s="19">
        <v>20</v>
      </c>
      <c r="D8" s="103" t="s">
        <v>318</v>
      </c>
      <c r="E8" s="107">
        <v>454</v>
      </c>
      <c r="F8" s="3">
        <v>5</v>
      </c>
      <c r="H8">
        <v>454</v>
      </c>
    </row>
    <row r="9" spans="1:9" x14ac:dyDescent="0.15">
      <c r="A9" s="19">
        <v>5</v>
      </c>
      <c r="B9" s="19" t="s">
        <v>161</v>
      </c>
      <c r="C9" s="19">
        <v>19</v>
      </c>
      <c r="D9" s="103" t="s">
        <v>296</v>
      </c>
      <c r="E9" s="107">
        <v>448</v>
      </c>
      <c r="F9" s="3">
        <v>7</v>
      </c>
      <c r="H9">
        <v>448</v>
      </c>
    </row>
    <row r="10" spans="1:9" x14ac:dyDescent="0.15">
      <c r="A10" s="19">
        <v>5</v>
      </c>
      <c r="B10" s="19" t="s">
        <v>162</v>
      </c>
      <c r="C10" s="19">
        <v>14</v>
      </c>
      <c r="D10" s="103" t="s">
        <v>312</v>
      </c>
      <c r="E10" s="107">
        <v>448</v>
      </c>
      <c r="F10" s="3">
        <v>7</v>
      </c>
      <c r="H10">
        <v>448</v>
      </c>
    </row>
    <row r="11" spans="1:9" x14ac:dyDescent="0.15">
      <c r="A11" s="19">
        <v>5</v>
      </c>
      <c r="B11" s="19" t="s">
        <v>162</v>
      </c>
      <c r="C11" s="19">
        <v>2</v>
      </c>
      <c r="D11" s="103" t="s">
        <v>300</v>
      </c>
      <c r="E11" s="107">
        <v>447</v>
      </c>
      <c r="F11" s="3">
        <v>9</v>
      </c>
      <c r="H11">
        <v>447</v>
      </c>
    </row>
    <row r="12" spans="1:9" x14ac:dyDescent="0.15">
      <c r="A12" s="19">
        <v>5</v>
      </c>
      <c r="B12" s="19" t="s">
        <v>162</v>
      </c>
      <c r="C12" s="19">
        <v>16</v>
      </c>
      <c r="D12" s="103" t="s">
        <v>314</v>
      </c>
      <c r="E12" s="107">
        <v>444</v>
      </c>
      <c r="F12" s="3">
        <v>10</v>
      </c>
      <c r="H12">
        <v>444</v>
      </c>
    </row>
    <row r="13" spans="1:9" x14ac:dyDescent="0.15">
      <c r="A13" s="19">
        <v>5</v>
      </c>
      <c r="B13" s="19" t="s">
        <v>161</v>
      </c>
      <c r="C13" s="19">
        <v>3</v>
      </c>
      <c r="D13" s="103" t="s">
        <v>280</v>
      </c>
      <c r="E13" s="107">
        <v>441</v>
      </c>
      <c r="F13" s="3">
        <v>11</v>
      </c>
      <c r="H13">
        <v>441</v>
      </c>
    </row>
    <row r="14" spans="1:9" x14ac:dyDescent="0.15">
      <c r="A14" s="19">
        <v>5</v>
      </c>
      <c r="B14" s="19" t="s">
        <v>162</v>
      </c>
      <c r="C14" s="19">
        <v>17</v>
      </c>
      <c r="D14" s="103" t="s">
        <v>315</v>
      </c>
      <c r="E14" s="107">
        <v>439</v>
      </c>
      <c r="F14" s="3">
        <v>12</v>
      </c>
      <c r="H14">
        <v>439</v>
      </c>
    </row>
    <row r="15" spans="1:9" x14ac:dyDescent="0.15">
      <c r="A15" s="19">
        <v>5</v>
      </c>
      <c r="B15" s="19" t="s">
        <v>161</v>
      </c>
      <c r="C15" s="19">
        <v>10</v>
      </c>
      <c r="D15" s="103" t="s">
        <v>287</v>
      </c>
      <c r="E15" s="107">
        <v>413</v>
      </c>
      <c r="F15" s="3">
        <v>13</v>
      </c>
      <c r="H15">
        <v>413</v>
      </c>
    </row>
    <row r="16" spans="1:9" x14ac:dyDescent="0.15">
      <c r="A16" s="19">
        <v>5</v>
      </c>
      <c r="B16" s="19" t="s">
        <v>162</v>
      </c>
      <c r="C16" s="19">
        <v>22</v>
      </c>
      <c r="D16" s="103" t="s">
        <v>320</v>
      </c>
      <c r="E16" s="107">
        <v>404</v>
      </c>
      <c r="F16" s="3">
        <v>14</v>
      </c>
      <c r="H16">
        <v>404</v>
      </c>
    </row>
    <row r="17" spans="1:9" x14ac:dyDescent="0.15">
      <c r="A17" s="19">
        <v>5</v>
      </c>
      <c r="B17" s="19" t="s">
        <v>161</v>
      </c>
      <c r="C17" s="19">
        <v>9</v>
      </c>
      <c r="D17" s="103" t="s">
        <v>286</v>
      </c>
      <c r="E17" s="107">
        <v>397</v>
      </c>
      <c r="F17" s="3">
        <v>15</v>
      </c>
      <c r="H17">
        <v>397</v>
      </c>
    </row>
    <row r="18" spans="1:9" x14ac:dyDescent="0.15">
      <c r="A18" s="19">
        <v>5</v>
      </c>
      <c r="B18" s="19" t="s">
        <v>162</v>
      </c>
      <c r="C18" s="19">
        <v>21</v>
      </c>
      <c r="D18" s="103" t="s">
        <v>319</v>
      </c>
      <c r="E18" s="107">
        <v>396</v>
      </c>
      <c r="F18" s="3">
        <v>16</v>
      </c>
      <c r="H18">
        <v>396</v>
      </c>
    </row>
    <row r="19" spans="1:9" x14ac:dyDescent="0.15">
      <c r="A19" s="19">
        <v>5</v>
      </c>
      <c r="B19" s="19" t="s">
        <v>161</v>
      </c>
      <c r="C19" s="19">
        <v>1</v>
      </c>
      <c r="D19" s="103" t="s">
        <v>278</v>
      </c>
      <c r="E19" s="107">
        <v>395</v>
      </c>
      <c r="F19" s="3">
        <v>17</v>
      </c>
      <c r="H19">
        <v>395</v>
      </c>
    </row>
    <row r="20" spans="1:9" x14ac:dyDescent="0.15">
      <c r="A20" s="19">
        <v>5</v>
      </c>
      <c r="B20" s="19" t="s">
        <v>161</v>
      </c>
      <c r="C20" s="19">
        <v>2</v>
      </c>
      <c r="D20" s="103" t="s">
        <v>279</v>
      </c>
      <c r="E20" s="107">
        <v>395</v>
      </c>
      <c r="F20" s="3">
        <v>17</v>
      </c>
      <c r="H20">
        <v>395</v>
      </c>
    </row>
    <row r="21" spans="1:9" x14ac:dyDescent="0.15">
      <c r="A21" s="19">
        <v>5</v>
      </c>
      <c r="B21" s="19" t="s">
        <v>161</v>
      </c>
      <c r="C21" s="19">
        <v>13</v>
      </c>
      <c r="D21" s="103" t="s">
        <v>290</v>
      </c>
      <c r="E21" s="107">
        <v>386</v>
      </c>
      <c r="F21" s="3">
        <v>19</v>
      </c>
      <c r="H21">
        <v>386</v>
      </c>
    </row>
    <row r="22" spans="1:9" x14ac:dyDescent="0.15">
      <c r="A22" s="19">
        <v>5</v>
      </c>
      <c r="B22" s="19" t="s">
        <v>162</v>
      </c>
      <c r="C22" s="19">
        <v>12</v>
      </c>
      <c r="D22" s="103" t="s">
        <v>310</v>
      </c>
      <c r="E22" s="107">
        <v>386</v>
      </c>
      <c r="F22" s="3">
        <v>19</v>
      </c>
      <c r="H22">
        <v>386</v>
      </c>
    </row>
    <row r="23" spans="1:9" x14ac:dyDescent="0.15">
      <c r="A23" s="15">
        <v>5</v>
      </c>
      <c r="B23" s="15" t="s">
        <v>161</v>
      </c>
      <c r="C23" s="15">
        <v>5</v>
      </c>
      <c r="D23" s="105" t="s">
        <v>282</v>
      </c>
      <c r="E23" s="108">
        <v>383</v>
      </c>
      <c r="F23" s="2">
        <v>21</v>
      </c>
      <c r="G23" s="1"/>
      <c r="H23" s="1">
        <v>383</v>
      </c>
      <c r="I23" s="1"/>
    </row>
    <row r="24" spans="1:9" x14ac:dyDescent="0.15">
      <c r="A24" s="19">
        <v>5</v>
      </c>
      <c r="B24" s="19" t="s">
        <v>161</v>
      </c>
      <c r="C24" s="19">
        <v>14</v>
      </c>
      <c r="D24" s="103" t="s">
        <v>291</v>
      </c>
      <c r="E24" s="107">
        <v>376</v>
      </c>
      <c r="F24" s="3">
        <v>22</v>
      </c>
      <c r="H24">
        <v>376</v>
      </c>
    </row>
    <row r="25" spans="1:9" x14ac:dyDescent="0.15">
      <c r="A25" s="19">
        <v>5</v>
      </c>
      <c r="B25" s="19" t="s">
        <v>161</v>
      </c>
      <c r="C25" s="19">
        <v>15</v>
      </c>
      <c r="D25" s="103" t="s">
        <v>292</v>
      </c>
      <c r="E25" s="107">
        <v>375</v>
      </c>
      <c r="F25" s="3">
        <v>23</v>
      </c>
      <c r="H25">
        <v>375</v>
      </c>
    </row>
    <row r="26" spans="1:9" x14ac:dyDescent="0.15">
      <c r="A26" s="19">
        <v>5</v>
      </c>
      <c r="B26" s="19" t="s">
        <v>162</v>
      </c>
      <c r="C26" s="19">
        <v>19</v>
      </c>
      <c r="D26" s="103" t="s">
        <v>317</v>
      </c>
      <c r="E26" s="107">
        <v>370</v>
      </c>
      <c r="F26" s="3">
        <v>24</v>
      </c>
      <c r="H26">
        <v>370</v>
      </c>
    </row>
    <row r="27" spans="1:9" x14ac:dyDescent="0.15">
      <c r="A27" s="19">
        <v>5</v>
      </c>
      <c r="B27" s="19" t="s">
        <v>162</v>
      </c>
      <c r="C27" s="19">
        <v>10</v>
      </c>
      <c r="D27" s="103" t="s">
        <v>308</v>
      </c>
      <c r="E27" s="107">
        <v>367</v>
      </c>
      <c r="F27" s="3">
        <v>25</v>
      </c>
      <c r="H27">
        <v>367</v>
      </c>
    </row>
    <row r="28" spans="1:9" x14ac:dyDescent="0.15">
      <c r="A28" s="19">
        <v>5</v>
      </c>
      <c r="B28" s="19" t="s">
        <v>161</v>
      </c>
      <c r="C28" s="19">
        <v>8</v>
      </c>
      <c r="D28" s="103" t="s">
        <v>285</v>
      </c>
      <c r="E28" s="107">
        <v>360</v>
      </c>
      <c r="F28" s="3">
        <v>26</v>
      </c>
      <c r="H28">
        <v>360</v>
      </c>
    </row>
    <row r="29" spans="1:9" x14ac:dyDescent="0.15">
      <c r="A29" s="19">
        <v>5</v>
      </c>
      <c r="B29" s="19" t="s">
        <v>162</v>
      </c>
      <c r="C29" s="19">
        <v>4</v>
      </c>
      <c r="D29" s="103" t="s">
        <v>302</v>
      </c>
      <c r="E29" s="107">
        <v>353</v>
      </c>
      <c r="F29" s="3">
        <v>27</v>
      </c>
      <c r="H29">
        <v>353</v>
      </c>
    </row>
    <row r="30" spans="1:9" x14ac:dyDescent="0.15">
      <c r="A30" s="19">
        <v>5</v>
      </c>
      <c r="B30" s="19" t="s">
        <v>162</v>
      </c>
      <c r="C30" s="19">
        <v>8</v>
      </c>
      <c r="D30" s="103" t="s">
        <v>306</v>
      </c>
      <c r="E30" s="107">
        <v>352</v>
      </c>
      <c r="F30" s="3">
        <v>28</v>
      </c>
      <c r="H30">
        <v>352</v>
      </c>
    </row>
    <row r="31" spans="1:9" x14ac:dyDescent="0.15">
      <c r="A31" s="19">
        <v>5</v>
      </c>
      <c r="B31" s="19" t="s">
        <v>162</v>
      </c>
      <c r="C31" s="19">
        <v>11</v>
      </c>
      <c r="D31" s="103" t="s">
        <v>309</v>
      </c>
      <c r="E31" s="107">
        <v>333</v>
      </c>
      <c r="F31" s="3">
        <v>29</v>
      </c>
      <c r="H31">
        <v>333</v>
      </c>
    </row>
    <row r="32" spans="1:9" x14ac:dyDescent="0.15">
      <c r="A32" s="19">
        <v>5</v>
      </c>
      <c r="B32" s="19" t="s">
        <v>161</v>
      </c>
      <c r="C32" s="19">
        <v>21</v>
      </c>
      <c r="D32" s="103" t="s">
        <v>298</v>
      </c>
      <c r="E32" s="107">
        <v>328</v>
      </c>
      <c r="F32" s="3">
        <v>30</v>
      </c>
      <c r="H32">
        <v>328</v>
      </c>
    </row>
    <row r="33" spans="1:9" x14ac:dyDescent="0.15">
      <c r="A33" s="19">
        <v>5</v>
      </c>
      <c r="B33" s="19" t="s">
        <v>162</v>
      </c>
      <c r="C33" s="19">
        <v>15</v>
      </c>
      <c r="D33" s="103" t="s">
        <v>313</v>
      </c>
      <c r="E33" s="107">
        <v>321</v>
      </c>
      <c r="F33" s="3">
        <v>31</v>
      </c>
      <c r="H33">
        <v>321</v>
      </c>
    </row>
    <row r="34" spans="1:9" x14ac:dyDescent="0.15">
      <c r="A34" s="19">
        <v>5</v>
      </c>
      <c r="B34" s="19" t="s">
        <v>162</v>
      </c>
      <c r="C34" s="19">
        <v>7</v>
      </c>
      <c r="D34" s="103" t="s">
        <v>305</v>
      </c>
      <c r="E34" s="107">
        <v>319</v>
      </c>
      <c r="F34" s="3">
        <v>32</v>
      </c>
      <c r="H34">
        <v>319</v>
      </c>
    </row>
    <row r="35" spans="1:9" x14ac:dyDescent="0.15">
      <c r="A35" s="19">
        <v>5</v>
      </c>
      <c r="B35" s="19" t="s">
        <v>161</v>
      </c>
      <c r="C35" s="19">
        <v>18</v>
      </c>
      <c r="D35" s="103" t="s">
        <v>295</v>
      </c>
      <c r="E35" s="107">
        <v>306</v>
      </c>
      <c r="F35" s="3">
        <v>33</v>
      </c>
      <c r="H35">
        <v>306</v>
      </c>
    </row>
    <row r="36" spans="1:9" x14ac:dyDescent="0.15">
      <c r="A36" s="19">
        <v>5</v>
      </c>
      <c r="B36" s="19" t="s">
        <v>162</v>
      </c>
      <c r="C36" s="19">
        <v>6</v>
      </c>
      <c r="D36" s="103" t="s">
        <v>304</v>
      </c>
      <c r="E36" s="107">
        <v>302</v>
      </c>
      <c r="F36" s="3">
        <v>34</v>
      </c>
      <c r="H36">
        <v>302</v>
      </c>
    </row>
    <row r="37" spans="1:9" x14ac:dyDescent="0.15">
      <c r="A37" s="19">
        <v>5</v>
      </c>
      <c r="B37" s="19" t="s">
        <v>161</v>
      </c>
      <c r="C37" s="19">
        <v>7</v>
      </c>
      <c r="D37" s="103" t="s">
        <v>284</v>
      </c>
      <c r="E37" s="107">
        <v>299</v>
      </c>
      <c r="F37" s="3">
        <v>35</v>
      </c>
      <c r="H37">
        <v>299</v>
      </c>
    </row>
    <row r="38" spans="1:9" x14ac:dyDescent="0.15">
      <c r="A38" s="19">
        <v>5</v>
      </c>
      <c r="B38" s="19" t="s">
        <v>162</v>
      </c>
      <c r="C38" s="19">
        <v>5</v>
      </c>
      <c r="D38" s="103" t="s">
        <v>303</v>
      </c>
      <c r="E38" s="107">
        <v>299</v>
      </c>
      <c r="F38" s="3">
        <v>35</v>
      </c>
      <c r="H38">
        <v>299</v>
      </c>
    </row>
    <row r="39" spans="1:9" x14ac:dyDescent="0.15">
      <c r="A39" s="19">
        <v>5</v>
      </c>
      <c r="B39" s="19" t="s">
        <v>161</v>
      </c>
      <c r="C39" s="19">
        <v>4</v>
      </c>
      <c r="D39" s="103" t="s">
        <v>281</v>
      </c>
      <c r="E39" s="107">
        <v>289</v>
      </c>
      <c r="F39" s="3">
        <v>37</v>
      </c>
      <c r="H39">
        <v>289</v>
      </c>
    </row>
    <row r="40" spans="1:9" x14ac:dyDescent="0.15">
      <c r="A40" s="19">
        <v>5</v>
      </c>
      <c r="B40" s="19" t="s">
        <v>162</v>
      </c>
      <c r="C40" s="19">
        <v>13</v>
      </c>
      <c r="D40" s="103" t="s">
        <v>311</v>
      </c>
      <c r="E40" s="107">
        <v>274</v>
      </c>
      <c r="F40" s="3">
        <v>38</v>
      </c>
      <c r="H40">
        <v>274</v>
      </c>
    </row>
    <row r="41" spans="1:9" x14ac:dyDescent="0.15">
      <c r="A41" s="19">
        <v>5</v>
      </c>
      <c r="B41" s="19" t="s">
        <v>162</v>
      </c>
      <c r="C41" s="19">
        <v>9</v>
      </c>
      <c r="D41" s="103" t="s">
        <v>307</v>
      </c>
      <c r="E41" s="107">
        <v>265</v>
      </c>
      <c r="F41" s="3">
        <v>39</v>
      </c>
      <c r="H41">
        <v>265</v>
      </c>
    </row>
    <row r="42" spans="1:9" x14ac:dyDescent="0.15">
      <c r="A42" s="19">
        <v>5</v>
      </c>
      <c r="B42" s="19" t="s">
        <v>161</v>
      </c>
      <c r="C42" s="19">
        <v>11</v>
      </c>
      <c r="D42" s="103" t="s">
        <v>288</v>
      </c>
      <c r="E42" s="107">
        <v>245</v>
      </c>
      <c r="F42" s="3">
        <v>40</v>
      </c>
      <c r="H42">
        <v>245</v>
      </c>
    </row>
    <row r="43" spans="1:9" x14ac:dyDescent="0.15">
      <c r="A43" s="19">
        <v>5</v>
      </c>
      <c r="B43" s="19" t="s">
        <v>161</v>
      </c>
      <c r="C43" s="19">
        <v>12</v>
      </c>
      <c r="D43" s="103" t="s">
        <v>289</v>
      </c>
      <c r="E43" s="107">
        <v>128</v>
      </c>
      <c r="F43" s="3">
        <v>41</v>
      </c>
      <c r="H43">
        <v>128</v>
      </c>
    </row>
    <row r="44" spans="1:9" x14ac:dyDescent="0.15">
      <c r="A44" s="19">
        <v>5</v>
      </c>
      <c r="B44" s="19" t="s">
        <v>161</v>
      </c>
      <c r="C44" s="19">
        <v>20</v>
      </c>
      <c r="D44" s="103" t="s">
        <v>297</v>
      </c>
      <c r="E44" s="107">
        <v>118</v>
      </c>
      <c r="F44" s="3">
        <v>42</v>
      </c>
      <c r="H44">
        <v>118</v>
      </c>
    </row>
    <row r="45" spans="1:9" x14ac:dyDescent="0.15">
      <c r="A45" s="15">
        <v>5</v>
      </c>
      <c r="B45" s="15" t="s">
        <v>162</v>
      </c>
      <c r="C45" s="15">
        <v>3</v>
      </c>
      <c r="D45" s="105" t="s">
        <v>301</v>
      </c>
      <c r="E45" s="108">
        <v>32</v>
      </c>
      <c r="F45" s="2">
        <v>43</v>
      </c>
      <c r="G45" s="1"/>
      <c r="H45" s="1">
        <v>32</v>
      </c>
      <c r="I45" s="1"/>
    </row>
    <row r="46" spans="1:9" x14ac:dyDescent="0.15">
      <c r="A46" s="19">
        <v>6</v>
      </c>
      <c r="B46" s="19" t="s">
        <v>162</v>
      </c>
      <c r="C46" s="19">
        <v>6</v>
      </c>
      <c r="D46" s="103" t="s">
        <v>240</v>
      </c>
      <c r="E46" s="107">
        <v>479</v>
      </c>
      <c r="F46" s="3">
        <v>1</v>
      </c>
      <c r="H46">
        <v>479</v>
      </c>
    </row>
    <row r="47" spans="1:9" x14ac:dyDescent="0.15">
      <c r="A47" s="19">
        <v>6</v>
      </c>
      <c r="B47" s="19" t="s">
        <v>161</v>
      </c>
      <c r="C47" s="19">
        <v>16</v>
      </c>
      <c r="D47" s="103" t="s">
        <v>249</v>
      </c>
      <c r="E47" s="107">
        <v>477</v>
      </c>
      <c r="F47" s="3">
        <v>2</v>
      </c>
      <c r="H47">
        <v>477</v>
      </c>
    </row>
    <row r="48" spans="1:9" x14ac:dyDescent="0.15">
      <c r="A48" s="19">
        <v>6</v>
      </c>
      <c r="B48" s="19" t="s">
        <v>161</v>
      </c>
      <c r="C48" s="19">
        <v>5</v>
      </c>
      <c r="D48" s="103" t="s">
        <v>235</v>
      </c>
      <c r="E48" s="107">
        <v>475</v>
      </c>
      <c r="F48" s="3">
        <v>3</v>
      </c>
      <c r="H48">
        <v>475</v>
      </c>
    </row>
    <row r="49" spans="1:9" x14ac:dyDescent="0.15">
      <c r="A49" s="19">
        <v>6</v>
      </c>
      <c r="B49" s="19" t="s">
        <v>161</v>
      </c>
      <c r="C49" s="19">
        <v>10</v>
      </c>
      <c r="D49" s="103" t="s">
        <v>241</v>
      </c>
      <c r="E49" s="107">
        <v>473</v>
      </c>
      <c r="F49" s="3">
        <v>4</v>
      </c>
      <c r="H49">
        <v>473</v>
      </c>
    </row>
    <row r="50" spans="1:9" x14ac:dyDescent="0.15">
      <c r="A50" s="19">
        <v>6</v>
      </c>
      <c r="B50" s="19" t="s">
        <v>162</v>
      </c>
      <c r="C50" s="19">
        <v>16</v>
      </c>
      <c r="D50" s="103" t="s">
        <v>229</v>
      </c>
      <c r="E50" s="107">
        <v>461</v>
      </c>
      <c r="F50" s="3">
        <v>5</v>
      </c>
      <c r="H50">
        <v>461</v>
      </c>
    </row>
    <row r="51" spans="1:9" x14ac:dyDescent="0.15">
      <c r="A51" s="19">
        <v>6</v>
      </c>
      <c r="B51" s="19" t="s">
        <v>162</v>
      </c>
      <c r="C51" s="19">
        <v>1</v>
      </c>
      <c r="D51" s="103" t="s">
        <v>234</v>
      </c>
      <c r="E51" s="107">
        <v>458</v>
      </c>
      <c r="F51" s="3">
        <v>6</v>
      </c>
      <c r="H51">
        <v>458</v>
      </c>
    </row>
    <row r="52" spans="1:9" x14ac:dyDescent="0.15">
      <c r="A52" s="19">
        <v>6</v>
      </c>
      <c r="B52" s="19" t="s">
        <v>162</v>
      </c>
      <c r="C52" s="19">
        <v>17</v>
      </c>
      <c r="D52" s="103" t="s">
        <v>250</v>
      </c>
      <c r="E52" s="107">
        <v>454</v>
      </c>
      <c r="F52" s="3">
        <v>7</v>
      </c>
      <c r="H52">
        <v>454</v>
      </c>
    </row>
    <row r="53" spans="1:9" x14ac:dyDescent="0.15">
      <c r="A53" s="19">
        <v>6</v>
      </c>
      <c r="B53" s="19" t="s">
        <v>162</v>
      </c>
      <c r="C53" s="19">
        <v>18</v>
      </c>
      <c r="D53" s="103" t="s">
        <v>230</v>
      </c>
      <c r="E53" s="107">
        <v>454</v>
      </c>
      <c r="F53" s="3">
        <v>7</v>
      </c>
      <c r="H53">
        <v>454</v>
      </c>
    </row>
    <row r="54" spans="1:9" x14ac:dyDescent="0.15">
      <c r="A54" s="19">
        <v>6</v>
      </c>
      <c r="B54" s="19" t="s">
        <v>162</v>
      </c>
      <c r="C54" s="19">
        <v>13</v>
      </c>
      <c r="D54" s="103" t="s">
        <v>246</v>
      </c>
      <c r="E54" s="107">
        <v>451</v>
      </c>
      <c r="F54" s="3">
        <v>9</v>
      </c>
      <c r="H54">
        <v>451</v>
      </c>
    </row>
    <row r="55" spans="1:9" x14ac:dyDescent="0.15">
      <c r="A55" s="19">
        <v>6</v>
      </c>
      <c r="B55" s="19" t="s">
        <v>161</v>
      </c>
      <c r="C55" s="19">
        <v>8</v>
      </c>
      <c r="D55" s="103" t="s">
        <v>238</v>
      </c>
      <c r="E55" s="107">
        <v>450</v>
      </c>
      <c r="F55" s="3">
        <v>10</v>
      </c>
      <c r="H55">
        <v>450</v>
      </c>
    </row>
    <row r="56" spans="1:9" x14ac:dyDescent="0.15">
      <c r="A56" s="19">
        <v>6</v>
      </c>
      <c r="B56" s="19" t="s">
        <v>162</v>
      </c>
      <c r="C56" s="19">
        <v>15</v>
      </c>
      <c r="D56" s="103" t="s">
        <v>228</v>
      </c>
      <c r="E56" s="107">
        <v>448</v>
      </c>
      <c r="F56" s="3">
        <v>11</v>
      </c>
      <c r="H56">
        <v>448</v>
      </c>
    </row>
    <row r="57" spans="1:9" x14ac:dyDescent="0.15">
      <c r="A57" s="19">
        <v>6</v>
      </c>
      <c r="B57" s="19" t="s">
        <v>162</v>
      </c>
      <c r="C57" s="19">
        <v>5</v>
      </c>
      <c r="D57" s="103" t="s">
        <v>239</v>
      </c>
      <c r="E57" s="107">
        <v>446</v>
      </c>
      <c r="F57" s="3">
        <v>12</v>
      </c>
      <c r="H57">
        <v>446</v>
      </c>
    </row>
    <row r="58" spans="1:9" x14ac:dyDescent="0.15">
      <c r="A58" s="19">
        <v>6</v>
      </c>
      <c r="B58" s="19" t="s">
        <v>161</v>
      </c>
      <c r="C58" s="19">
        <v>11</v>
      </c>
      <c r="D58" s="103" t="s">
        <v>222</v>
      </c>
      <c r="E58" s="107">
        <v>441</v>
      </c>
      <c r="F58" s="3">
        <v>13</v>
      </c>
      <c r="H58">
        <v>441</v>
      </c>
    </row>
    <row r="59" spans="1:9" x14ac:dyDescent="0.15">
      <c r="A59" s="19">
        <v>6</v>
      </c>
      <c r="B59" s="19" t="s">
        <v>161</v>
      </c>
      <c r="C59" s="19">
        <v>17</v>
      </c>
      <c r="D59" s="103" t="s">
        <v>231</v>
      </c>
      <c r="E59" s="107">
        <v>436</v>
      </c>
      <c r="F59" s="3">
        <v>14</v>
      </c>
      <c r="H59">
        <v>436</v>
      </c>
    </row>
    <row r="60" spans="1:9" x14ac:dyDescent="0.15">
      <c r="A60" s="19">
        <v>6</v>
      </c>
      <c r="B60" s="19" t="s">
        <v>161</v>
      </c>
      <c r="C60" s="19">
        <v>18</v>
      </c>
      <c r="D60" s="103" t="s">
        <v>232</v>
      </c>
      <c r="E60" s="107">
        <v>435</v>
      </c>
      <c r="F60" s="3">
        <v>15</v>
      </c>
      <c r="H60">
        <v>435</v>
      </c>
    </row>
    <row r="61" spans="1:9" x14ac:dyDescent="0.15">
      <c r="A61" s="19">
        <v>6</v>
      </c>
      <c r="B61" s="19" t="s">
        <v>161</v>
      </c>
      <c r="C61" s="19">
        <v>12</v>
      </c>
      <c r="D61" s="103" t="s">
        <v>223</v>
      </c>
      <c r="E61" s="107">
        <v>431</v>
      </c>
      <c r="F61" s="3">
        <v>16</v>
      </c>
      <c r="H61">
        <v>431</v>
      </c>
    </row>
    <row r="62" spans="1:9" x14ac:dyDescent="0.15">
      <c r="A62" s="19">
        <v>6</v>
      </c>
      <c r="B62" s="19" t="s">
        <v>162</v>
      </c>
      <c r="C62" s="19">
        <v>14</v>
      </c>
      <c r="D62" s="103" t="s">
        <v>226</v>
      </c>
      <c r="E62" s="107">
        <v>431</v>
      </c>
      <c r="F62" s="3">
        <v>16</v>
      </c>
      <c r="H62">
        <v>431</v>
      </c>
    </row>
    <row r="63" spans="1:9" x14ac:dyDescent="0.15">
      <c r="A63" s="15">
        <v>6</v>
      </c>
      <c r="B63" s="15" t="s">
        <v>161</v>
      </c>
      <c r="C63" s="15">
        <v>6</v>
      </c>
      <c r="D63" s="105" t="s">
        <v>236</v>
      </c>
      <c r="E63" s="108">
        <v>430</v>
      </c>
      <c r="F63" s="2">
        <v>18</v>
      </c>
      <c r="G63" s="1"/>
      <c r="H63" s="1">
        <v>430</v>
      </c>
      <c r="I63" s="1"/>
    </row>
    <row r="64" spans="1:9" x14ac:dyDescent="0.15">
      <c r="A64" s="19">
        <v>6</v>
      </c>
      <c r="B64" s="19" t="s">
        <v>162</v>
      </c>
      <c r="C64" s="19">
        <v>9</v>
      </c>
      <c r="D64" s="103" t="s">
        <v>258</v>
      </c>
      <c r="E64" s="107">
        <v>426</v>
      </c>
      <c r="F64" s="3">
        <v>19</v>
      </c>
      <c r="H64">
        <v>426</v>
      </c>
    </row>
    <row r="65" spans="1:8" x14ac:dyDescent="0.15">
      <c r="A65" s="19">
        <v>6</v>
      </c>
      <c r="B65" s="19" t="s">
        <v>161</v>
      </c>
      <c r="C65" s="19">
        <v>1</v>
      </c>
      <c r="D65" s="103" t="s">
        <v>216</v>
      </c>
      <c r="E65" s="107">
        <v>421</v>
      </c>
      <c r="F65" s="3">
        <v>20</v>
      </c>
      <c r="H65">
        <v>421</v>
      </c>
    </row>
    <row r="66" spans="1:8" x14ac:dyDescent="0.15">
      <c r="A66" s="19">
        <v>6</v>
      </c>
      <c r="B66" s="19" t="s">
        <v>162</v>
      </c>
      <c r="C66" s="19">
        <v>2</v>
      </c>
      <c r="D66" s="103" t="s">
        <v>219</v>
      </c>
      <c r="E66" s="107">
        <v>411</v>
      </c>
      <c r="F66" s="3">
        <v>21</v>
      </c>
      <c r="H66">
        <v>411</v>
      </c>
    </row>
    <row r="67" spans="1:8" x14ac:dyDescent="0.15">
      <c r="A67" s="19">
        <v>6</v>
      </c>
      <c r="B67" s="19" t="s">
        <v>161</v>
      </c>
      <c r="C67" s="19">
        <v>13</v>
      </c>
      <c r="D67" s="103" t="s">
        <v>243</v>
      </c>
      <c r="E67" s="107">
        <v>410</v>
      </c>
      <c r="F67" s="3">
        <v>22</v>
      </c>
      <c r="H67">
        <v>410</v>
      </c>
    </row>
    <row r="68" spans="1:8" x14ac:dyDescent="0.15">
      <c r="A68" s="19">
        <v>6</v>
      </c>
      <c r="B68" s="19" t="s">
        <v>161</v>
      </c>
      <c r="C68" s="19">
        <v>2</v>
      </c>
      <c r="D68" s="103" t="s">
        <v>233</v>
      </c>
      <c r="E68" s="107">
        <v>376</v>
      </c>
      <c r="F68" s="3">
        <v>23</v>
      </c>
      <c r="H68">
        <v>376</v>
      </c>
    </row>
    <row r="69" spans="1:8" x14ac:dyDescent="0.15">
      <c r="A69" s="19">
        <v>6</v>
      </c>
      <c r="B69" s="19" t="s">
        <v>161</v>
      </c>
      <c r="C69" s="19">
        <v>3</v>
      </c>
      <c r="D69" s="103" t="s">
        <v>217</v>
      </c>
      <c r="E69" s="107">
        <v>373</v>
      </c>
      <c r="F69" s="3">
        <v>24</v>
      </c>
      <c r="H69">
        <v>373</v>
      </c>
    </row>
    <row r="70" spans="1:8" x14ac:dyDescent="0.15">
      <c r="A70" s="19">
        <v>6</v>
      </c>
      <c r="B70" s="19" t="s">
        <v>162</v>
      </c>
      <c r="C70" s="19">
        <v>8</v>
      </c>
      <c r="D70" s="103" t="s">
        <v>242</v>
      </c>
      <c r="E70" s="107">
        <v>370</v>
      </c>
      <c r="F70" s="3">
        <v>25</v>
      </c>
      <c r="H70">
        <v>370</v>
      </c>
    </row>
    <row r="71" spans="1:8" x14ac:dyDescent="0.15">
      <c r="A71" s="19">
        <v>6</v>
      </c>
      <c r="B71" s="19" t="s">
        <v>162</v>
      </c>
      <c r="C71" s="19">
        <v>10</v>
      </c>
      <c r="D71" s="103" t="s">
        <v>225</v>
      </c>
      <c r="E71" s="107">
        <v>363</v>
      </c>
      <c r="F71" s="3">
        <v>26</v>
      </c>
      <c r="H71">
        <v>363</v>
      </c>
    </row>
    <row r="72" spans="1:8" x14ac:dyDescent="0.15">
      <c r="A72" s="19">
        <v>6</v>
      </c>
      <c r="B72" s="19" t="s">
        <v>162</v>
      </c>
      <c r="C72" s="19">
        <v>7</v>
      </c>
      <c r="D72" s="103" t="s">
        <v>224</v>
      </c>
      <c r="E72" s="107">
        <v>358</v>
      </c>
      <c r="F72" s="3">
        <v>27</v>
      </c>
      <c r="H72">
        <v>358</v>
      </c>
    </row>
    <row r="73" spans="1:8" x14ac:dyDescent="0.15">
      <c r="A73" s="19">
        <v>6</v>
      </c>
      <c r="B73" s="19" t="s">
        <v>162</v>
      </c>
      <c r="C73" s="19">
        <v>11</v>
      </c>
      <c r="D73" s="103" t="s">
        <v>244</v>
      </c>
      <c r="E73" s="107">
        <v>357</v>
      </c>
      <c r="F73" s="3">
        <v>28</v>
      </c>
      <c r="H73">
        <v>357</v>
      </c>
    </row>
    <row r="74" spans="1:8" x14ac:dyDescent="0.15">
      <c r="A74" s="19">
        <v>6</v>
      </c>
      <c r="B74" s="19" t="s">
        <v>161</v>
      </c>
      <c r="C74" s="19">
        <v>15</v>
      </c>
      <c r="D74" s="103" t="s">
        <v>247</v>
      </c>
      <c r="E74" s="107">
        <v>351</v>
      </c>
      <c r="F74" s="3">
        <v>29</v>
      </c>
      <c r="H74">
        <v>351</v>
      </c>
    </row>
    <row r="75" spans="1:8" x14ac:dyDescent="0.15">
      <c r="A75" s="19">
        <v>6</v>
      </c>
      <c r="B75" s="19" t="s">
        <v>162</v>
      </c>
      <c r="C75" s="19">
        <v>4</v>
      </c>
      <c r="D75" s="103" t="s">
        <v>237</v>
      </c>
      <c r="E75" s="107">
        <v>347</v>
      </c>
      <c r="F75" s="3">
        <v>30</v>
      </c>
      <c r="H75">
        <v>347</v>
      </c>
    </row>
    <row r="76" spans="1:8" x14ac:dyDescent="0.15">
      <c r="A76" s="19">
        <v>6</v>
      </c>
      <c r="B76" s="19" t="s">
        <v>161</v>
      </c>
      <c r="C76" s="19">
        <v>7</v>
      </c>
      <c r="D76" s="103" t="s">
        <v>221</v>
      </c>
      <c r="E76" s="107">
        <v>343</v>
      </c>
      <c r="F76" s="3">
        <v>31</v>
      </c>
      <c r="H76">
        <v>343</v>
      </c>
    </row>
    <row r="77" spans="1:8" x14ac:dyDescent="0.15">
      <c r="A77" s="19">
        <v>6</v>
      </c>
      <c r="B77" s="19" t="s">
        <v>161</v>
      </c>
      <c r="C77" s="19">
        <v>14</v>
      </c>
      <c r="D77" s="103" t="s">
        <v>227</v>
      </c>
      <c r="E77" s="107">
        <v>329</v>
      </c>
      <c r="F77" s="3">
        <v>32</v>
      </c>
      <c r="H77">
        <v>329</v>
      </c>
    </row>
    <row r="78" spans="1:8" x14ac:dyDescent="0.15">
      <c r="A78" s="19">
        <v>6</v>
      </c>
      <c r="B78" s="19" t="s">
        <v>162</v>
      </c>
      <c r="C78" s="19">
        <v>12</v>
      </c>
      <c r="D78" s="103" t="s">
        <v>245</v>
      </c>
      <c r="E78" s="107">
        <v>319</v>
      </c>
      <c r="F78" s="3">
        <v>33</v>
      </c>
      <c r="H78">
        <v>319</v>
      </c>
    </row>
    <row r="79" spans="1:8" x14ac:dyDescent="0.15">
      <c r="A79" s="19">
        <v>6</v>
      </c>
      <c r="B79" s="19" t="s">
        <v>161</v>
      </c>
      <c r="C79" s="19">
        <v>9</v>
      </c>
      <c r="D79" s="103" t="s">
        <v>321</v>
      </c>
      <c r="E79" s="107">
        <v>315</v>
      </c>
      <c r="F79" s="3">
        <v>34</v>
      </c>
      <c r="H79">
        <v>315</v>
      </c>
    </row>
    <row r="80" spans="1:8" x14ac:dyDescent="0.15">
      <c r="A80" s="19">
        <v>6</v>
      </c>
      <c r="B80" s="19" t="s">
        <v>162</v>
      </c>
      <c r="C80" s="19">
        <v>3</v>
      </c>
      <c r="D80" s="103" t="s">
        <v>220</v>
      </c>
      <c r="E80" s="107">
        <v>305</v>
      </c>
      <c r="F80" s="3">
        <v>35</v>
      </c>
      <c r="H80">
        <v>305</v>
      </c>
    </row>
    <row r="81" spans="1:9" x14ac:dyDescent="0.15">
      <c r="A81" s="15">
        <v>6</v>
      </c>
      <c r="B81" s="15" t="s">
        <v>161</v>
      </c>
      <c r="C81" s="15">
        <v>4</v>
      </c>
      <c r="D81" s="105" t="s">
        <v>218</v>
      </c>
      <c r="E81" s="108">
        <v>221</v>
      </c>
      <c r="F81" s="2">
        <v>36</v>
      </c>
      <c r="G81" s="1"/>
      <c r="H81" s="1">
        <v>221</v>
      </c>
      <c r="I81" s="1"/>
    </row>
    <row r="82" spans="1:9" x14ac:dyDescent="0.15">
      <c r="A82" s="19">
        <v>7</v>
      </c>
      <c r="B82" s="19" t="s">
        <v>162</v>
      </c>
      <c r="C82" s="19">
        <v>5</v>
      </c>
      <c r="D82" s="103" t="s">
        <v>167</v>
      </c>
      <c r="E82" s="107">
        <v>1320</v>
      </c>
      <c r="F82" s="3">
        <v>1</v>
      </c>
      <c r="G82">
        <v>388</v>
      </c>
      <c r="I82">
        <v>932</v>
      </c>
    </row>
    <row r="83" spans="1:9" x14ac:dyDescent="0.15">
      <c r="A83" s="19">
        <v>7</v>
      </c>
      <c r="B83" s="19" t="s">
        <v>161</v>
      </c>
      <c r="C83" s="19">
        <v>19</v>
      </c>
      <c r="D83" s="103" t="s">
        <v>204</v>
      </c>
      <c r="E83" s="107">
        <v>1318</v>
      </c>
      <c r="F83" s="3">
        <v>2</v>
      </c>
      <c r="G83">
        <v>386</v>
      </c>
      <c r="I83">
        <v>932</v>
      </c>
    </row>
    <row r="84" spans="1:9" x14ac:dyDescent="0.15">
      <c r="A84" s="19">
        <v>7</v>
      </c>
      <c r="B84" s="19" t="s">
        <v>162</v>
      </c>
      <c r="C84" s="19">
        <v>7</v>
      </c>
      <c r="D84" s="103" t="s">
        <v>189</v>
      </c>
      <c r="E84" s="107">
        <v>1312</v>
      </c>
      <c r="F84" s="3">
        <v>3</v>
      </c>
      <c r="G84">
        <v>390</v>
      </c>
      <c r="I84">
        <v>922</v>
      </c>
    </row>
    <row r="85" spans="1:9" x14ac:dyDescent="0.15">
      <c r="A85" s="19">
        <v>7</v>
      </c>
      <c r="B85" s="19" t="s">
        <v>162</v>
      </c>
      <c r="C85" s="19">
        <v>6</v>
      </c>
      <c r="D85" s="103" t="s">
        <v>168</v>
      </c>
      <c r="E85" s="107">
        <v>1287</v>
      </c>
      <c r="F85" s="3">
        <v>4</v>
      </c>
      <c r="G85">
        <v>372</v>
      </c>
      <c r="I85">
        <v>915</v>
      </c>
    </row>
    <row r="86" spans="1:9" x14ac:dyDescent="0.15">
      <c r="A86" s="19">
        <v>7</v>
      </c>
      <c r="B86" s="19" t="s">
        <v>161</v>
      </c>
      <c r="C86" s="19">
        <v>6</v>
      </c>
      <c r="D86" s="103" t="s">
        <v>190</v>
      </c>
      <c r="E86" s="107">
        <v>1247</v>
      </c>
      <c r="F86" s="3">
        <v>5</v>
      </c>
      <c r="G86">
        <v>376</v>
      </c>
      <c r="I86">
        <v>871</v>
      </c>
    </row>
    <row r="87" spans="1:9" x14ac:dyDescent="0.15">
      <c r="A87" s="19">
        <v>7</v>
      </c>
      <c r="B87" s="19" t="s">
        <v>161</v>
      </c>
      <c r="C87" s="19">
        <v>18</v>
      </c>
      <c r="D87" s="103" t="s">
        <v>181</v>
      </c>
      <c r="E87" s="107">
        <v>1246</v>
      </c>
      <c r="F87" s="3">
        <v>6</v>
      </c>
      <c r="G87">
        <v>380</v>
      </c>
      <c r="I87">
        <v>866</v>
      </c>
    </row>
    <row r="88" spans="1:9" x14ac:dyDescent="0.15">
      <c r="A88" s="19">
        <v>7</v>
      </c>
      <c r="B88" s="19" t="s">
        <v>162</v>
      </c>
      <c r="C88" s="19">
        <v>9</v>
      </c>
      <c r="D88" s="103" t="s">
        <v>172</v>
      </c>
      <c r="E88" s="107">
        <v>1229</v>
      </c>
      <c r="F88" s="3">
        <v>7</v>
      </c>
      <c r="G88">
        <v>357</v>
      </c>
      <c r="I88">
        <v>872</v>
      </c>
    </row>
    <row r="89" spans="1:9" x14ac:dyDescent="0.15">
      <c r="A89" s="19">
        <v>7</v>
      </c>
      <c r="B89" s="19" t="s">
        <v>161</v>
      </c>
      <c r="C89" s="19">
        <v>11</v>
      </c>
      <c r="D89" s="103" t="s">
        <v>197</v>
      </c>
      <c r="E89" s="107">
        <v>1216</v>
      </c>
      <c r="F89" s="3">
        <v>8</v>
      </c>
      <c r="G89">
        <v>378</v>
      </c>
      <c r="I89">
        <v>838</v>
      </c>
    </row>
    <row r="90" spans="1:9" x14ac:dyDescent="0.15">
      <c r="A90" s="19">
        <v>7</v>
      </c>
      <c r="B90" s="19" t="s">
        <v>161</v>
      </c>
      <c r="C90" s="19">
        <v>8</v>
      </c>
      <c r="D90" s="103" t="s">
        <v>171</v>
      </c>
      <c r="E90" s="107">
        <v>1211</v>
      </c>
      <c r="F90" s="3">
        <v>9</v>
      </c>
      <c r="G90">
        <v>371</v>
      </c>
      <c r="I90">
        <v>840</v>
      </c>
    </row>
    <row r="91" spans="1:9" x14ac:dyDescent="0.15">
      <c r="A91" s="19">
        <v>7</v>
      </c>
      <c r="B91" s="19" t="s">
        <v>161</v>
      </c>
      <c r="C91" s="19">
        <v>12</v>
      </c>
      <c r="D91" s="103" t="s">
        <v>175</v>
      </c>
      <c r="E91" s="107">
        <v>1210</v>
      </c>
      <c r="F91" s="3">
        <v>10</v>
      </c>
      <c r="G91">
        <v>371</v>
      </c>
      <c r="I91">
        <v>839</v>
      </c>
    </row>
    <row r="92" spans="1:9" x14ac:dyDescent="0.15">
      <c r="A92" s="19">
        <v>7</v>
      </c>
      <c r="B92" s="19" t="s">
        <v>161</v>
      </c>
      <c r="C92" s="19">
        <v>16</v>
      </c>
      <c r="D92" s="103" t="s">
        <v>179</v>
      </c>
      <c r="E92" s="107">
        <v>1189</v>
      </c>
      <c r="F92" s="3">
        <v>11</v>
      </c>
      <c r="G92">
        <v>347</v>
      </c>
      <c r="I92">
        <v>842</v>
      </c>
    </row>
    <row r="93" spans="1:9" x14ac:dyDescent="0.15">
      <c r="A93" s="19">
        <v>7</v>
      </c>
      <c r="B93" s="19" t="s">
        <v>162</v>
      </c>
      <c r="C93" s="19">
        <v>22</v>
      </c>
      <c r="D93" s="103" t="s">
        <v>182</v>
      </c>
      <c r="E93" s="107">
        <v>1152</v>
      </c>
      <c r="F93" s="3">
        <v>12</v>
      </c>
      <c r="G93">
        <v>333</v>
      </c>
      <c r="I93">
        <v>819</v>
      </c>
    </row>
    <row r="94" spans="1:9" x14ac:dyDescent="0.15">
      <c r="A94" s="19">
        <v>7</v>
      </c>
      <c r="B94" s="19" t="s">
        <v>161</v>
      </c>
      <c r="C94" s="19">
        <v>17</v>
      </c>
      <c r="D94" s="103" t="s">
        <v>201</v>
      </c>
      <c r="E94" s="107">
        <v>1133</v>
      </c>
      <c r="F94" s="3">
        <v>13</v>
      </c>
      <c r="G94">
        <v>321</v>
      </c>
      <c r="I94">
        <v>812</v>
      </c>
    </row>
    <row r="95" spans="1:9" x14ac:dyDescent="0.15">
      <c r="A95" s="19">
        <v>7</v>
      </c>
      <c r="B95" s="19" t="s">
        <v>161</v>
      </c>
      <c r="C95" s="19">
        <v>13</v>
      </c>
      <c r="D95" s="103" t="s">
        <v>176</v>
      </c>
      <c r="E95" s="107">
        <v>1124</v>
      </c>
      <c r="F95" s="3">
        <v>14</v>
      </c>
      <c r="G95">
        <v>352</v>
      </c>
      <c r="I95">
        <v>772</v>
      </c>
    </row>
    <row r="96" spans="1:9" x14ac:dyDescent="0.15">
      <c r="A96" s="19">
        <v>7</v>
      </c>
      <c r="B96" s="19" t="s">
        <v>162</v>
      </c>
      <c r="C96" s="19">
        <v>11</v>
      </c>
      <c r="D96" s="103" t="s">
        <v>173</v>
      </c>
      <c r="E96" s="107">
        <v>1121</v>
      </c>
      <c r="F96" s="3">
        <v>15</v>
      </c>
      <c r="G96">
        <v>351</v>
      </c>
      <c r="I96">
        <v>770</v>
      </c>
    </row>
    <row r="97" spans="1:9" x14ac:dyDescent="0.15">
      <c r="A97" s="19">
        <v>7</v>
      </c>
      <c r="B97" s="19" t="s">
        <v>162</v>
      </c>
      <c r="C97" s="19">
        <v>2</v>
      </c>
      <c r="D97" s="103" t="s">
        <v>187</v>
      </c>
      <c r="E97" s="107">
        <v>1097</v>
      </c>
      <c r="F97" s="3">
        <v>16</v>
      </c>
      <c r="G97">
        <v>341</v>
      </c>
      <c r="I97">
        <v>756</v>
      </c>
    </row>
    <row r="98" spans="1:9" x14ac:dyDescent="0.15">
      <c r="A98" s="19">
        <v>7</v>
      </c>
      <c r="B98" s="19" t="s">
        <v>162</v>
      </c>
      <c r="C98" s="19">
        <v>19</v>
      </c>
      <c r="D98" s="103" t="s">
        <v>202</v>
      </c>
      <c r="E98" s="107">
        <v>1094</v>
      </c>
      <c r="F98" s="3">
        <v>17</v>
      </c>
      <c r="G98">
        <v>325</v>
      </c>
      <c r="I98">
        <v>769</v>
      </c>
    </row>
    <row r="99" spans="1:9" x14ac:dyDescent="0.15">
      <c r="A99" s="19">
        <v>7</v>
      </c>
      <c r="B99" s="19" t="s">
        <v>161</v>
      </c>
      <c r="C99" s="19">
        <v>21</v>
      </c>
      <c r="D99" s="103" t="s">
        <v>322</v>
      </c>
      <c r="E99" s="107">
        <v>1079</v>
      </c>
      <c r="F99" s="3">
        <v>18</v>
      </c>
      <c r="G99">
        <v>340</v>
      </c>
      <c r="I99">
        <v>739</v>
      </c>
    </row>
    <row r="100" spans="1:9" x14ac:dyDescent="0.15">
      <c r="A100" s="19">
        <v>7</v>
      </c>
      <c r="B100" s="19" t="s">
        <v>162</v>
      </c>
      <c r="C100" s="19">
        <v>13</v>
      </c>
      <c r="D100" s="103" t="s">
        <v>198</v>
      </c>
      <c r="E100" s="107">
        <v>1073</v>
      </c>
      <c r="F100" s="3">
        <v>19</v>
      </c>
      <c r="G100">
        <v>333</v>
      </c>
      <c r="I100">
        <v>740</v>
      </c>
    </row>
    <row r="101" spans="1:9" x14ac:dyDescent="0.15">
      <c r="A101" s="19">
        <v>7</v>
      </c>
      <c r="B101" s="19" t="s">
        <v>161</v>
      </c>
      <c r="C101" s="19">
        <v>23</v>
      </c>
      <c r="D101" s="103" t="s">
        <v>184</v>
      </c>
      <c r="E101" s="107">
        <v>1008</v>
      </c>
      <c r="F101" s="3">
        <v>20</v>
      </c>
      <c r="G101">
        <v>286</v>
      </c>
      <c r="I101">
        <v>722</v>
      </c>
    </row>
    <row r="102" spans="1:9" x14ac:dyDescent="0.15">
      <c r="A102" s="19">
        <v>7</v>
      </c>
      <c r="B102" s="19" t="s">
        <v>161</v>
      </c>
      <c r="C102" s="19">
        <v>20</v>
      </c>
      <c r="D102" s="103" t="s">
        <v>206</v>
      </c>
      <c r="E102" s="107">
        <v>994</v>
      </c>
      <c r="F102" s="3">
        <v>21</v>
      </c>
      <c r="G102">
        <v>271</v>
      </c>
      <c r="I102">
        <v>723</v>
      </c>
    </row>
    <row r="103" spans="1:9" x14ac:dyDescent="0.15">
      <c r="A103" s="19">
        <v>7</v>
      </c>
      <c r="B103" s="19" t="s">
        <v>162</v>
      </c>
      <c r="C103" s="19">
        <v>12</v>
      </c>
      <c r="D103" s="103" t="s">
        <v>253</v>
      </c>
      <c r="E103" s="107">
        <v>987</v>
      </c>
      <c r="F103" s="3">
        <v>22</v>
      </c>
      <c r="G103">
        <v>288</v>
      </c>
      <c r="I103">
        <v>699</v>
      </c>
    </row>
    <row r="104" spans="1:9" x14ac:dyDescent="0.15">
      <c r="A104" s="15">
        <v>7</v>
      </c>
      <c r="B104" s="15" t="s">
        <v>161</v>
      </c>
      <c r="C104" s="15">
        <v>1</v>
      </c>
      <c r="D104" s="105" t="s">
        <v>164</v>
      </c>
      <c r="E104" s="108">
        <v>952</v>
      </c>
      <c r="F104" s="2">
        <v>23</v>
      </c>
      <c r="G104" s="1">
        <v>300</v>
      </c>
      <c r="H104" s="1"/>
      <c r="I104" s="1">
        <v>652</v>
      </c>
    </row>
    <row r="105" spans="1:9" x14ac:dyDescent="0.15">
      <c r="A105" s="19">
        <v>7</v>
      </c>
      <c r="B105" s="19" t="s">
        <v>162</v>
      </c>
      <c r="C105" s="19">
        <v>23</v>
      </c>
      <c r="D105" s="103" t="s">
        <v>183</v>
      </c>
      <c r="E105" s="107">
        <v>951</v>
      </c>
      <c r="F105" s="3">
        <v>24</v>
      </c>
      <c r="G105">
        <v>293</v>
      </c>
      <c r="I105">
        <v>658</v>
      </c>
    </row>
    <row r="106" spans="1:9" x14ac:dyDescent="0.15">
      <c r="A106" s="19">
        <v>7</v>
      </c>
      <c r="B106" s="19" t="s">
        <v>162</v>
      </c>
      <c r="C106" s="19">
        <v>21</v>
      </c>
      <c r="D106" s="103" t="s">
        <v>205</v>
      </c>
      <c r="E106" s="107">
        <v>936</v>
      </c>
      <c r="F106" s="3">
        <v>25</v>
      </c>
      <c r="G106">
        <v>272</v>
      </c>
      <c r="I106">
        <v>664</v>
      </c>
    </row>
    <row r="107" spans="1:9" x14ac:dyDescent="0.15">
      <c r="A107" s="19">
        <v>7</v>
      </c>
      <c r="B107" s="19" t="s">
        <v>162</v>
      </c>
      <c r="C107" s="19">
        <v>18</v>
      </c>
      <c r="D107" s="103" t="s">
        <v>252</v>
      </c>
      <c r="E107" s="107">
        <v>916</v>
      </c>
      <c r="F107" s="3">
        <v>26</v>
      </c>
      <c r="G107">
        <v>312</v>
      </c>
      <c r="I107">
        <v>604</v>
      </c>
    </row>
    <row r="108" spans="1:9" x14ac:dyDescent="0.15">
      <c r="A108" s="19">
        <v>7</v>
      </c>
      <c r="B108" s="19" t="s">
        <v>162</v>
      </c>
      <c r="C108" s="19">
        <v>14</v>
      </c>
      <c r="D108" s="103" t="s">
        <v>324</v>
      </c>
      <c r="E108" s="107">
        <v>913</v>
      </c>
      <c r="F108" s="3">
        <v>27</v>
      </c>
      <c r="G108">
        <v>223</v>
      </c>
      <c r="I108">
        <v>690</v>
      </c>
    </row>
    <row r="109" spans="1:9" x14ac:dyDescent="0.15">
      <c r="A109" s="19">
        <v>7</v>
      </c>
      <c r="B109" s="19" t="s">
        <v>161</v>
      </c>
      <c r="C109" s="19">
        <v>10</v>
      </c>
      <c r="D109" s="103" t="s">
        <v>196</v>
      </c>
      <c r="E109" s="107">
        <v>890</v>
      </c>
      <c r="F109" s="3">
        <v>28</v>
      </c>
      <c r="G109">
        <v>305</v>
      </c>
      <c r="I109">
        <v>585</v>
      </c>
    </row>
    <row r="110" spans="1:9" x14ac:dyDescent="0.15">
      <c r="A110" s="19">
        <v>7</v>
      </c>
      <c r="B110" s="19" t="s">
        <v>162</v>
      </c>
      <c r="C110" s="19">
        <v>3</v>
      </c>
      <c r="D110" s="103" t="s">
        <v>166</v>
      </c>
      <c r="E110" s="107">
        <v>844</v>
      </c>
      <c r="F110" s="3">
        <v>29</v>
      </c>
      <c r="G110">
        <v>307</v>
      </c>
      <c r="I110">
        <v>537</v>
      </c>
    </row>
    <row r="111" spans="1:9" x14ac:dyDescent="0.15">
      <c r="A111" s="19">
        <v>7</v>
      </c>
      <c r="B111" s="19" t="s">
        <v>161</v>
      </c>
      <c r="C111" s="19">
        <v>3</v>
      </c>
      <c r="D111" s="103" t="s">
        <v>186</v>
      </c>
      <c r="E111" s="107">
        <v>824</v>
      </c>
      <c r="F111" s="3">
        <v>30</v>
      </c>
      <c r="G111">
        <v>272</v>
      </c>
      <c r="I111">
        <v>552</v>
      </c>
    </row>
    <row r="112" spans="1:9" x14ac:dyDescent="0.15">
      <c r="A112" s="19">
        <v>7</v>
      </c>
      <c r="B112" s="19" t="s">
        <v>162</v>
      </c>
      <c r="C112" s="19">
        <v>17</v>
      </c>
      <c r="D112" s="103" t="s">
        <v>178</v>
      </c>
      <c r="E112" s="107">
        <v>822</v>
      </c>
      <c r="F112" s="3">
        <v>31</v>
      </c>
      <c r="G112">
        <v>277</v>
      </c>
      <c r="I112">
        <v>545</v>
      </c>
    </row>
    <row r="113" spans="1:9" x14ac:dyDescent="0.15">
      <c r="A113" s="19">
        <v>7</v>
      </c>
      <c r="B113" s="19" t="s">
        <v>161</v>
      </c>
      <c r="C113" s="19">
        <v>5</v>
      </c>
      <c r="D113" s="103" t="s">
        <v>169</v>
      </c>
      <c r="E113" s="107">
        <v>816</v>
      </c>
      <c r="F113" s="3">
        <v>32</v>
      </c>
      <c r="G113">
        <v>266</v>
      </c>
      <c r="I113">
        <v>550</v>
      </c>
    </row>
    <row r="114" spans="1:9" x14ac:dyDescent="0.15">
      <c r="A114" s="19">
        <v>7</v>
      </c>
      <c r="B114" s="19" t="s">
        <v>162</v>
      </c>
      <c r="C114" s="19">
        <v>16</v>
      </c>
      <c r="D114" s="103" t="s">
        <v>325</v>
      </c>
      <c r="E114" s="107">
        <v>757</v>
      </c>
      <c r="F114" s="3">
        <v>33</v>
      </c>
      <c r="G114">
        <v>272</v>
      </c>
      <c r="I114">
        <v>485</v>
      </c>
    </row>
    <row r="115" spans="1:9" x14ac:dyDescent="0.15">
      <c r="A115" s="19">
        <v>7</v>
      </c>
      <c r="B115" s="19" t="s">
        <v>162</v>
      </c>
      <c r="C115" s="19">
        <v>15</v>
      </c>
      <c r="D115" s="103" t="s">
        <v>199</v>
      </c>
      <c r="E115" s="107">
        <v>751</v>
      </c>
      <c r="F115" s="3">
        <v>34</v>
      </c>
      <c r="G115">
        <v>235</v>
      </c>
      <c r="I115">
        <v>516</v>
      </c>
    </row>
    <row r="116" spans="1:9" x14ac:dyDescent="0.15">
      <c r="A116" s="19">
        <v>7</v>
      </c>
      <c r="B116" s="19" t="s">
        <v>162</v>
      </c>
      <c r="C116" s="19">
        <v>8</v>
      </c>
      <c r="D116" s="103" t="s">
        <v>191</v>
      </c>
      <c r="E116" s="107">
        <v>745</v>
      </c>
      <c r="F116" s="3">
        <v>35</v>
      </c>
      <c r="G116" t="s">
        <v>10</v>
      </c>
      <c r="I116">
        <v>745</v>
      </c>
    </row>
    <row r="117" spans="1:9" x14ac:dyDescent="0.15">
      <c r="A117" s="19">
        <v>7</v>
      </c>
      <c r="B117" s="19" t="s">
        <v>162</v>
      </c>
      <c r="C117" s="19">
        <v>10</v>
      </c>
      <c r="D117" s="103" t="s">
        <v>194</v>
      </c>
      <c r="E117" s="107">
        <v>707</v>
      </c>
      <c r="F117" s="3">
        <v>36</v>
      </c>
      <c r="G117">
        <v>278</v>
      </c>
      <c r="I117">
        <v>429</v>
      </c>
    </row>
    <row r="118" spans="1:9" x14ac:dyDescent="0.15">
      <c r="A118" s="19">
        <v>7</v>
      </c>
      <c r="B118" s="19" t="s">
        <v>162</v>
      </c>
      <c r="C118" s="19">
        <v>20</v>
      </c>
      <c r="D118" s="103" t="s">
        <v>203</v>
      </c>
      <c r="E118" s="107">
        <v>679</v>
      </c>
      <c r="F118" s="3">
        <v>37</v>
      </c>
      <c r="G118">
        <v>228</v>
      </c>
      <c r="I118">
        <v>451</v>
      </c>
    </row>
    <row r="119" spans="1:9" x14ac:dyDescent="0.15">
      <c r="A119" s="19">
        <v>7</v>
      </c>
      <c r="B119" s="19" t="s">
        <v>161</v>
      </c>
      <c r="C119" s="19">
        <v>14</v>
      </c>
      <c r="D119" s="103" t="s">
        <v>177</v>
      </c>
      <c r="E119" s="107">
        <v>650</v>
      </c>
      <c r="F119" s="3">
        <v>38</v>
      </c>
      <c r="G119">
        <v>217</v>
      </c>
      <c r="I119">
        <v>433</v>
      </c>
    </row>
    <row r="120" spans="1:9" x14ac:dyDescent="0.15">
      <c r="A120" s="19">
        <v>7</v>
      </c>
      <c r="B120" s="19" t="s">
        <v>161</v>
      </c>
      <c r="C120" s="19">
        <v>4</v>
      </c>
      <c r="D120" s="103" t="s">
        <v>165</v>
      </c>
      <c r="E120" s="107">
        <v>632</v>
      </c>
      <c r="F120" s="3">
        <v>39</v>
      </c>
      <c r="G120">
        <v>245</v>
      </c>
      <c r="I120">
        <v>387</v>
      </c>
    </row>
    <row r="121" spans="1:9" x14ac:dyDescent="0.15">
      <c r="A121" s="19">
        <v>7</v>
      </c>
      <c r="B121" s="19" t="s">
        <v>161</v>
      </c>
      <c r="C121" s="19">
        <v>15</v>
      </c>
      <c r="D121" s="103" t="s">
        <v>200</v>
      </c>
      <c r="E121" s="107">
        <v>580</v>
      </c>
      <c r="F121" s="3">
        <v>40</v>
      </c>
      <c r="G121">
        <v>206</v>
      </c>
      <c r="I121">
        <v>374</v>
      </c>
    </row>
    <row r="122" spans="1:9" x14ac:dyDescent="0.15">
      <c r="A122" s="19">
        <v>7</v>
      </c>
      <c r="B122" s="19" t="s">
        <v>161</v>
      </c>
      <c r="C122" s="19">
        <v>22</v>
      </c>
      <c r="D122" s="103" t="s">
        <v>323</v>
      </c>
      <c r="E122" s="107">
        <v>577</v>
      </c>
      <c r="F122" s="3">
        <v>41</v>
      </c>
      <c r="G122">
        <v>150</v>
      </c>
      <c r="I122">
        <v>427</v>
      </c>
    </row>
    <row r="123" spans="1:9" x14ac:dyDescent="0.15">
      <c r="A123" s="19">
        <v>7</v>
      </c>
      <c r="B123" s="19" t="s">
        <v>161</v>
      </c>
      <c r="C123" s="19">
        <v>7</v>
      </c>
      <c r="D123" s="103" t="s">
        <v>170</v>
      </c>
      <c r="E123" s="107">
        <v>569</v>
      </c>
      <c r="F123" s="3">
        <v>42</v>
      </c>
      <c r="G123">
        <v>149</v>
      </c>
      <c r="I123">
        <v>420</v>
      </c>
    </row>
    <row r="124" spans="1:9" x14ac:dyDescent="0.15">
      <c r="A124" s="19">
        <v>7</v>
      </c>
      <c r="B124" s="19" t="s">
        <v>162</v>
      </c>
      <c r="C124" s="19">
        <v>4</v>
      </c>
      <c r="D124" s="103" t="s">
        <v>188</v>
      </c>
      <c r="E124" s="107">
        <v>502</v>
      </c>
      <c r="F124" s="3">
        <v>43</v>
      </c>
      <c r="G124">
        <v>180</v>
      </c>
      <c r="I124">
        <v>322</v>
      </c>
    </row>
    <row r="125" spans="1:9" x14ac:dyDescent="0.15">
      <c r="A125" s="19">
        <v>7</v>
      </c>
      <c r="B125" s="19" t="s">
        <v>162</v>
      </c>
      <c r="C125" s="19">
        <v>1</v>
      </c>
      <c r="D125" s="103" t="s">
        <v>163</v>
      </c>
      <c r="E125" s="107">
        <v>446</v>
      </c>
      <c r="F125" s="3">
        <v>44</v>
      </c>
      <c r="G125">
        <v>186</v>
      </c>
      <c r="I125">
        <v>260</v>
      </c>
    </row>
    <row r="126" spans="1:9" x14ac:dyDescent="0.15">
      <c r="A126" s="19">
        <v>7</v>
      </c>
      <c r="B126" s="19" t="s">
        <v>161</v>
      </c>
      <c r="C126" s="19">
        <v>2</v>
      </c>
      <c r="D126" s="103" t="s">
        <v>185</v>
      </c>
      <c r="E126" s="107">
        <v>431</v>
      </c>
      <c r="F126" s="3">
        <v>45</v>
      </c>
      <c r="G126">
        <v>127</v>
      </c>
      <c r="I126">
        <v>304</v>
      </c>
    </row>
    <row r="127" spans="1:9" x14ac:dyDescent="0.15">
      <c r="A127" s="15">
        <v>7</v>
      </c>
      <c r="B127" s="15" t="s">
        <v>161</v>
      </c>
      <c r="C127" s="15">
        <v>9</v>
      </c>
      <c r="D127" s="105" t="s">
        <v>192</v>
      </c>
      <c r="E127" s="108">
        <v>356</v>
      </c>
      <c r="F127" s="2">
        <v>46</v>
      </c>
      <c r="G127" s="1">
        <v>165</v>
      </c>
      <c r="H127" s="1"/>
      <c r="I127" s="1">
        <v>191</v>
      </c>
    </row>
    <row r="128" spans="1:9" x14ac:dyDescent="0.15">
      <c r="A128" s="19">
        <v>8</v>
      </c>
      <c r="B128" s="19" t="s">
        <v>161</v>
      </c>
      <c r="C128" s="19">
        <v>9</v>
      </c>
      <c r="D128" s="103" t="s">
        <v>123</v>
      </c>
      <c r="E128" s="107">
        <v>1445</v>
      </c>
      <c r="F128" s="3">
        <v>1</v>
      </c>
      <c r="G128">
        <v>492</v>
      </c>
      <c r="I128">
        <v>953</v>
      </c>
    </row>
    <row r="129" spans="1:9" x14ac:dyDescent="0.15">
      <c r="A129" s="19">
        <v>8</v>
      </c>
      <c r="B129" s="19" t="s">
        <v>162</v>
      </c>
      <c r="C129" s="19">
        <v>5</v>
      </c>
      <c r="D129" s="103" t="s">
        <v>121</v>
      </c>
      <c r="E129" s="107">
        <v>1440</v>
      </c>
      <c r="F129" s="3">
        <v>2</v>
      </c>
      <c r="G129">
        <v>482</v>
      </c>
      <c r="I129">
        <v>958</v>
      </c>
    </row>
    <row r="130" spans="1:9" x14ac:dyDescent="0.15">
      <c r="A130" s="19">
        <v>8</v>
      </c>
      <c r="B130" s="19" t="s">
        <v>161</v>
      </c>
      <c r="C130" s="19">
        <v>2</v>
      </c>
      <c r="D130" s="103" t="s">
        <v>117</v>
      </c>
      <c r="E130" s="107">
        <v>1436</v>
      </c>
      <c r="F130" s="3">
        <v>3</v>
      </c>
      <c r="G130">
        <v>465</v>
      </c>
      <c r="I130">
        <v>971</v>
      </c>
    </row>
    <row r="131" spans="1:9" x14ac:dyDescent="0.15">
      <c r="A131" s="19">
        <v>8</v>
      </c>
      <c r="B131" s="19" t="s">
        <v>162</v>
      </c>
      <c r="C131" s="19">
        <v>7</v>
      </c>
      <c r="D131" s="103" t="s">
        <v>125</v>
      </c>
      <c r="E131" s="107">
        <v>1397</v>
      </c>
      <c r="F131" s="3">
        <v>4</v>
      </c>
      <c r="G131">
        <v>461</v>
      </c>
      <c r="I131">
        <v>936</v>
      </c>
    </row>
    <row r="132" spans="1:9" x14ac:dyDescent="0.15">
      <c r="A132" s="19">
        <v>8</v>
      </c>
      <c r="B132" s="19" t="s">
        <v>161</v>
      </c>
      <c r="C132" s="19">
        <v>15</v>
      </c>
      <c r="D132" s="103" t="s">
        <v>142</v>
      </c>
      <c r="E132" s="107">
        <v>1372</v>
      </c>
      <c r="F132" s="3">
        <v>5</v>
      </c>
      <c r="G132">
        <v>445</v>
      </c>
      <c r="I132">
        <v>927</v>
      </c>
    </row>
    <row r="133" spans="1:9" x14ac:dyDescent="0.15">
      <c r="A133" s="19">
        <v>8</v>
      </c>
      <c r="B133" s="19" t="s">
        <v>161</v>
      </c>
      <c r="C133" s="19">
        <v>14</v>
      </c>
      <c r="D133" s="103" t="s">
        <v>128</v>
      </c>
      <c r="E133" s="107">
        <v>1329</v>
      </c>
      <c r="F133" s="3">
        <v>6</v>
      </c>
      <c r="G133">
        <v>455</v>
      </c>
      <c r="I133">
        <v>874</v>
      </c>
    </row>
    <row r="134" spans="1:9" x14ac:dyDescent="0.15">
      <c r="A134" s="19">
        <v>8</v>
      </c>
      <c r="B134" s="19" t="s">
        <v>162</v>
      </c>
      <c r="C134" s="19">
        <v>13</v>
      </c>
      <c r="D134" s="103" t="s">
        <v>144</v>
      </c>
      <c r="E134" s="107">
        <v>1307</v>
      </c>
      <c r="F134" s="3">
        <v>7</v>
      </c>
      <c r="G134">
        <v>439</v>
      </c>
      <c r="I134">
        <v>868</v>
      </c>
    </row>
    <row r="135" spans="1:9" x14ac:dyDescent="0.15">
      <c r="A135" s="19">
        <v>8</v>
      </c>
      <c r="B135" s="19" t="s">
        <v>161</v>
      </c>
      <c r="C135" s="19">
        <v>3</v>
      </c>
      <c r="D135" s="103" t="s">
        <v>118</v>
      </c>
      <c r="E135" s="107">
        <v>1291</v>
      </c>
      <c r="F135" s="3">
        <v>8</v>
      </c>
      <c r="G135">
        <v>412</v>
      </c>
      <c r="I135">
        <v>879</v>
      </c>
    </row>
    <row r="136" spans="1:9" x14ac:dyDescent="0.15">
      <c r="A136" s="19">
        <v>8</v>
      </c>
      <c r="B136" s="19" t="s">
        <v>161</v>
      </c>
      <c r="C136" s="19">
        <v>10</v>
      </c>
      <c r="D136" s="103" t="s">
        <v>256</v>
      </c>
      <c r="E136" s="107">
        <v>1290</v>
      </c>
      <c r="F136" s="3">
        <v>9</v>
      </c>
      <c r="G136">
        <v>402</v>
      </c>
      <c r="I136">
        <v>888</v>
      </c>
    </row>
    <row r="137" spans="1:9" x14ac:dyDescent="0.15">
      <c r="A137" s="19">
        <v>8</v>
      </c>
      <c r="B137" s="19" t="s">
        <v>162</v>
      </c>
      <c r="C137" s="19">
        <v>14</v>
      </c>
      <c r="D137" s="103" t="s">
        <v>130</v>
      </c>
      <c r="E137" s="107">
        <v>1275</v>
      </c>
      <c r="F137" s="3">
        <v>10</v>
      </c>
      <c r="G137">
        <v>406</v>
      </c>
      <c r="I137">
        <v>869</v>
      </c>
    </row>
    <row r="138" spans="1:9" x14ac:dyDescent="0.15">
      <c r="A138" s="19">
        <v>8</v>
      </c>
      <c r="B138" s="19" t="s">
        <v>161</v>
      </c>
      <c r="C138" s="19">
        <v>5</v>
      </c>
      <c r="D138" s="103" t="s">
        <v>120</v>
      </c>
      <c r="E138" s="107">
        <v>1274</v>
      </c>
      <c r="F138" s="3">
        <v>11</v>
      </c>
      <c r="G138">
        <v>410</v>
      </c>
      <c r="I138">
        <v>864</v>
      </c>
    </row>
    <row r="139" spans="1:9" x14ac:dyDescent="0.15">
      <c r="A139" s="19">
        <v>8</v>
      </c>
      <c r="B139" s="19" t="s">
        <v>161</v>
      </c>
      <c r="C139" s="19">
        <v>12</v>
      </c>
      <c r="D139" s="103" t="s">
        <v>127</v>
      </c>
      <c r="E139" s="107">
        <v>1260</v>
      </c>
      <c r="F139" s="3">
        <v>12</v>
      </c>
      <c r="G139">
        <v>411</v>
      </c>
      <c r="I139">
        <v>849</v>
      </c>
    </row>
    <row r="140" spans="1:9" x14ac:dyDescent="0.15">
      <c r="A140" s="19">
        <v>8</v>
      </c>
      <c r="B140" s="19" t="s">
        <v>161</v>
      </c>
      <c r="C140" s="19">
        <v>4</v>
      </c>
      <c r="D140" s="103" t="s">
        <v>119</v>
      </c>
      <c r="E140" s="107">
        <v>1216</v>
      </c>
      <c r="F140" s="3">
        <v>13</v>
      </c>
      <c r="G140">
        <v>391</v>
      </c>
      <c r="I140">
        <v>825</v>
      </c>
    </row>
    <row r="141" spans="1:9" x14ac:dyDescent="0.15">
      <c r="A141" s="19">
        <v>8</v>
      </c>
      <c r="B141" s="19" t="s">
        <v>162</v>
      </c>
      <c r="C141" s="19">
        <v>2</v>
      </c>
      <c r="D141" s="103" t="s">
        <v>133</v>
      </c>
      <c r="E141" s="107">
        <v>1201</v>
      </c>
      <c r="F141" s="3">
        <v>14</v>
      </c>
      <c r="G141">
        <v>391</v>
      </c>
      <c r="I141">
        <v>810</v>
      </c>
    </row>
    <row r="142" spans="1:9" x14ac:dyDescent="0.15">
      <c r="A142" s="19">
        <v>8</v>
      </c>
      <c r="B142" s="19" t="s">
        <v>162</v>
      </c>
      <c r="C142" s="19">
        <v>16</v>
      </c>
      <c r="D142" s="103" t="s">
        <v>131</v>
      </c>
      <c r="E142" s="107">
        <v>1198</v>
      </c>
      <c r="F142" s="3">
        <v>15</v>
      </c>
      <c r="G142">
        <v>383</v>
      </c>
      <c r="I142">
        <v>815</v>
      </c>
    </row>
    <row r="143" spans="1:9" x14ac:dyDescent="0.15">
      <c r="A143" s="15">
        <v>8</v>
      </c>
      <c r="B143" s="15" t="s">
        <v>162</v>
      </c>
      <c r="C143" s="15">
        <v>4</v>
      </c>
      <c r="D143" s="105" t="s">
        <v>135</v>
      </c>
      <c r="E143" s="108">
        <v>1191</v>
      </c>
      <c r="F143" s="2">
        <v>16</v>
      </c>
      <c r="G143" s="1">
        <v>419</v>
      </c>
      <c r="H143" s="1"/>
      <c r="I143" s="1">
        <v>772</v>
      </c>
    </row>
    <row r="144" spans="1:9" x14ac:dyDescent="0.15">
      <c r="A144" s="19">
        <v>8</v>
      </c>
      <c r="B144" s="19" t="s">
        <v>161</v>
      </c>
      <c r="C144" s="19">
        <v>11</v>
      </c>
      <c r="D144" s="103" t="s">
        <v>138</v>
      </c>
      <c r="E144" s="107">
        <v>1120</v>
      </c>
      <c r="F144" s="3">
        <v>17</v>
      </c>
      <c r="G144">
        <v>317</v>
      </c>
      <c r="I144">
        <v>803</v>
      </c>
    </row>
    <row r="145" spans="1:9" x14ac:dyDescent="0.15">
      <c r="A145" s="19">
        <v>8</v>
      </c>
      <c r="B145" s="19" t="s">
        <v>162</v>
      </c>
      <c r="C145" s="19">
        <v>1</v>
      </c>
      <c r="D145" s="103" t="s">
        <v>132</v>
      </c>
      <c r="E145" s="107">
        <v>1086</v>
      </c>
      <c r="F145" s="3">
        <v>18</v>
      </c>
      <c r="G145">
        <v>370</v>
      </c>
      <c r="I145">
        <v>716</v>
      </c>
    </row>
    <row r="146" spans="1:9" x14ac:dyDescent="0.15">
      <c r="A146" s="19">
        <v>8</v>
      </c>
      <c r="B146" s="19" t="s">
        <v>161</v>
      </c>
      <c r="C146" s="19">
        <v>13</v>
      </c>
      <c r="D146" s="103" t="s">
        <v>255</v>
      </c>
      <c r="E146" s="107">
        <v>1085</v>
      </c>
      <c r="F146" s="3">
        <v>19</v>
      </c>
      <c r="G146">
        <v>344</v>
      </c>
      <c r="I146">
        <v>741</v>
      </c>
    </row>
    <row r="147" spans="1:9" x14ac:dyDescent="0.15">
      <c r="A147" s="19">
        <v>8</v>
      </c>
      <c r="B147" s="19" t="s">
        <v>162</v>
      </c>
      <c r="C147" s="19">
        <v>9</v>
      </c>
      <c r="D147" s="103" t="s">
        <v>139</v>
      </c>
      <c r="E147" s="107">
        <v>1054</v>
      </c>
      <c r="F147" s="3">
        <v>20</v>
      </c>
      <c r="G147">
        <v>376</v>
      </c>
      <c r="I147">
        <v>678</v>
      </c>
    </row>
    <row r="148" spans="1:9" x14ac:dyDescent="0.15">
      <c r="A148" s="19">
        <v>8</v>
      </c>
      <c r="B148" s="19" t="s">
        <v>162</v>
      </c>
      <c r="C148" s="19">
        <v>6</v>
      </c>
      <c r="D148" s="103" t="s">
        <v>136</v>
      </c>
      <c r="E148" s="107">
        <v>1044</v>
      </c>
      <c r="F148" s="3">
        <v>21</v>
      </c>
      <c r="G148">
        <v>330</v>
      </c>
      <c r="I148">
        <v>714</v>
      </c>
    </row>
    <row r="149" spans="1:9" x14ac:dyDescent="0.15">
      <c r="A149" s="19">
        <v>8</v>
      </c>
      <c r="B149" s="19" t="s">
        <v>161</v>
      </c>
      <c r="C149" s="19">
        <v>8</v>
      </c>
      <c r="D149" s="103" t="s">
        <v>137</v>
      </c>
      <c r="E149" s="107">
        <v>1042</v>
      </c>
      <c r="F149" s="3">
        <v>22</v>
      </c>
      <c r="G149">
        <v>333</v>
      </c>
      <c r="I149">
        <v>709</v>
      </c>
    </row>
    <row r="150" spans="1:9" x14ac:dyDescent="0.15">
      <c r="A150" s="19">
        <v>8</v>
      </c>
      <c r="B150" s="19" t="s">
        <v>162</v>
      </c>
      <c r="C150" s="19">
        <v>12</v>
      </c>
      <c r="D150" s="103" t="s">
        <v>141</v>
      </c>
      <c r="E150" s="107">
        <v>1027</v>
      </c>
      <c r="F150" s="3">
        <v>23</v>
      </c>
      <c r="G150">
        <v>301</v>
      </c>
      <c r="I150">
        <v>726</v>
      </c>
    </row>
    <row r="151" spans="1:9" x14ac:dyDescent="0.15">
      <c r="A151" s="19">
        <v>8</v>
      </c>
      <c r="B151" s="19" t="s">
        <v>162</v>
      </c>
      <c r="C151" s="19">
        <v>8</v>
      </c>
      <c r="D151" s="103" t="s">
        <v>126</v>
      </c>
      <c r="E151" s="107">
        <v>1002</v>
      </c>
      <c r="F151" s="3">
        <v>24</v>
      </c>
      <c r="G151">
        <v>319</v>
      </c>
      <c r="I151">
        <v>683</v>
      </c>
    </row>
    <row r="152" spans="1:9" x14ac:dyDescent="0.15">
      <c r="A152" s="19">
        <v>8</v>
      </c>
      <c r="B152" s="19" t="s">
        <v>162</v>
      </c>
      <c r="C152" s="19">
        <v>15</v>
      </c>
      <c r="D152" s="103" t="s">
        <v>145</v>
      </c>
      <c r="E152" s="107">
        <v>941</v>
      </c>
      <c r="F152" s="3">
        <v>25</v>
      </c>
      <c r="G152">
        <v>293</v>
      </c>
      <c r="I152">
        <v>648</v>
      </c>
    </row>
    <row r="153" spans="1:9" x14ac:dyDescent="0.15">
      <c r="A153" s="19">
        <v>8</v>
      </c>
      <c r="B153" s="19" t="s">
        <v>161</v>
      </c>
      <c r="C153" s="19">
        <v>16</v>
      </c>
      <c r="D153" s="103" t="s">
        <v>143</v>
      </c>
      <c r="E153" s="107">
        <v>876</v>
      </c>
      <c r="F153" s="3">
        <v>26</v>
      </c>
      <c r="G153">
        <v>266</v>
      </c>
      <c r="I153">
        <v>610</v>
      </c>
    </row>
    <row r="154" spans="1:9" x14ac:dyDescent="0.15">
      <c r="A154" s="19">
        <v>8</v>
      </c>
      <c r="B154" s="19" t="s">
        <v>162</v>
      </c>
      <c r="C154" s="19">
        <v>11</v>
      </c>
      <c r="D154" s="103" t="s">
        <v>129</v>
      </c>
      <c r="E154" s="107">
        <v>875</v>
      </c>
      <c r="F154" s="3">
        <v>27</v>
      </c>
      <c r="G154">
        <v>263</v>
      </c>
      <c r="I154">
        <v>612</v>
      </c>
    </row>
    <row r="155" spans="1:9" x14ac:dyDescent="0.15">
      <c r="A155" s="19">
        <v>8</v>
      </c>
      <c r="B155" s="19" t="s">
        <v>161</v>
      </c>
      <c r="C155" s="19">
        <v>7</v>
      </c>
      <c r="D155" s="103" t="s">
        <v>254</v>
      </c>
      <c r="E155" s="107">
        <v>848</v>
      </c>
      <c r="F155" s="3">
        <v>28</v>
      </c>
      <c r="G155">
        <v>253</v>
      </c>
      <c r="I155">
        <v>595</v>
      </c>
    </row>
    <row r="156" spans="1:9" x14ac:dyDescent="0.15">
      <c r="A156" s="19">
        <v>8</v>
      </c>
      <c r="B156" s="19" t="s">
        <v>162</v>
      </c>
      <c r="C156" s="19">
        <v>3</v>
      </c>
      <c r="D156" s="103" t="s">
        <v>134</v>
      </c>
      <c r="E156" s="107">
        <v>816</v>
      </c>
      <c r="F156" s="3">
        <v>29</v>
      </c>
      <c r="G156">
        <v>242</v>
      </c>
      <c r="I156">
        <v>574</v>
      </c>
    </row>
    <row r="157" spans="1:9" x14ac:dyDescent="0.15">
      <c r="A157" s="19">
        <v>8</v>
      </c>
      <c r="B157" s="19" t="s">
        <v>161</v>
      </c>
      <c r="C157" s="19">
        <v>6</v>
      </c>
      <c r="D157" s="103" t="s">
        <v>122</v>
      </c>
      <c r="E157" s="107">
        <v>632</v>
      </c>
      <c r="F157" s="3">
        <v>30</v>
      </c>
      <c r="G157">
        <v>172</v>
      </c>
      <c r="I157">
        <v>460</v>
      </c>
    </row>
    <row r="158" spans="1:9" x14ac:dyDescent="0.15">
      <c r="A158" s="19">
        <v>8</v>
      </c>
      <c r="B158" s="19" t="s">
        <v>161</v>
      </c>
      <c r="C158" s="19">
        <v>1</v>
      </c>
      <c r="D158" s="103" t="s">
        <v>210</v>
      </c>
      <c r="E158" s="107">
        <v>598</v>
      </c>
      <c r="F158" s="3">
        <v>31</v>
      </c>
      <c r="G158">
        <v>186</v>
      </c>
      <c r="I158">
        <v>412</v>
      </c>
    </row>
    <row r="159" spans="1:9" x14ac:dyDescent="0.15">
      <c r="A159" s="15">
        <v>8</v>
      </c>
      <c r="B159" s="15" t="s">
        <v>162</v>
      </c>
      <c r="C159" s="15">
        <v>10</v>
      </c>
      <c r="D159" s="105" t="s">
        <v>140</v>
      </c>
      <c r="E159" s="108">
        <v>587</v>
      </c>
      <c r="F159" s="2">
        <v>32</v>
      </c>
      <c r="G159" s="1">
        <v>193</v>
      </c>
      <c r="H159" s="1"/>
      <c r="I159" s="1">
        <v>394</v>
      </c>
    </row>
    <row r="160" spans="1:9" x14ac:dyDescent="0.15">
      <c r="A160" s="19">
        <v>9</v>
      </c>
      <c r="B160" s="19" t="s">
        <v>162</v>
      </c>
      <c r="C160" s="19">
        <v>11</v>
      </c>
      <c r="D160" s="103" t="s">
        <v>59</v>
      </c>
      <c r="E160" s="107">
        <v>1387</v>
      </c>
      <c r="F160" s="3">
        <v>1</v>
      </c>
      <c r="G160">
        <v>443</v>
      </c>
      <c r="I160">
        <v>944</v>
      </c>
    </row>
    <row r="161" spans="1:9" x14ac:dyDescent="0.15">
      <c r="A161" s="19">
        <v>9</v>
      </c>
      <c r="B161" s="19" t="s">
        <v>162</v>
      </c>
      <c r="C161" s="19">
        <v>20</v>
      </c>
      <c r="D161" s="103" t="s">
        <v>78</v>
      </c>
      <c r="E161" s="107">
        <v>1386</v>
      </c>
      <c r="F161" s="3">
        <v>2</v>
      </c>
      <c r="G161">
        <v>457</v>
      </c>
      <c r="I161">
        <v>929</v>
      </c>
    </row>
    <row r="162" spans="1:9" x14ac:dyDescent="0.15">
      <c r="A162" s="19">
        <v>9</v>
      </c>
      <c r="B162" s="19" t="s">
        <v>162</v>
      </c>
      <c r="C162" s="19">
        <v>4</v>
      </c>
      <c r="D162" s="103" t="s">
        <v>56</v>
      </c>
      <c r="E162" s="107">
        <v>1374</v>
      </c>
      <c r="F162" s="3">
        <v>3</v>
      </c>
      <c r="G162">
        <v>433</v>
      </c>
      <c r="I162">
        <v>941</v>
      </c>
    </row>
    <row r="163" spans="1:9" x14ac:dyDescent="0.15">
      <c r="A163" s="19">
        <v>9</v>
      </c>
      <c r="B163" s="19" t="s">
        <v>161</v>
      </c>
      <c r="C163" s="19">
        <v>16</v>
      </c>
      <c r="D163" s="103" t="s">
        <v>71</v>
      </c>
      <c r="E163" s="107">
        <v>1371</v>
      </c>
      <c r="F163" s="3">
        <v>4</v>
      </c>
      <c r="G163">
        <v>422</v>
      </c>
      <c r="I163">
        <v>949</v>
      </c>
    </row>
    <row r="164" spans="1:9" x14ac:dyDescent="0.15">
      <c r="A164" s="19">
        <v>9</v>
      </c>
      <c r="B164" s="19" t="s">
        <v>162</v>
      </c>
      <c r="C164" s="19">
        <v>5</v>
      </c>
      <c r="D164" s="103" t="s">
        <v>66</v>
      </c>
      <c r="E164" s="107">
        <v>1352</v>
      </c>
      <c r="F164" s="3">
        <v>5</v>
      </c>
      <c r="G164">
        <v>425</v>
      </c>
      <c r="I164">
        <v>927</v>
      </c>
    </row>
    <row r="165" spans="1:9" x14ac:dyDescent="0.15">
      <c r="A165" s="19">
        <v>9</v>
      </c>
      <c r="B165" s="19" t="s">
        <v>161</v>
      </c>
      <c r="C165" s="19">
        <v>8</v>
      </c>
      <c r="D165" s="103" t="s">
        <v>57</v>
      </c>
      <c r="E165" s="107">
        <v>1328</v>
      </c>
      <c r="F165" s="3">
        <v>6</v>
      </c>
      <c r="G165">
        <v>419</v>
      </c>
      <c r="I165">
        <v>909</v>
      </c>
    </row>
    <row r="166" spans="1:9" x14ac:dyDescent="0.15">
      <c r="A166" s="19">
        <v>9</v>
      </c>
      <c r="B166" s="19" t="s">
        <v>162</v>
      </c>
      <c r="C166" s="19">
        <v>7</v>
      </c>
      <c r="D166" s="103" t="s">
        <v>48</v>
      </c>
      <c r="E166" s="107">
        <v>1328</v>
      </c>
      <c r="F166" s="3">
        <v>6</v>
      </c>
      <c r="G166">
        <v>427</v>
      </c>
      <c r="I166">
        <v>901</v>
      </c>
    </row>
    <row r="167" spans="1:9" x14ac:dyDescent="0.15">
      <c r="A167" s="19">
        <v>9</v>
      </c>
      <c r="B167" s="19" t="s">
        <v>161</v>
      </c>
      <c r="C167" s="19">
        <v>11</v>
      </c>
      <c r="D167" s="103" t="s">
        <v>67</v>
      </c>
      <c r="E167" s="107">
        <v>1307</v>
      </c>
      <c r="F167" s="3">
        <v>8</v>
      </c>
      <c r="G167">
        <v>396</v>
      </c>
      <c r="I167">
        <v>911</v>
      </c>
    </row>
    <row r="168" spans="1:9" x14ac:dyDescent="0.15">
      <c r="A168" s="19">
        <v>9</v>
      </c>
      <c r="B168" s="19" t="s">
        <v>162</v>
      </c>
      <c r="C168" s="19">
        <v>6</v>
      </c>
      <c r="D168" s="103" t="s">
        <v>47</v>
      </c>
      <c r="E168" s="107">
        <v>1304</v>
      </c>
      <c r="F168" s="3">
        <v>9</v>
      </c>
      <c r="G168">
        <v>431</v>
      </c>
      <c r="I168">
        <v>873</v>
      </c>
    </row>
    <row r="169" spans="1:9" x14ac:dyDescent="0.15">
      <c r="A169" s="19">
        <v>9</v>
      </c>
      <c r="B169" s="19" t="s">
        <v>162</v>
      </c>
      <c r="C169" s="19">
        <v>3</v>
      </c>
      <c r="D169" s="103" t="s">
        <v>54</v>
      </c>
      <c r="E169" s="107">
        <v>1298</v>
      </c>
      <c r="F169" s="3">
        <v>10</v>
      </c>
      <c r="G169">
        <v>381</v>
      </c>
      <c r="I169">
        <v>917</v>
      </c>
    </row>
    <row r="170" spans="1:9" x14ac:dyDescent="0.15">
      <c r="A170" s="19">
        <v>9</v>
      </c>
      <c r="B170" s="19" t="s">
        <v>161</v>
      </c>
      <c r="C170" s="19">
        <v>13</v>
      </c>
      <c r="D170" s="103" t="s">
        <v>49</v>
      </c>
      <c r="E170" s="107">
        <v>1234</v>
      </c>
      <c r="F170" s="3">
        <v>11</v>
      </c>
      <c r="G170">
        <v>362</v>
      </c>
      <c r="I170">
        <v>872</v>
      </c>
    </row>
    <row r="171" spans="1:9" x14ac:dyDescent="0.15">
      <c r="A171" s="19">
        <v>9</v>
      </c>
      <c r="B171" s="19" t="s">
        <v>161</v>
      </c>
      <c r="C171" s="19">
        <v>17</v>
      </c>
      <c r="D171" s="103" t="s">
        <v>72</v>
      </c>
      <c r="E171" s="107">
        <v>1230</v>
      </c>
      <c r="F171" s="3">
        <v>12</v>
      </c>
      <c r="G171">
        <v>371</v>
      </c>
      <c r="I171">
        <v>859</v>
      </c>
    </row>
    <row r="172" spans="1:9" x14ac:dyDescent="0.15">
      <c r="A172" s="19">
        <v>9</v>
      </c>
      <c r="B172" s="19" t="s">
        <v>161</v>
      </c>
      <c r="C172" s="19">
        <v>6</v>
      </c>
      <c r="D172" s="103" t="s">
        <v>44</v>
      </c>
      <c r="E172" s="107">
        <v>1185</v>
      </c>
      <c r="F172" s="3">
        <v>13</v>
      </c>
      <c r="G172">
        <v>336</v>
      </c>
      <c r="I172">
        <v>849</v>
      </c>
    </row>
    <row r="173" spans="1:9" x14ac:dyDescent="0.15">
      <c r="A173" s="19">
        <v>9</v>
      </c>
      <c r="B173" s="19" t="s">
        <v>161</v>
      </c>
      <c r="C173" s="19">
        <v>12</v>
      </c>
      <c r="D173" s="103" t="s">
        <v>68</v>
      </c>
      <c r="E173" s="107">
        <v>1154</v>
      </c>
      <c r="F173" s="3">
        <v>14</v>
      </c>
      <c r="G173">
        <v>347</v>
      </c>
      <c r="I173">
        <v>807</v>
      </c>
    </row>
    <row r="174" spans="1:9" x14ac:dyDescent="0.15">
      <c r="A174" s="19">
        <v>9</v>
      </c>
      <c r="B174" s="19" t="s">
        <v>162</v>
      </c>
      <c r="C174" s="19">
        <v>10</v>
      </c>
      <c r="D174" s="103" t="s">
        <v>70</v>
      </c>
      <c r="E174" s="107">
        <v>1146</v>
      </c>
      <c r="F174" s="3">
        <v>15</v>
      </c>
      <c r="G174">
        <v>325</v>
      </c>
      <c r="I174">
        <v>821</v>
      </c>
    </row>
    <row r="175" spans="1:9" x14ac:dyDescent="0.15">
      <c r="A175" s="19">
        <v>9</v>
      </c>
      <c r="B175" s="19" t="s">
        <v>162</v>
      </c>
      <c r="C175" s="19">
        <v>15</v>
      </c>
      <c r="D175" s="103" t="s">
        <v>75</v>
      </c>
      <c r="E175" s="107">
        <v>1113</v>
      </c>
      <c r="F175" s="3">
        <v>16</v>
      </c>
      <c r="G175">
        <v>296</v>
      </c>
      <c r="I175">
        <v>817</v>
      </c>
    </row>
    <row r="176" spans="1:9" x14ac:dyDescent="0.15">
      <c r="A176" s="19">
        <v>9</v>
      </c>
      <c r="B176" s="19" t="s">
        <v>161</v>
      </c>
      <c r="C176" s="19">
        <v>21</v>
      </c>
      <c r="D176" s="103" t="s">
        <v>76</v>
      </c>
      <c r="E176" s="107">
        <v>1106</v>
      </c>
      <c r="F176" s="3">
        <v>17</v>
      </c>
      <c r="G176">
        <v>306</v>
      </c>
      <c r="I176">
        <v>800</v>
      </c>
    </row>
    <row r="177" spans="1:9" x14ac:dyDescent="0.15">
      <c r="A177" s="19">
        <v>9</v>
      </c>
      <c r="B177" s="19" t="s">
        <v>162</v>
      </c>
      <c r="C177" s="19">
        <v>19</v>
      </c>
      <c r="D177" s="103" t="s">
        <v>62</v>
      </c>
      <c r="E177" s="107">
        <v>1074</v>
      </c>
      <c r="F177" s="3">
        <v>18</v>
      </c>
      <c r="G177">
        <v>301</v>
      </c>
      <c r="I177">
        <v>773</v>
      </c>
    </row>
    <row r="178" spans="1:9" x14ac:dyDescent="0.15">
      <c r="A178" s="19">
        <v>9</v>
      </c>
      <c r="B178" s="19" t="s">
        <v>161</v>
      </c>
      <c r="C178" s="19">
        <v>3</v>
      </c>
      <c r="D178" s="103" t="s">
        <v>42</v>
      </c>
      <c r="E178" s="107">
        <v>1070</v>
      </c>
      <c r="F178" s="3">
        <v>19</v>
      </c>
      <c r="G178">
        <v>297</v>
      </c>
      <c r="I178">
        <v>773</v>
      </c>
    </row>
    <row r="179" spans="1:9" x14ac:dyDescent="0.15">
      <c r="A179" s="19">
        <v>9</v>
      </c>
      <c r="B179" s="19" t="s">
        <v>161</v>
      </c>
      <c r="C179" s="19">
        <v>2</v>
      </c>
      <c r="D179" s="103" t="s">
        <v>41</v>
      </c>
      <c r="E179" s="107">
        <v>1066</v>
      </c>
      <c r="F179" s="3">
        <v>20</v>
      </c>
      <c r="G179">
        <v>284</v>
      </c>
      <c r="I179">
        <v>782</v>
      </c>
    </row>
    <row r="180" spans="1:9" x14ac:dyDescent="0.15">
      <c r="A180" s="19">
        <v>9</v>
      </c>
      <c r="B180" s="19" t="s">
        <v>161</v>
      </c>
      <c r="C180" s="19">
        <v>10</v>
      </c>
      <c r="D180" s="103" t="s">
        <v>257</v>
      </c>
      <c r="E180" s="107">
        <v>1042</v>
      </c>
      <c r="F180" s="3">
        <v>21</v>
      </c>
      <c r="G180">
        <v>259</v>
      </c>
      <c r="I180">
        <v>783</v>
      </c>
    </row>
    <row r="181" spans="1:9" x14ac:dyDescent="0.15">
      <c r="A181" s="15">
        <v>9</v>
      </c>
      <c r="B181" s="15" t="s">
        <v>162</v>
      </c>
      <c r="C181" s="15">
        <v>21</v>
      </c>
      <c r="D181" s="105" t="s">
        <v>327</v>
      </c>
      <c r="E181" s="108">
        <v>1027</v>
      </c>
      <c r="F181" s="2">
        <v>22</v>
      </c>
      <c r="G181" s="1">
        <v>298</v>
      </c>
      <c r="H181" s="1"/>
      <c r="I181" s="1">
        <v>729</v>
      </c>
    </row>
    <row r="182" spans="1:9" x14ac:dyDescent="0.15">
      <c r="A182" s="19">
        <v>9</v>
      </c>
      <c r="B182" s="19" t="s">
        <v>162</v>
      </c>
      <c r="C182" s="19">
        <v>14</v>
      </c>
      <c r="D182" s="103" t="s">
        <v>209</v>
      </c>
      <c r="E182" s="107">
        <v>1026</v>
      </c>
      <c r="F182" s="3">
        <v>23</v>
      </c>
      <c r="G182">
        <v>331</v>
      </c>
      <c r="I182">
        <v>695</v>
      </c>
    </row>
    <row r="183" spans="1:9" x14ac:dyDescent="0.15">
      <c r="A183" s="19">
        <v>9</v>
      </c>
      <c r="B183" s="19" t="s">
        <v>162</v>
      </c>
      <c r="C183" s="19">
        <v>18</v>
      </c>
      <c r="D183" s="103" t="s">
        <v>61</v>
      </c>
      <c r="E183" s="107">
        <v>992</v>
      </c>
      <c r="F183" s="3">
        <v>24</v>
      </c>
      <c r="G183">
        <v>259</v>
      </c>
      <c r="I183">
        <v>733</v>
      </c>
    </row>
    <row r="184" spans="1:9" x14ac:dyDescent="0.15">
      <c r="A184" s="19">
        <v>9</v>
      </c>
      <c r="B184" s="19" t="s">
        <v>162</v>
      </c>
      <c r="C184" s="19">
        <v>17</v>
      </c>
      <c r="D184" s="103" t="s">
        <v>60</v>
      </c>
      <c r="E184" s="107">
        <v>968</v>
      </c>
      <c r="F184" s="3">
        <v>25</v>
      </c>
      <c r="G184">
        <v>244</v>
      </c>
      <c r="I184">
        <v>724</v>
      </c>
    </row>
    <row r="185" spans="1:9" x14ac:dyDescent="0.15">
      <c r="A185" s="19">
        <v>9</v>
      </c>
      <c r="B185" s="19" t="s">
        <v>161</v>
      </c>
      <c r="C185" s="19">
        <v>1</v>
      </c>
      <c r="D185" s="103" t="s">
        <v>53</v>
      </c>
      <c r="E185" s="107">
        <v>964</v>
      </c>
      <c r="F185" s="3">
        <v>26</v>
      </c>
      <c r="G185">
        <v>246</v>
      </c>
      <c r="I185">
        <v>718</v>
      </c>
    </row>
    <row r="186" spans="1:9" x14ac:dyDescent="0.15">
      <c r="A186" s="19">
        <v>9</v>
      </c>
      <c r="B186" s="19" t="s">
        <v>162</v>
      </c>
      <c r="C186" s="19">
        <v>9</v>
      </c>
      <c r="D186" s="103" t="s">
        <v>69</v>
      </c>
      <c r="E186" s="107">
        <v>964</v>
      </c>
      <c r="F186" s="3">
        <v>26</v>
      </c>
      <c r="G186">
        <v>231</v>
      </c>
      <c r="I186">
        <v>733</v>
      </c>
    </row>
    <row r="187" spans="1:9" x14ac:dyDescent="0.15">
      <c r="A187" s="19">
        <v>9</v>
      </c>
      <c r="B187" s="19" t="s">
        <v>161</v>
      </c>
      <c r="C187" s="19">
        <v>14</v>
      </c>
      <c r="D187" s="103" t="s">
        <v>326</v>
      </c>
      <c r="E187" s="107">
        <v>896</v>
      </c>
      <c r="F187" s="3">
        <v>28</v>
      </c>
      <c r="G187">
        <v>225</v>
      </c>
      <c r="I187">
        <v>671</v>
      </c>
    </row>
    <row r="188" spans="1:9" x14ac:dyDescent="0.15">
      <c r="A188" s="19">
        <v>9</v>
      </c>
      <c r="B188" s="19" t="s">
        <v>162</v>
      </c>
      <c r="C188" s="19">
        <v>1</v>
      </c>
      <c r="D188" s="103" t="s">
        <v>64</v>
      </c>
      <c r="E188" s="107">
        <v>884</v>
      </c>
      <c r="F188" s="3">
        <v>29</v>
      </c>
      <c r="G188">
        <v>231</v>
      </c>
      <c r="I188">
        <v>653</v>
      </c>
    </row>
    <row r="189" spans="1:9" x14ac:dyDescent="0.15">
      <c r="A189" s="19">
        <v>9</v>
      </c>
      <c r="B189" s="19" t="s">
        <v>161</v>
      </c>
      <c r="C189" s="19">
        <v>9</v>
      </c>
      <c r="D189" s="103" t="s">
        <v>46</v>
      </c>
      <c r="E189" s="107">
        <v>873</v>
      </c>
      <c r="F189" s="3">
        <v>30</v>
      </c>
      <c r="G189">
        <v>227</v>
      </c>
      <c r="I189">
        <v>646</v>
      </c>
    </row>
    <row r="190" spans="1:9" x14ac:dyDescent="0.15">
      <c r="A190" s="19">
        <v>9</v>
      </c>
      <c r="B190" s="19" t="s">
        <v>161</v>
      </c>
      <c r="C190" s="19">
        <v>7</v>
      </c>
      <c r="D190" s="103" t="s">
        <v>45</v>
      </c>
      <c r="E190" s="107">
        <v>853</v>
      </c>
      <c r="F190" s="3">
        <v>31</v>
      </c>
      <c r="G190">
        <v>260</v>
      </c>
      <c r="I190">
        <v>593</v>
      </c>
    </row>
    <row r="191" spans="1:9" x14ac:dyDescent="0.15">
      <c r="A191" s="19">
        <v>9</v>
      </c>
      <c r="B191" s="19" t="s">
        <v>162</v>
      </c>
      <c r="C191" s="19">
        <v>8</v>
      </c>
      <c r="D191" s="103" t="s">
        <v>58</v>
      </c>
      <c r="E191" s="107">
        <v>851</v>
      </c>
      <c r="F191" s="3">
        <v>32</v>
      </c>
      <c r="G191">
        <v>230</v>
      </c>
      <c r="I191">
        <v>621</v>
      </c>
    </row>
    <row r="192" spans="1:9" x14ac:dyDescent="0.15">
      <c r="A192" s="19">
        <v>9</v>
      </c>
      <c r="B192" s="19" t="s">
        <v>162</v>
      </c>
      <c r="C192" s="19">
        <v>16</v>
      </c>
      <c r="D192" s="103" t="s">
        <v>77</v>
      </c>
      <c r="E192" s="107">
        <v>823</v>
      </c>
      <c r="F192" s="3">
        <v>33</v>
      </c>
      <c r="G192">
        <v>228</v>
      </c>
      <c r="I192">
        <v>595</v>
      </c>
    </row>
    <row r="193" spans="1:9" x14ac:dyDescent="0.15">
      <c r="A193" s="19">
        <v>9</v>
      </c>
      <c r="B193" s="19" t="s">
        <v>161</v>
      </c>
      <c r="C193" s="19">
        <v>18</v>
      </c>
      <c r="D193" s="103" t="s">
        <v>50</v>
      </c>
      <c r="E193" s="107">
        <v>720</v>
      </c>
      <c r="F193" s="3">
        <v>34</v>
      </c>
      <c r="G193">
        <v>158</v>
      </c>
      <c r="I193">
        <v>562</v>
      </c>
    </row>
    <row r="194" spans="1:9" x14ac:dyDescent="0.15">
      <c r="A194" s="19">
        <v>9</v>
      </c>
      <c r="B194" s="19" t="s">
        <v>162</v>
      </c>
      <c r="C194" s="19">
        <v>12</v>
      </c>
      <c r="D194" s="103" t="s">
        <v>73</v>
      </c>
      <c r="E194" s="107">
        <v>708</v>
      </c>
      <c r="F194" s="3">
        <v>35</v>
      </c>
      <c r="G194">
        <v>142</v>
      </c>
      <c r="I194">
        <v>566</v>
      </c>
    </row>
    <row r="195" spans="1:9" x14ac:dyDescent="0.15">
      <c r="A195" s="19">
        <v>9</v>
      </c>
      <c r="B195" s="19" t="s">
        <v>161</v>
      </c>
      <c r="C195" s="19">
        <v>22</v>
      </c>
      <c r="D195" s="103" t="s">
        <v>63</v>
      </c>
      <c r="E195" s="107">
        <v>623</v>
      </c>
      <c r="F195" s="3">
        <v>36</v>
      </c>
      <c r="G195">
        <v>116</v>
      </c>
      <c r="I195">
        <v>507</v>
      </c>
    </row>
    <row r="196" spans="1:9" x14ac:dyDescent="0.15">
      <c r="A196" s="19">
        <v>9</v>
      </c>
      <c r="B196" s="19" t="s">
        <v>161</v>
      </c>
      <c r="C196" s="19">
        <v>20</v>
      </c>
      <c r="D196" s="103" t="s">
        <v>52</v>
      </c>
      <c r="E196" s="107">
        <v>567</v>
      </c>
      <c r="F196" s="3">
        <v>37</v>
      </c>
      <c r="G196">
        <v>134</v>
      </c>
      <c r="I196">
        <v>433</v>
      </c>
    </row>
    <row r="197" spans="1:9" x14ac:dyDescent="0.15">
      <c r="A197" s="19">
        <v>9</v>
      </c>
      <c r="B197" s="19" t="s">
        <v>161</v>
      </c>
      <c r="C197" s="19">
        <v>4</v>
      </c>
      <c r="D197" s="103" t="s">
        <v>43</v>
      </c>
      <c r="E197" s="107">
        <v>566</v>
      </c>
      <c r="F197" s="3">
        <v>38</v>
      </c>
      <c r="G197">
        <v>153</v>
      </c>
      <c r="I197">
        <v>413</v>
      </c>
    </row>
    <row r="198" spans="1:9" x14ac:dyDescent="0.15">
      <c r="A198" s="19">
        <v>9</v>
      </c>
      <c r="B198" s="19" t="s">
        <v>161</v>
      </c>
      <c r="C198" s="19">
        <v>19</v>
      </c>
      <c r="D198" s="103" t="s">
        <v>51</v>
      </c>
      <c r="E198" s="107">
        <v>472</v>
      </c>
      <c r="F198" s="3">
        <v>39</v>
      </c>
      <c r="G198">
        <v>91</v>
      </c>
      <c r="I198">
        <v>381</v>
      </c>
    </row>
    <row r="199" spans="1:9" x14ac:dyDescent="0.15">
      <c r="A199" s="19">
        <v>9</v>
      </c>
      <c r="B199" s="19" t="s">
        <v>162</v>
      </c>
      <c r="C199" s="19">
        <v>13</v>
      </c>
      <c r="D199" s="103" t="s">
        <v>74</v>
      </c>
      <c r="E199" s="107">
        <v>309</v>
      </c>
      <c r="F199" s="3">
        <v>40</v>
      </c>
      <c r="G199">
        <v>102</v>
      </c>
      <c r="I199">
        <v>207</v>
      </c>
    </row>
    <row r="200" spans="1:9" x14ac:dyDescent="0.15">
      <c r="A200" s="19">
        <v>9</v>
      </c>
      <c r="B200" s="19" t="s">
        <v>161</v>
      </c>
      <c r="C200" s="19">
        <v>15</v>
      </c>
      <c r="D200" s="103" t="s">
        <v>208</v>
      </c>
      <c r="E200" s="107">
        <v>308</v>
      </c>
      <c r="F200" s="3">
        <v>41</v>
      </c>
      <c r="G200" t="s">
        <v>10</v>
      </c>
      <c r="I200">
        <v>308</v>
      </c>
    </row>
    <row r="201" spans="1:9" x14ac:dyDescent="0.15">
      <c r="A201" s="19">
        <v>9</v>
      </c>
      <c r="B201" s="19" t="s">
        <v>162</v>
      </c>
      <c r="C201" s="19">
        <v>2</v>
      </c>
      <c r="D201" s="103" t="s">
        <v>65</v>
      </c>
      <c r="E201" s="107">
        <v>268</v>
      </c>
      <c r="F201" s="3">
        <v>42</v>
      </c>
      <c r="G201">
        <v>45</v>
      </c>
      <c r="I201">
        <v>223</v>
      </c>
    </row>
    <row r="202" spans="1:9" x14ac:dyDescent="0.15">
      <c r="A202" s="19">
        <v>9</v>
      </c>
      <c r="B202" s="19" t="s">
        <v>161</v>
      </c>
      <c r="C202" s="19">
        <v>5</v>
      </c>
      <c r="D202" s="103" t="s">
        <v>55</v>
      </c>
      <c r="E202" s="107">
        <v>0</v>
      </c>
      <c r="F202" s="3">
        <v>43</v>
      </c>
      <c r="G202" t="s">
        <v>10</v>
      </c>
      <c r="I202" t="s">
        <v>10</v>
      </c>
    </row>
  </sheetData>
  <sortState xmlns:xlrd2="http://schemas.microsoft.com/office/spreadsheetml/2017/richdata2" ref="A160:I202">
    <sortCondition descending="1" ref="E160:E202"/>
  </sortState>
  <mergeCells count="1">
    <mergeCell ref="E1:F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7" tint="0.39997558519241921"/>
  </sheetPr>
  <dimension ref="A1:E202"/>
  <sheetViews>
    <sheetView workbookViewId="0">
      <pane xSplit="9" ySplit="2" topLeftCell="J3" activePane="bottomRight" state="frozen"/>
      <selection activeCell="S198" sqref="S198"/>
      <selection pane="topRight" activeCell="S198" sqref="S198"/>
      <selection pane="bottomLeft" activeCell="S198" sqref="S198"/>
      <selection pane="bottomRight" activeCell="B150" sqref="B149:B150"/>
    </sheetView>
  </sheetViews>
  <sheetFormatPr defaultRowHeight="13.5" x14ac:dyDescent="0.15"/>
  <cols>
    <col min="2" max="2" width="12.625" style="67" customWidth="1"/>
    <col min="3" max="3" width="9" style="65"/>
    <col min="4" max="4" width="15.625" style="65" customWidth="1"/>
    <col min="5" max="5" width="9" style="65"/>
  </cols>
  <sheetData>
    <row r="1" spans="1:5" x14ac:dyDescent="0.15">
      <c r="B1" s="65"/>
    </row>
    <row r="2" spans="1:5" x14ac:dyDescent="0.15">
      <c r="A2" t="s">
        <v>0</v>
      </c>
      <c r="B2" s="66" t="s">
        <v>4</v>
      </c>
      <c r="C2" s="65" t="s">
        <v>1</v>
      </c>
      <c r="D2" s="65" t="s">
        <v>2</v>
      </c>
      <c r="E2" s="109" t="s">
        <v>108</v>
      </c>
    </row>
    <row r="3" spans="1:5" x14ac:dyDescent="0.15">
      <c r="A3">
        <v>5</v>
      </c>
      <c r="B3" s="67">
        <v>1</v>
      </c>
      <c r="C3" s="65" t="s">
        <v>161</v>
      </c>
      <c r="D3" s="65" t="s">
        <v>293</v>
      </c>
      <c r="E3" s="65">
        <v>490</v>
      </c>
    </row>
    <row r="4" spans="1:5" x14ac:dyDescent="0.15">
      <c r="A4">
        <v>5</v>
      </c>
      <c r="B4" s="67">
        <v>2</v>
      </c>
      <c r="C4" s="65" t="s">
        <v>161</v>
      </c>
      <c r="D4" s="65" t="s">
        <v>294</v>
      </c>
      <c r="E4" s="65">
        <v>475</v>
      </c>
    </row>
    <row r="5" spans="1:5" x14ac:dyDescent="0.15">
      <c r="A5">
        <v>5</v>
      </c>
      <c r="B5" s="67">
        <v>2</v>
      </c>
      <c r="C5" s="65" t="s">
        <v>162</v>
      </c>
      <c r="D5" s="65" t="s">
        <v>299</v>
      </c>
      <c r="E5" s="65">
        <v>475</v>
      </c>
    </row>
    <row r="6" spans="1:5" x14ac:dyDescent="0.15">
      <c r="A6">
        <v>5</v>
      </c>
      <c r="B6" s="67">
        <v>4</v>
      </c>
      <c r="C6" s="65" t="s">
        <v>161</v>
      </c>
      <c r="D6" s="65" t="s">
        <v>283</v>
      </c>
      <c r="E6" s="65">
        <v>466</v>
      </c>
    </row>
    <row r="7" spans="1:5" x14ac:dyDescent="0.15">
      <c r="A7">
        <v>5</v>
      </c>
      <c r="B7" s="67">
        <v>5</v>
      </c>
      <c r="C7" s="65" t="s">
        <v>162</v>
      </c>
      <c r="D7" s="65" t="s">
        <v>316</v>
      </c>
      <c r="E7" s="65">
        <v>454</v>
      </c>
    </row>
    <row r="8" spans="1:5" x14ac:dyDescent="0.15">
      <c r="A8">
        <v>5</v>
      </c>
      <c r="B8" s="67">
        <v>5</v>
      </c>
      <c r="C8" s="65" t="s">
        <v>162</v>
      </c>
      <c r="D8" s="65" t="s">
        <v>318</v>
      </c>
      <c r="E8" s="65">
        <v>454</v>
      </c>
    </row>
    <row r="9" spans="1:5" x14ac:dyDescent="0.15">
      <c r="A9">
        <v>5</v>
      </c>
      <c r="B9" s="67">
        <v>7</v>
      </c>
      <c r="C9" s="65" t="s">
        <v>161</v>
      </c>
      <c r="D9" s="65" t="s">
        <v>296</v>
      </c>
      <c r="E9" s="65">
        <v>448</v>
      </c>
    </row>
    <row r="10" spans="1:5" x14ac:dyDescent="0.15">
      <c r="A10">
        <v>5</v>
      </c>
      <c r="B10" s="67">
        <v>7</v>
      </c>
      <c r="C10" s="65" t="s">
        <v>162</v>
      </c>
      <c r="D10" s="65" t="s">
        <v>312</v>
      </c>
      <c r="E10" s="65">
        <v>448</v>
      </c>
    </row>
    <row r="11" spans="1:5" x14ac:dyDescent="0.15">
      <c r="A11">
        <v>5</v>
      </c>
      <c r="B11" s="67">
        <v>9</v>
      </c>
      <c r="C11" s="65" t="s">
        <v>162</v>
      </c>
      <c r="D11" s="65" t="s">
        <v>300</v>
      </c>
      <c r="E11" s="65">
        <v>447</v>
      </c>
    </row>
    <row r="12" spans="1:5" x14ac:dyDescent="0.15">
      <c r="A12">
        <v>5</v>
      </c>
      <c r="B12" s="67">
        <v>10</v>
      </c>
      <c r="C12" s="65" t="s">
        <v>162</v>
      </c>
      <c r="D12" s="65" t="s">
        <v>314</v>
      </c>
      <c r="E12" s="65">
        <v>444</v>
      </c>
    </row>
    <row r="13" spans="1:5" x14ac:dyDescent="0.15">
      <c r="A13">
        <v>5</v>
      </c>
      <c r="B13" s="67">
        <v>11</v>
      </c>
      <c r="C13" s="65" t="s">
        <v>161</v>
      </c>
      <c r="D13" s="65" t="s">
        <v>280</v>
      </c>
      <c r="E13" s="65">
        <v>441</v>
      </c>
    </row>
    <row r="14" spans="1:5" x14ac:dyDescent="0.15">
      <c r="A14">
        <v>5</v>
      </c>
      <c r="B14" s="67">
        <v>12</v>
      </c>
      <c r="C14" s="65" t="s">
        <v>162</v>
      </c>
      <c r="D14" s="65" t="s">
        <v>315</v>
      </c>
      <c r="E14" s="65">
        <v>439</v>
      </c>
    </row>
    <row r="15" spans="1:5" x14ac:dyDescent="0.15">
      <c r="A15">
        <v>5</v>
      </c>
      <c r="B15" s="67">
        <v>13</v>
      </c>
      <c r="C15" s="65" t="s">
        <v>161</v>
      </c>
      <c r="D15" s="65" t="s">
        <v>287</v>
      </c>
      <c r="E15" s="65">
        <v>413</v>
      </c>
    </row>
    <row r="16" spans="1:5" x14ac:dyDescent="0.15">
      <c r="A16">
        <v>5</v>
      </c>
      <c r="B16" s="67">
        <v>14</v>
      </c>
      <c r="C16" s="65" t="s">
        <v>162</v>
      </c>
      <c r="D16" s="65" t="s">
        <v>320</v>
      </c>
      <c r="E16" s="65">
        <v>404</v>
      </c>
    </row>
    <row r="17" spans="1:5" x14ac:dyDescent="0.15">
      <c r="A17">
        <v>5</v>
      </c>
      <c r="B17" s="67">
        <v>15</v>
      </c>
      <c r="C17" s="65" t="s">
        <v>161</v>
      </c>
      <c r="D17" s="65" t="s">
        <v>286</v>
      </c>
      <c r="E17" s="65">
        <v>397</v>
      </c>
    </row>
    <row r="18" spans="1:5" x14ac:dyDescent="0.15">
      <c r="A18">
        <v>5</v>
      </c>
      <c r="B18" s="67">
        <v>16</v>
      </c>
      <c r="C18" s="65" t="s">
        <v>162</v>
      </c>
      <c r="D18" s="65" t="s">
        <v>319</v>
      </c>
      <c r="E18" s="65">
        <v>396</v>
      </c>
    </row>
    <row r="19" spans="1:5" x14ac:dyDescent="0.15">
      <c r="A19">
        <v>5</v>
      </c>
      <c r="B19" s="67">
        <v>17</v>
      </c>
      <c r="C19" s="65" t="s">
        <v>161</v>
      </c>
      <c r="D19" s="65" t="s">
        <v>278</v>
      </c>
      <c r="E19" s="65">
        <v>395</v>
      </c>
    </row>
    <row r="20" spans="1:5" x14ac:dyDescent="0.15">
      <c r="A20">
        <v>5</v>
      </c>
      <c r="B20" s="67">
        <v>17</v>
      </c>
      <c r="C20" s="65" t="s">
        <v>161</v>
      </c>
      <c r="D20" s="65" t="s">
        <v>279</v>
      </c>
      <c r="E20" s="65">
        <v>395</v>
      </c>
    </row>
    <row r="21" spans="1:5" x14ac:dyDescent="0.15">
      <c r="A21">
        <v>5</v>
      </c>
      <c r="B21" s="67">
        <v>19</v>
      </c>
      <c r="C21" s="65" t="s">
        <v>161</v>
      </c>
      <c r="D21" s="65" t="s">
        <v>290</v>
      </c>
      <c r="E21" s="65">
        <v>386</v>
      </c>
    </row>
    <row r="22" spans="1:5" x14ac:dyDescent="0.15">
      <c r="A22">
        <v>5</v>
      </c>
      <c r="B22" s="67">
        <v>19</v>
      </c>
      <c r="C22" s="65" t="s">
        <v>162</v>
      </c>
      <c r="D22" s="65" t="s">
        <v>310</v>
      </c>
      <c r="E22" s="65">
        <v>386</v>
      </c>
    </row>
    <row r="23" spans="1:5" x14ac:dyDescent="0.15">
      <c r="A23">
        <v>5</v>
      </c>
      <c r="B23" s="67">
        <v>21</v>
      </c>
      <c r="C23" s="65" t="s">
        <v>161</v>
      </c>
      <c r="D23" s="65" t="s">
        <v>282</v>
      </c>
      <c r="E23" s="65">
        <v>383</v>
      </c>
    </row>
    <row r="24" spans="1:5" x14ac:dyDescent="0.15">
      <c r="A24">
        <v>5</v>
      </c>
      <c r="B24" s="67">
        <v>22</v>
      </c>
      <c r="C24" s="65" t="s">
        <v>161</v>
      </c>
      <c r="D24" s="65" t="s">
        <v>291</v>
      </c>
      <c r="E24" s="65">
        <v>376</v>
      </c>
    </row>
    <row r="25" spans="1:5" x14ac:dyDescent="0.15">
      <c r="A25">
        <v>5</v>
      </c>
      <c r="B25" s="67">
        <v>23</v>
      </c>
      <c r="C25" s="65" t="s">
        <v>161</v>
      </c>
      <c r="D25" s="65" t="s">
        <v>292</v>
      </c>
      <c r="E25" s="65">
        <v>375</v>
      </c>
    </row>
    <row r="26" spans="1:5" x14ac:dyDescent="0.15">
      <c r="A26">
        <v>5</v>
      </c>
      <c r="B26" s="67">
        <v>24</v>
      </c>
      <c r="C26" s="65" t="s">
        <v>162</v>
      </c>
      <c r="D26" s="65" t="s">
        <v>317</v>
      </c>
      <c r="E26" s="65">
        <v>370</v>
      </c>
    </row>
    <row r="27" spans="1:5" x14ac:dyDescent="0.15">
      <c r="A27">
        <v>5</v>
      </c>
      <c r="B27" s="67">
        <v>25</v>
      </c>
      <c r="C27" s="65" t="s">
        <v>162</v>
      </c>
      <c r="D27" s="65" t="s">
        <v>308</v>
      </c>
      <c r="E27" s="65">
        <v>367</v>
      </c>
    </row>
    <row r="28" spans="1:5" x14ac:dyDescent="0.15">
      <c r="A28">
        <v>5</v>
      </c>
      <c r="B28" s="67">
        <v>26</v>
      </c>
      <c r="C28" s="65" t="s">
        <v>161</v>
      </c>
      <c r="D28" s="65" t="s">
        <v>285</v>
      </c>
      <c r="E28" s="65">
        <v>360</v>
      </c>
    </row>
    <row r="29" spans="1:5" x14ac:dyDescent="0.15">
      <c r="A29">
        <v>5</v>
      </c>
      <c r="B29" s="67">
        <v>27</v>
      </c>
      <c r="C29" s="65" t="s">
        <v>162</v>
      </c>
      <c r="D29" s="65" t="s">
        <v>302</v>
      </c>
      <c r="E29" s="65">
        <v>353</v>
      </c>
    </row>
    <row r="30" spans="1:5" x14ac:dyDescent="0.15">
      <c r="A30">
        <v>5</v>
      </c>
      <c r="B30" s="67">
        <v>28</v>
      </c>
      <c r="C30" s="65" t="s">
        <v>162</v>
      </c>
      <c r="D30" s="65" t="s">
        <v>306</v>
      </c>
      <c r="E30" s="65">
        <v>352</v>
      </c>
    </row>
    <row r="31" spans="1:5" x14ac:dyDescent="0.15">
      <c r="A31">
        <v>5</v>
      </c>
      <c r="B31" s="67">
        <v>29</v>
      </c>
      <c r="C31" s="65" t="s">
        <v>162</v>
      </c>
      <c r="D31" s="65" t="s">
        <v>309</v>
      </c>
      <c r="E31" s="65">
        <v>333</v>
      </c>
    </row>
    <row r="32" spans="1:5" x14ac:dyDescent="0.15">
      <c r="A32">
        <v>5</v>
      </c>
      <c r="B32" s="67">
        <v>30</v>
      </c>
      <c r="C32" s="65" t="s">
        <v>161</v>
      </c>
      <c r="D32" s="65" t="s">
        <v>298</v>
      </c>
      <c r="E32" s="65">
        <v>328</v>
      </c>
    </row>
    <row r="33" spans="1:5" x14ac:dyDescent="0.15">
      <c r="A33">
        <v>5</v>
      </c>
      <c r="B33" s="67">
        <v>31</v>
      </c>
      <c r="C33" s="65" t="s">
        <v>162</v>
      </c>
      <c r="D33" s="65" t="s">
        <v>313</v>
      </c>
      <c r="E33" s="65">
        <v>321</v>
      </c>
    </row>
    <row r="34" spans="1:5" x14ac:dyDescent="0.15">
      <c r="A34">
        <v>5</v>
      </c>
      <c r="B34" s="67">
        <v>32</v>
      </c>
      <c r="C34" s="65" t="s">
        <v>162</v>
      </c>
      <c r="D34" s="65" t="s">
        <v>305</v>
      </c>
      <c r="E34" s="65">
        <v>319</v>
      </c>
    </row>
    <row r="35" spans="1:5" x14ac:dyDescent="0.15">
      <c r="A35">
        <v>5</v>
      </c>
      <c r="B35" s="67">
        <v>33</v>
      </c>
      <c r="C35" s="65" t="s">
        <v>161</v>
      </c>
      <c r="D35" s="65" t="s">
        <v>295</v>
      </c>
      <c r="E35" s="65">
        <v>306</v>
      </c>
    </row>
    <row r="36" spans="1:5" x14ac:dyDescent="0.15">
      <c r="A36">
        <v>5</v>
      </c>
      <c r="B36" s="67">
        <v>34</v>
      </c>
      <c r="C36" s="65" t="s">
        <v>162</v>
      </c>
      <c r="D36" s="65" t="s">
        <v>304</v>
      </c>
      <c r="E36" s="65">
        <v>302</v>
      </c>
    </row>
    <row r="37" spans="1:5" x14ac:dyDescent="0.15">
      <c r="A37">
        <v>5</v>
      </c>
      <c r="B37" s="67">
        <v>35</v>
      </c>
      <c r="C37" s="65" t="s">
        <v>161</v>
      </c>
      <c r="D37" s="65" t="s">
        <v>284</v>
      </c>
      <c r="E37" s="65">
        <v>299</v>
      </c>
    </row>
    <row r="38" spans="1:5" x14ac:dyDescent="0.15">
      <c r="A38">
        <v>5</v>
      </c>
      <c r="B38" s="67">
        <v>35</v>
      </c>
      <c r="C38" s="65" t="s">
        <v>162</v>
      </c>
      <c r="D38" s="65" t="s">
        <v>303</v>
      </c>
      <c r="E38" s="65">
        <v>299</v>
      </c>
    </row>
    <row r="39" spans="1:5" x14ac:dyDescent="0.15">
      <c r="A39">
        <v>5</v>
      </c>
      <c r="B39" s="67">
        <v>37</v>
      </c>
      <c r="C39" s="65" t="s">
        <v>161</v>
      </c>
      <c r="D39" s="65" t="s">
        <v>281</v>
      </c>
      <c r="E39" s="65">
        <v>289</v>
      </c>
    </row>
    <row r="40" spans="1:5" x14ac:dyDescent="0.15">
      <c r="A40">
        <v>5</v>
      </c>
      <c r="B40" s="67">
        <v>38</v>
      </c>
      <c r="C40" s="65" t="s">
        <v>162</v>
      </c>
      <c r="D40" s="65" t="s">
        <v>311</v>
      </c>
      <c r="E40" s="65">
        <v>274</v>
      </c>
    </row>
    <row r="41" spans="1:5" x14ac:dyDescent="0.15">
      <c r="A41">
        <v>5</v>
      </c>
      <c r="B41" s="67">
        <v>39</v>
      </c>
      <c r="C41" s="65" t="s">
        <v>162</v>
      </c>
      <c r="D41" s="65" t="s">
        <v>307</v>
      </c>
      <c r="E41" s="65">
        <v>265</v>
      </c>
    </row>
    <row r="42" spans="1:5" x14ac:dyDescent="0.15">
      <c r="A42">
        <v>5</v>
      </c>
      <c r="B42" s="67">
        <v>40</v>
      </c>
      <c r="C42" s="65" t="s">
        <v>161</v>
      </c>
      <c r="D42" s="65" t="s">
        <v>288</v>
      </c>
      <c r="E42" s="65">
        <v>245</v>
      </c>
    </row>
    <row r="43" spans="1:5" x14ac:dyDescent="0.15">
      <c r="A43">
        <v>5</v>
      </c>
      <c r="B43" s="67">
        <v>41</v>
      </c>
      <c r="C43" s="65" t="s">
        <v>161</v>
      </c>
      <c r="D43" s="65" t="s">
        <v>289</v>
      </c>
      <c r="E43" s="65">
        <v>128</v>
      </c>
    </row>
    <row r="44" spans="1:5" x14ac:dyDescent="0.15">
      <c r="A44">
        <v>5</v>
      </c>
      <c r="B44" s="67">
        <v>42</v>
      </c>
      <c r="C44" s="65" t="s">
        <v>161</v>
      </c>
      <c r="D44" s="65" t="s">
        <v>297</v>
      </c>
      <c r="E44" s="65">
        <v>118</v>
      </c>
    </row>
    <row r="45" spans="1:5" x14ac:dyDescent="0.15">
      <c r="A45">
        <v>5</v>
      </c>
      <c r="B45" s="67">
        <v>43</v>
      </c>
      <c r="C45" s="65" t="s">
        <v>162</v>
      </c>
      <c r="D45" s="65" t="s">
        <v>301</v>
      </c>
      <c r="E45" s="65">
        <v>32</v>
      </c>
    </row>
    <row r="46" spans="1:5" x14ac:dyDescent="0.15">
      <c r="A46">
        <v>6</v>
      </c>
      <c r="B46" s="67">
        <v>1</v>
      </c>
      <c r="C46" s="65" t="s">
        <v>162</v>
      </c>
      <c r="D46" s="65" t="s">
        <v>240</v>
      </c>
      <c r="E46" s="65">
        <v>479</v>
      </c>
    </row>
    <row r="47" spans="1:5" x14ac:dyDescent="0.15">
      <c r="A47">
        <v>6</v>
      </c>
      <c r="B47" s="67">
        <v>2</v>
      </c>
      <c r="C47" s="65" t="s">
        <v>161</v>
      </c>
      <c r="D47" s="65" t="s">
        <v>249</v>
      </c>
      <c r="E47" s="65">
        <v>477</v>
      </c>
    </row>
    <row r="48" spans="1:5" x14ac:dyDescent="0.15">
      <c r="A48">
        <v>6</v>
      </c>
      <c r="B48" s="67">
        <v>3</v>
      </c>
      <c r="C48" s="65" t="s">
        <v>161</v>
      </c>
      <c r="D48" s="65" t="s">
        <v>235</v>
      </c>
      <c r="E48" s="65">
        <v>475</v>
      </c>
    </row>
    <row r="49" spans="1:5" x14ac:dyDescent="0.15">
      <c r="A49">
        <v>6</v>
      </c>
      <c r="B49" s="67">
        <v>4</v>
      </c>
      <c r="C49" s="65" t="s">
        <v>161</v>
      </c>
      <c r="D49" s="65" t="s">
        <v>241</v>
      </c>
      <c r="E49" s="65">
        <v>473</v>
      </c>
    </row>
    <row r="50" spans="1:5" x14ac:dyDescent="0.15">
      <c r="A50">
        <v>6</v>
      </c>
      <c r="B50" s="67">
        <v>5</v>
      </c>
      <c r="C50" s="65" t="s">
        <v>162</v>
      </c>
      <c r="D50" s="65" t="s">
        <v>229</v>
      </c>
      <c r="E50" s="65">
        <v>461</v>
      </c>
    </row>
    <row r="51" spans="1:5" x14ac:dyDescent="0.15">
      <c r="A51">
        <v>6</v>
      </c>
      <c r="B51" s="67">
        <v>6</v>
      </c>
      <c r="C51" s="65" t="s">
        <v>162</v>
      </c>
      <c r="D51" s="65" t="s">
        <v>234</v>
      </c>
      <c r="E51" s="65">
        <v>458</v>
      </c>
    </row>
    <row r="52" spans="1:5" x14ac:dyDescent="0.15">
      <c r="A52">
        <v>6</v>
      </c>
      <c r="B52" s="67">
        <v>7</v>
      </c>
      <c r="C52" s="65" t="s">
        <v>162</v>
      </c>
      <c r="D52" s="65" t="s">
        <v>250</v>
      </c>
      <c r="E52" s="65">
        <v>454</v>
      </c>
    </row>
    <row r="53" spans="1:5" x14ac:dyDescent="0.15">
      <c r="A53">
        <v>6</v>
      </c>
      <c r="B53" s="67">
        <v>7</v>
      </c>
      <c r="C53" s="65" t="s">
        <v>162</v>
      </c>
      <c r="D53" s="65" t="s">
        <v>230</v>
      </c>
      <c r="E53" s="65">
        <v>454</v>
      </c>
    </row>
    <row r="54" spans="1:5" x14ac:dyDescent="0.15">
      <c r="A54">
        <v>6</v>
      </c>
      <c r="B54" s="67">
        <v>9</v>
      </c>
      <c r="C54" s="65" t="s">
        <v>162</v>
      </c>
      <c r="D54" s="65" t="s">
        <v>246</v>
      </c>
      <c r="E54" s="65">
        <v>451</v>
      </c>
    </row>
    <row r="55" spans="1:5" x14ac:dyDescent="0.15">
      <c r="A55">
        <v>6</v>
      </c>
      <c r="B55" s="67">
        <v>10</v>
      </c>
      <c r="C55" s="65" t="s">
        <v>161</v>
      </c>
      <c r="D55" s="65" t="s">
        <v>238</v>
      </c>
      <c r="E55" s="65">
        <v>450</v>
      </c>
    </row>
    <row r="56" spans="1:5" x14ac:dyDescent="0.15">
      <c r="A56">
        <v>6</v>
      </c>
      <c r="B56" s="67">
        <v>11</v>
      </c>
      <c r="C56" s="65" t="s">
        <v>162</v>
      </c>
      <c r="D56" s="65" t="s">
        <v>228</v>
      </c>
      <c r="E56" s="65">
        <v>448</v>
      </c>
    </row>
    <row r="57" spans="1:5" x14ac:dyDescent="0.15">
      <c r="A57">
        <v>6</v>
      </c>
      <c r="B57" s="67">
        <v>12</v>
      </c>
      <c r="C57" s="65" t="s">
        <v>162</v>
      </c>
      <c r="D57" s="65" t="s">
        <v>239</v>
      </c>
      <c r="E57" s="65">
        <v>446</v>
      </c>
    </row>
    <row r="58" spans="1:5" x14ac:dyDescent="0.15">
      <c r="A58">
        <v>6</v>
      </c>
      <c r="B58" s="67">
        <v>13</v>
      </c>
      <c r="C58" s="65" t="s">
        <v>161</v>
      </c>
      <c r="D58" s="65" t="s">
        <v>222</v>
      </c>
      <c r="E58" s="65">
        <v>441</v>
      </c>
    </row>
    <row r="59" spans="1:5" x14ac:dyDescent="0.15">
      <c r="A59">
        <v>6</v>
      </c>
      <c r="B59" s="67">
        <v>14</v>
      </c>
      <c r="C59" s="65" t="s">
        <v>161</v>
      </c>
      <c r="D59" s="65" t="s">
        <v>231</v>
      </c>
      <c r="E59" s="65">
        <v>436</v>
      </c>
    </row>
    <row r="60" spans="1:5" x14ac:dyDescent="0.15">
      <c r="A60">
        <v>6</v>
      </c>
      <c r="B60" s="67">
        <v>15</v>
      </c>
      <c r="C60" s="65" t="s">
        <v>161</v>
      </c>
      <c r="D60" s="65" t="s">
        <v>232</v>
      </c>
      <c r="E60" s="65">
        <v>435</v>
      </c>
    </row>
    <row r="61" spans="1:5" x14ac:dyDescent="0.15">
      <c r="A61">
        <v>6</v>
      </c>
      <c r="B61" s="67">
        <v>16</v>
      </c>
      <c r="C61" s="65" t="s">
        <v>161</v>
      </c>
      <c r="D61" s="65" t="s">
        <v>223</v>
      </c>
      <c r="E61" s="65">
        <v>431</v>
      </c>
    </row>
    <row r="62" spans="1:5" x14ac:dyDescent="0.15">
      <c r="A62">
        <v>6</v>
      </c>
      <c r="B62" s="67">
        <v>16</v>
      </c>
      <c r="C62" s="65" t="s">
        <v>162</v>
      </c>
      <c r="D62" s="65" t="s">
        <v>226</v>
      </c>
      <c r="E62" s="65">
        <v>431</v>
      </c>
    </row>
    <row r="63" spans="1:5" x14ac:dyDescent="0.15">
      <c r="A63">
        <v>6</v>
      </c>
      <c r="B63" s="67">
        <v>18</v>
      </c>
      <c r="C63" s="65" t="s">
        <v>161</v>
      </c>
      <c r="D63" s="65" t="s">
        <v>236</v>
      </c>
      <c r="E63" s="65">
        <v>430</v>
      </c>
    </row>
    <row r="64" spans="1:5" x14ac:dyDescent="0.15">
      <c r="A64">
        <v>6</v>
      </c>
      <c r="B64" s="67">
        <v>19</v>
      </c>
      <c r="C64" s="65" t="s">
        <v>162</v>
      </c>
      <c r="D64" s="65" t="s">
        <v>258</v>
      </c>
      <c r="E64" s="65">
        <v>426</v>
      </c>
    </row>
    <row r="65" spans="1:5" x14ac:dyDescent="0.15">
      <c r="A65">
        <v>6</v>
      </c>
      <c r="B65" s="67">
        <v>20</v>
      </c>
      <c r="C65" s="65" t="s">
        <v>161</v>
      </c>
      <c r="D65" s="65" t="s">
        <v>216</v>
      </c>
      <c r="E65" s="65">
        <v>421</v>
      </c>
    </row>
    <row r="66" spans="1:5" x14ac:dyDescent="0.15">
      <c r="A66">
        <v>6</v>
      </c>
      <c r="B66" s="67">
        <v>21</v>
      </c>
      <c r="C66" s="65" t="s">
        <v>162</v>
      </c>
      <c r="D66" s="65" t="s">
        <v>219</v>
      </c>
      <c r="E66" s="65">
        <v>411</v>
      </c>
    </row>
    <row r="67" spans="1:5" x14ac:dyDescent="0.15">
      <c r="A67">
        <v>6</v>
      </c>
      <c r="B67" s="67">
        <v>22</v>
      </c>
      <c r="C67" s="65" t="s">
        <v>161</v>
      </c>
      <c r="D67" s="65" t="s">
        <v>243</v>
      </c>
      <c r="E67" s="65">
        <v>410</v>
      </c>
    </row>
    <row r="68" spans="1:5" x14ac:dyDescent="0.15">
      <c r="A68">
        <v>6</v>
      </c>
      <c r="B68" s="67">
        <v>23</v>
      </c>
      <c r="C68" s="65" t="s">
        <v>161</v>
      </c>
      <c r="D68" s="65" t="s">
        <v>233</v>
      </c>
      <c r="E68" s="65">
        <v>376</v>
      </c>
    </row>
    <row r="69" spans="1:5" x14ac:dyDescent="0.15">
      <c r="A69">
        <v>6</v>
      </c>
      <c r="B69" s="67">
        <v>24</v>
      </c>
      <c r="C69" s="65" t="s">
        <v>161</v>
      </c>
      <c r="D69" s="65" t="s">
        <v>217</v>
      </c>
      <c r="E69" s="65">
        <v>373</v>
      </c>
    </row>
    <row r="70" spans="1:5" x14ac:dyDescent="0.15">
      <c r="A70">
        <v>6</v>
      </c>
      <c r="B70" s="67">
        <v>25</v>
      </c>
      <c r="C70" s="65" t="s">
        <v>162</v>
      </c>
      <c r="D70" s="65" t="s">
        <v>242</v>
      </c>
      <c r="E70" s="65">
        <v>370</v>
      </c>
    </row>
    <row r="71" spans="1:5" x14ac:dyDescent="0.15">
      <c r="A71">
        <v>6</v>
      </c>
      <c r="B71" s="67">
        <v>26</v>
      </c>
      <c r="C71" s="65" t="s">
        <v>162</v>
      </c>
      <c r="D71" s="65" t="s">
        <v>225</v>
      </c>
      <c r="E71" s="65">
        <v>363</v>
      </c>
    </row>
    <row r="72" spans="1:5" x14ac:dyDescent="0.15">
      <c r="A72">
        <v>6</v>
      </c>
      <c r="B72" s="67">
        <v>27</v>
      </c>
      <c r="C72" s="65" t="s">
        <v>162</v>
      </c>
      <c r="D72" s="65" t="s">
        <v>224</v>
      </c>
      <c r="E72" s="65">
        <v>358</v>
      </c>
    </row>
    <row r="73" spans="1:5" x14ac:dyDescent="0.15">
      <c r="A73">
        <v>6</v>
      </c>
      <c r="B73" s="67">
        <v>28</v>
      </c>
      <c r="C73" s="65" t="s">
        <v>162</v>
      </c>
      <c r="D73" s="65" t="s">
        <v>244</v>
      </c>
      <c r="E73" s="65">
        <v>357</v>
      </c>
    </row>
    <row r="74" spans="1:5" x14ac:dyDescent="0.15">
      <c r="A74">
        <v>6</v>
      </c>
      <c r="B74" s="67">
        <v>29</v>
      </c>
      <c r="C74" s="65" t="s">
        <v>161</v>
      </c>
      <c r="D74" s="65" t="s">
        <v>247</v>
      </c>
      <c r="E74" s="65">
        <v>351</v>
      </c>
    </row>
    <row r="75" spans="1:5" x14ac:dyDescent="0.15">
      <c r="A75">
        <v>6</v>
      </c>
      <c r="B75" s="67">
        <v>30</v>
      </c>
      <c r="C75" s="65" t="s">
        <v>162</v>
      </c>
      <c r="D75" s="65" t="s">
        <v>237</v>
      </c>
      <c r="E75" s="65">
        <v>347</v>
      </c>
    </row>
    <row r="76" spans="1:5" x14ac:dyDescent="0.15">
      <c r="A76">
        <v>6</v>
      </c>
      <c r="B76" s="67">
        <v>31</v>
      </c>
      <c r="C76" s="65" t="s">
        <v>161</v>
      </c>
      <c r="D76" s="65" t="s">
        <v>221</v>
      </c>
      <c r="E76" s="65">
        <v>343</v>
      </c>
    </row>
    <row r="77" spans="1:5" x14ac:dyDescent="0.15">
      <c r="A77">
        <v>6</v>
      </c>
      <c r="B77" s="67">
        <v>32</v>
      </c>
      <c r="C77" s="65" t="s">
        <v>161</v>
      </c>
      <c r="D77" s="65" t="s">
        <v>227</v>
      </c>
      <c r="E77" s="65">
        <v>329</v>
      </c>
    </row>
    <row r="78" spans="1:5" x14ac:dyDescent="0.15">
      <c r="A78">
        <v>6</v>
      </c>
      <c r="B78" s="67">
        <v>33</v>
      </c>
      <c r="C78" s="65" t="s">
        <v>162</v>
      </c>
      <c r="D78" s="65" t="s">
        <v>245</v>
      </c>
      <c r="E78" s="65">
        <v>319</v>
      </c>
    </row>
    <row r="79" spans="1:5" x14ac:dyDescent="0.15">
      <c r="A79">
        <v>6</v>
      </c>
      <c r="B79" s="67">
        <v>34</v>
      </c>
      <c r="C79" s="65" t="s">
        <v>161</v>
      </c>
      <c r="D79" s="65" t="s">
        <v>321</v>
      </c>
      <c r="E79" s="65">
        <v>315</v>
      </c>
    </row>
    <row r="80" spans="1:5" x14ac:dyDescent="0.15">
      <c r="A80">
        <v>6</v>
      </c>
      <c r="B80" s="67">
        <v>35</v>
      </c>
      <c r="C80" s="65" t="s">
        <v>162</v>
      </c>
      <c r="D80" s="65" t="s">
        <v>220</v>
      </c>
      <c r="E80" s="65">
        <v>305</v>
      </c>
    </row>
    <row r="81" spans="1:5" x14ac:dyDescent="0.15">
      <c r="A81">
        <v>6</v>
      </c>
      <c r="B81" s="67">
        <v>36</v>
      </c>
      <c r="C81" s="65" t="s">
        <v>161</v>
      </c>
      <c r="D81" s="65" t="s">
        <v>218</v>
      </c>
      <c r="E81" s="65">
        <v>221</v>
      </c>
    </row>
    <row r="82" spans="1:5" x14ac:dyDescent="0.15">
      <c r="A82">
        <v>7</v>
      </c>
      <c r="B82" s="67">
        <v>1</v>
      </c>
      <c r="C82" s="65" t="s">
        <v>162</v>
      </c>
      <c r="D82" s="65" t="s">
        <v>167</v>
      </c>
      <c r="E82" s="65">
        <v>1320</v>
      </c>
    </row>
    <row r="83" spans="1:5" x14ac:dyDescent="0.15">
      <c r="A83">
        <v>7</v>
      </c>
      <c r="B83" s="67">
        <v>2</v>
      </c>
      <c r="C83" s="65" t="s">
        <v>161</v>
      </c>
      <c r="D83" s="65" t="s">
        <v>204</v>
      </c>
      <c r="E83" s="65">
        <v>1318</v>
      </c>
    </row>
    <row r="84" spans="1:5" x14ac:dyDescent="0.15">
      <c r="A84">
        <v>7</v>
      </c>
      <c r="B84" s="67">
        <v>3</v>
      </c>
      <c r="C84" s="65" t="s">
        <v>162</v>
      </c>
      <c r="D84" s="65" t="s">
        <v>189</v>
      </c>
      <c r="E84" s="65">
        <v>1312</v>
      </c>
    </row>
    <row r="85" spans="1:5" x14ac:dyDescent="0.15">
      <c r="A85">
        <v>7</v>
      </c>
      <c r="B85" s="67">
        <v>4</v>
      </c>
      <c r="C85" s="65" t="s">
        <v>162</v>
      </c>
      <c r="D85" s="65" t="s">
        <v>168</v>
      </c>
      <c r="E85" s="65">
        <v>1287</v>
      </c>
    </row>
    <row r="86" spans="1:5" x14ac:dyDescent="0.15">
      <c r="A86">
        <v>7</v>
      </c>
      <c r="B86" s="67">
        <v>5</v>
      </c>
      <c r="C86" s="65" t="s">
        <v>161</v>
      </c>
      <c r="D86" s="65" t="s">
        <v>190</v>
      </c>
      <c r="E86" s="65">
        <v>1247</v>
      </c>
    </row>
    <row r="87" spans="1:5" x14ac:dyDescent="0.15">
      <c r="A87">
        <v>7</v>
      </c>
      <c r="B87" s="67">
        <v>6</v>
      </c>
      <c r="C87" s="65" t="s">
        <v>161</v>
      </c>
      <c r="D87" s="65" t="s">
        <v>181</v>
      </c>
      <c r="E87" s="65">
        <v>1246</v>
      </c>
    </row>
    <row r="88" spans="1:5" x14ac:dyDescent="0.15">
      <c r="A88">
        <v>7</v>
      </c>
      <c r="B88" s="67">
        <v>7</v>
      </c>
      <c r="C88" s="65" t="s">
        <v>162</v>
      </c>
      <c r="D88" s="65" t="s">
        <v>172</v>
      </c>
      <c r="E88" s="65">
        <v>1229</v>
      </c>
    </row>
    <row r="89" spans="1:5" x14ac:dyDescent="0.15">
      <c r="A89">
        <v>7</v>
      </c>
      <c r="B89" s="67">
        <v>8</v>
      </c>
      <c r="C89" s="65" t="s">
        <v>161</v>
      </c>
      <c r="D89" s="65" t="s">
        <v>197</v>
      </c>
      <c r="E89" s="65">
        <v>1216</v>
      </c>
    </row>
    <row r="90" spans="1:5" x14ac:dyDescent="0.15">
      <c r="A90">
        <v>7</v>
      </c>
      <c r="B90" s="67">
        <v>9</v>
      </c>
      <c r="C90" s="65" t="s">
        <v>161</v>
      </c>
      <c r="D90" s="65" t="s">
        <v>171</v>
      </c>
      <c r="E90" s="65">
        <v>1211</v>
      </c>
    </row>
    <row r="91" spans="1:5" x14ac:dyDescent="0.15">
      <c r="A91">
        <v>7</v>
      </c>
      <c r="B91" s="67">
        <v>10</v>
      </c>
      <c r="C91" s="65" t="s">
        <v>161</v>
      </c>
      <c r="D91" s="65" t="s">
        <v>175</v>
      </c>
      <c r="E91" s="65">
        <v>1210</v>
      </c>
    </row>
    <row r="92" spans="1:5" x14ac:dyDescent="0.15">
      <c r="A92">
        <v>7</v>
      </c>
      <c r="B92" s="67">
        <v>11</v>
      </c>
      <c r="C92" s="65" t="s">
        <v>161</v>
      </c>
      <c r="D92" s="65" t="s">
        <v>179</v>
      </c>
      <c r="E92" s="65">
        <v>1189</v>
      </c>
    </row>
    <row r="93" spans="1:5" x14ac:dyDescent="0.15">
      <c r="A93">
        <v>7</v>
      </c>
      <c r="B93" s="67">
        <v>12</v>
      </c>
      <c r="C93" s="65" t="s">
        <v>162</v>
      </c>
      <c r="D93" s="65" t="s">
        <v>182</v>
      </c>
      <c r="E93" s="65">
        <v>1152</v>
      </c>
    </row>
    <row r="94" spans="1:5" x14ac:dyDescent="0.15">
      <c r="A94">
        <v>7</v>
      </c>
      <c r="B94" s="67">
        <v>13</v>
      </c>
      <c r="C94" s="65" t="s">
        <v>161</v>
      </c>
      <c r="D94" s="65" t="s">
        <v>201</v>
      </c>
      <c r="E94" s="65">
        <v>1133</v>
      </c>
    </row>
    <row r="95" spans="1:5" x14ac:dyDescent="0.15">
      <c r="A95">
        <v>7</v>
      </c>
      <c r="B95" s="67">
        <v>14</v>
      </c>
      <c r="C95" s="65" t="s">
        <v>161</v>
      </c>
      <c r="D95" s="65" t="s">
        <v>176</v>
      </c>
      <c r="E95" s="65">
        <v>1124</v>
      </c>
    </row>
    <row r="96" spans="1:5" x14ac:dyDescent="0.15">
      <c r="A96">
        <v>7</v>
      </c>
      <c r="B96" s="67">
        <v>15</v>
      </c>
      <c r="C96" s="65" t="s">
        <v>162</v>
      </c>
      <c r="D96" s="65" t="s">
        <v>173</v>
      </c>
      <c r="E96" s="65">
        <v>1121</v>
      </c>
    </row>
    <row r="97" spans="1:5" x14ac:dyDescent="0.15">
      <c r="A97">
        <v>7</v>
      </c>
      <c r="B97" s="67">
        <v>16</v>
      </c>
      <c r="C97" s="65" t="s">
        <v>162</v>
      </c>
      <c r="D97" s="65" t="s">
        <v>187</v>
      </c>
      <c r="E97" s="65">
        <v>1097</v>
      </c>
    </row>
    <row r="98" spans="1:5" x14ac:dyDescent="0.15">
      <c r="A98">
        <v>7</v>
      </c>
      <c r="B98" s="67">
        <v>17</v>
      </c>
      <c r="C98" s="65" t="s">
        <v>162</v>
      </c>
      <c r="D98" s="65" t="s">
        <v>202</v>
      </c>
      <c r="E98" s="65">
        <v>1094</v>
      </c>
    </row>
    <row r="99" spans="1:5" x14ac:dyDescent="0.15">
      <c r="A99">
        <v>7</v>
      </c>
      <c r="B99" s="67">
        <v>18</v>
      </c>
      <c r="C99" s="65" t="s">
        <v>161</v>
      </c>
      <c r="D99" s="65" t="s">
        <v>322</v>
      </c>
      <c r="E99" s="65">
        <v>1079</v>
      </c>
    </row>
    <row r="100" spans="1:5" x14ac:dyDescent="0.15">
      <c r="A100">
        <v>7</v>
      </c>
      <c r="B100" s="67">
        <v>19</v>
      </c>
      <c r="C100" s="65" t="s">
        <v>162</v>
      </c>
      <c r="D100" s="65" t="s">
        <v>198</v>
      </c>
      <c r="E100" s="65">
        <v>1073</v>
      </c>
    </row>
    <row r="101" spans="1:5" x14ac:dyDescent="0.15">
      <c r="A101">
        <v>7</v>
      </c>
      <c r="B101" s="67">
        <v>20</v>
      </c>
      <c r="C101" s="65" t="s">
        <v>161</v>
      </c>
      <c r="D101" s="65" t="s">
        <v>184</v>
      </c>
      <c r="E101" s="65">
        <v>1008</v>
      </c>
    </row>
    <row r="102" spans="1:5" x14ac:dyDescent="0.15">
      <c r="A102">
        <v>7</v>
      </c>
      <c r="B102" s="67">
        <v>21</v>
      </c>
      <c r="C102" s="65" t="s">
        <v>161</v>
      </c>
      <c r="D102" s="65" t="s">
        <v>206</v>
      </c>
      <c r="E102" s="65">
        <v>994</v>
      </c>
    </row>
    <row r="103" spans="1:5" x14ac:dyDescent="0.15">
      <c r="A103">
        <v>7</v>
      </c>
      <c r="B103" s="67">
        <v>22</v>
      </c>
      <c r="C103" s="65" t="s">
        <v>162</v>
      </c>
      <c r="D103" s="65" t="s">
        <v>253</v>
      </c>
      <c r="E103" s="65">
        <v>987</v>
      </c>
    </row>
    <row r="104" spans="1:5" x14ac:dyDescent="0.15">
      <c r="A104">
        <v>7</v>
      </c>
      <c r="B104" s="67">
        <v>23</v>
      </c>
      <c r="C104" s="65" t="s">
        <v>161</v>
      </c>
      <c r="D104" s="65" t="s">
        <v>164</v>
      </c>
      <c r="E104" s="65">
        <v>952</v>
      </c>
    </row>
    <row r="105" spans="1:5" x14ac:dyDescent="0.15">
      <c r="A105">
        <v>7</v>
      </c>
      <c r="B105" s="67">
        <v>24</v>
      </c>
      <c r="C105" s="65" t="s">
        <v>162</v>
      </c>
      <c r="D105" s="65" t="s">
        <v>183</v>
      </c>
      <c r="E105" s="65">
        <v>951</v>
      </c>
    </row>
    <row r="106" spans="1:5" x14ac:dyDescent="0.15">
      <c r="A106">
        <v>7</v>
      </c>
      <c r="B106" s="67">
        <v>25</v>
      </c>
      <c r="C106" s="65" t="s">
        <v>162</v>
      </c>
      <c r="D106" s="65" t="s">
        <v>205</v>
      </c>
      <c r="E106" s="65">
        <v>936</v>
      </c>
    </row>
    <row r="107" spans="1:5" x14ac:dyDescent="0.15">
      <c r="A107">
        <v>7</v>
      </c>
      <c r="B107" s="67">
        <v>26</v>
      </c>
      <c r="C107" s="65" t="s">
        <v>162</v>
      </c>
      <c r="D107" s="65" t="s">
        <v>252</v>
      </c>
      <c r="E107" s="65">
        <v>916</v>
      </c>
    </row>
    <row r="108" spans="1:5" x14ac:dyDescent="0.15">
      <c r="A108">
        <v>7</v>
      </c>
      <c r="B108" s="67">
        <v>27</v>
      </c>
      <c r="C108" s="65" t="s">
        <v>162</v>
      </c>
      <c r="D108" s="65" t="s">
        <v>324</v>
      </c>
      <c r="E108" s="65">
        <v>913</v>
      </c>
    </row>
    <row r="109" spans="1:5" x14ac:dyDescent="0.15">
      <c r="A109">
        <v>7</v>
      </c>
      <c r="B109" s="67">
        <v>28</v>
      </c>
      <c r="C109" s="65" t="s">
        <v>161</v>
      </c>
      <c r="D109" s="65" t="s">
        <v>196</v>
      </c>
      <c r="E109" s="65">
        <v>890</v>
      </c>
    </row>
    <row r="110" spans="1:5" x14ac:dyDescent="0.15">
      <c r="A110">
        <v>7</v>
      </c>
      <c r="B110" s="67">
        <v>29</v>
      </c>
      <c r="C110" s="65" t="s">
        <v>162</v>
      </c>
      <c r="D110" s="65" t="s">
        <v>166</v>
      </c>
      <c r="E110" s="65">
        <v>844</v>
      </c>
    </row>
    <row r="111" spans="1:5" x14ac:dyDescent="0.15">
      <c r="A111">
        <v>7</v>
      </c>
      <c r="B111" s="67">
        <v>30</v>
      </c>
      <c r="C111" s="65" t="s">
        <v>161</v>
      </c>
      <c r="D111" s="65" t="s">
        <v>186</v>
      </c>
      <c r="E111" s="65">
        <v>824</v>
      </c>
    </row>
    <row r="112" spans="1:5" x14ac:dyDescent="0.15">
      <c r="A112">
        <v>7</v>
      </c>
      <c r="B112" s="67">
        <v>31</v>
      </c>
      <c r="C112" s="65" t="s">
        <v>162</v>
      </c>
      <c r="D112" s="65" t="s">
        <v>178</v>
      </c>
      <c r="E112" s="65">
        <v>822</v>
      </c>
    </row>
    <row r="113" spans="1:5" x14ac:dyDescent="0.15">
      <c r="A113">
        <v>7</v>
      </c>
      <c r="B113" s="67">
        <v>32</v>
      </c>
      <c r="C113" s="65" t="s">
        <v>161</v>
      </c>
      <c r="D113" s="65" t="s">
        <v>169</v>
      </c>
      <c r="E113" s="65">
        <v>816</v>
      </c>
    </row>
    <row r="114" spans="1:5" x14ac:dyDescent="0.15">
      <c r="A114">
        <v>7</v>
      </c>
      <c r="B114" s="67">
        <v>33</v>
      </c>
      <c r="C114" s="65" t="s">
        <v>162</v>
      </c>
      <c r="D114" s="65" t="s">
        <v>325</v>
      </c>
      <c r="E114" s="65">
        <v>757</v>
      </c>
    </row>
    <row r="115" spans="1:5" x14ac:dyDescent="0.15">
      <c r="A115">
        <v>7</v>
      </c>
      <c r="B115" s="67">
        <v>34</v>
      </c>
      <c r="C115" s="65" t="s">
        <v>162</v>
      </c>
      <c r="D115" s="65" t="s">
        <v>199</v>
      </c>
      <c r="E115" s="65">
        <v>751</v>
      </c>
    </row>
    <row r="116" spans="1:5" x14ac:dyDescent="0.15">
      <c r="A116">
        <v>7</v>
      </c>
      <c r="B116" s="67">
        <v>35</v>
      </c>
      <c r="C116" s="65" t="s">
        <v>162</v>
      </c>
      <c r="D116" s="65" t="s">
        <v>191</v>
      </c>
      <c r="E116" s="65">
        <v>745</v>
      </c>
    </row>
    <row r="117" spans="1:5" x14ac:dyDescent="0.15">
      <c r="A117">
        <v>7</v>
      </c>
      <c r="B117" s="67">
        <v>36</v>
      </c>
      <c r="C117" s="65" t="s">
        <v>162</v>
      </c>
      <c r="D117" s="65" t="s">
        <v>194</v>
      </c>
      <c r="E117" s="65">
        <v>707</v>
      </c>
    </row>
    <row r="118" spans="1:5" x14ac:dyDescent="0.15">
      <c r="A118">
        <v>7</v>
      </c>
      <c r="B118" s="67">
        <v>37</v>
      </c>
      <c r="C118" s="65" t="s">
        <v>162</v>
      </c>
      <c r="D118" s="65" t="s">
        <v>203</v>
      </c>
      <c r="E118" s="65">
        <v>679</v>
      </c>
    </row>
    <row r="119" spans="1:5" x14ac:dyDescent="0.15">
      <c r="A119">
        <v>7</v>
      </c>
      <c r="B119" s="67">
        <v>38</v>
      </c>
      <c r="C119" s="65" t="s">
        <v>161</v>
      </c>
      <c r="D119" s="65" t="s">
        <v>177</v>
      </c>
      <c r="E119" s="65">
        <v>650</v>
      </c>
    </row>
    <row r="120" spans="1:5" x14ac:dyDescent="0.15">
      <c r="A120">
        <v>7</v>
      </c>
      <c r="B120" s="67">
        <v>39</v>
      </c>
      <c r="C120" s="65" t="s">
        <v>161</v>
      </c>
      <c r="D120" s="65" t="s">
        <v>165</v>
      </c>
      <c r="E120" s="65">
        <v>632</v>
      </c>
    </row>
    <row r="121" spans="1:5" x14ac:dyDescent="0.15">
      <c r="A121">
        <v>7</v>
      </c>
      <c r="B121" s="67">
        <v>40</v>
      </c>
      <c r="C121" s="65" t="s">
        <v>161</v>
      </c>
      <c r="D121" s="65" t="s">
        <v>200</v>
      </c>
      <c r="E121" s="65">
        <v>580</v>
      </c>
    </row>
    <row r="122" spans="1:5" x14ac:dyDescent="0.15">
      <c r="A122">
        <v>7</v>
      </c>
      <c r="B122" s="67">
        <v>41</v>
      </c>
      <c r="C122" s="65" t="s">
        <v>161</v>
      </c>
      <c r="D122" s="65" t="s">
        <v>323</v>
      </c>
      <c r="E122" s="65">
        <v>577</v>
      </c>
    </row>
    <row r="123" spans="1:5" x14ac:dyDescent="0.15">
      <c r="A123">
        <v>7</v>
      </c>
      <c r="B123" s="67">
        <v>42</v>
      </c>
      <c r="C123" s="65" t="s">
        <v>161</v>
      </c>
      <c r="D123" s="65" t="s">
        <v>170</v>
      </c>
      <c r="E123" s="65">
        <v>569</v>
      </c>
    </row>
    <row r="124" spans="1:5" x14ac:dyDescent="0.15">
      <c r="A124">
        <v>7</v>
      </c>
      <c r="B124" s="67">
        <v>43</v>
      </c>
      <c r="C124" s="65" t="s">
        <v>162</v>
      </c>
      <c r="D124" s="65" t="s">
        <v>188</v>
      </c>
      <c r="E124" s="65">
        <v>502</v>
      </c>
    </row>
    <row r="125" spans="1:5" x14ac:dyDescent="0.15">
      <c r="A125">
        <v>7</v>
      </c>
      <c r="B125" s="67">
        <v>44</v>
      </c>
      <c r="C125" s="65" t="s">
        <v>162</v>
      </c>
      <c r="D125" s="65" t="s">
        <v>163</v>
      </c>
      <c r="E125" s="65">
        <v>446</v>
      </c>
    </row>
    <row r="126" spans="1:5" x14ac:dyDescent="0.15">
      <c r="A126">
        <v>7</v>
      </c>
      <c r="B126" s="67">
        <v>45</v>
      </c>
      <c r="C126" s="65" t="s">
        <v>161</v>
      </c>
      <c r="D126" s="65" t="s">
        <v>185</v>
      </c>
      <c r="E126" s="65">
        <v>431</v>
      </c>
    </row>
    <row r="127" spans="1:5" x14ac:dyDescent="0.15">
      <c r="A127">
        <v>7</v>
      </c>
      <c r="B127" s="67">
        <v>46</v>
      </c>
      <c r="C127" s="65" t="s">
        <v>161</v>
      </c>
      <c r="D127" s="65" t="s">
        <v>192</v>
      </c>
      <c r="E127" s="65">
        <v>356</v>
      </c>
    </row>
    <row r="128" spans="1:5" x14ac:dyDescent="0.15">
      <c r="A128">
        <v>8</v>
      </c>
      <c r="B128" s="67">
        <v>1</v>
      </c>
      <c r="C128" s="65" t="s">
        <v>161</v>
      </c>
      <c r="D128" s="65" t="s">
        <v>123</v>
      </c>
      <c r="E128" s="65">
        <v>1445</v>
      </c>
    </row>
    <row r="129" spans="1:5" x14ac:dyDescent="0.15">
      <c r="A129">
        <v>8</v>
      </c>
      <c r="B129" s="67">
        <v>2</v>
      </c>
      <c r="C129" s="65" t="s">
        <v>162</v>
      </c>
      <c r="D129" s="65" t="s">
        <v>121</v>
      </c>
      <c r="E129" s="65">
        <v>1440</v>
      </c>
    </row>
    <row r="130" spans="1:5" x14ac:dyDescent="0.15">
      <c r="A130">
        <v>8</v>
      </c>
      <c r="B130" s="67">
        <v>3</v>
      </c>
      <c r="C130" s="65" t="s">
        <v>161</v>
      </c>
      <c r="D130" s="65" t="s">
        <v>117</v>
      </c>
      <c r="E130" s="65">
        <v>1436</v>
      </c>
    </row>
    <row r="131" spans="1:5" x14ac:dyDescent="0.15">
      <c r="A131">
        <v>8</v>
      </c>
      <c r="B131" s="67">
        <v>4</v>
      </c>
      <c r="C131" s="65" t="s">
        <v>162</v>
      </c>
      <c r="D131" s="65" t="s">
        <v>125</v>
      </c>
      <c r="E131" s="65">
        <v>1397</v>
      </c>
    </row>
    <row r="132" spans="1:5" x14ac:dyDescent="0.15">
      <c r="A132">
        <v>8</v>
      </c>
      <c r="B132" s="67">
        <v>5</v>
      </c>
      <c r="C132" s="65" t="s">
        <v>161</v>
      </c>
      <c r="D132" s="65" t="s">
        <v>142</v>
      </c>
      <c r="E132" s="65">
        <v>1372</v>
      </c>
    </row>
    <row r="133" spans="1:5" x14ac:dyDescent="0.15">
      <c r="A133">
        <v>8</v>
      </c>
      <c r="B133" s="67">
        <v>6</v>
      </c>
      <c r="C133" s="65" t="s">
        <v>161</v>
      </c>
      <c r="D133" s="65" t="s">
        <v>128</v>
      </c>
      <c r="E133" s="65">
        <v>1329</v>
      </c>
    </row>
    <row r="134" spans="1:5" x14ac:dyDescent="0.15">
      <c r="A134">
        <v>8</v>
      </c>
      <c r="B134" s="67">
        <v>7</v>
      </c>
      <c r="C134" s="65" t="s">
        <v>162</v>
      </c>
      <c r="D134" s="65" t="s">
        <v>144</v>
      </c>
      <c r="E134" s="65">
        <v>1307</v>
      </c>
    </row>
    <row r="135" spans="1:5" x14ac:dyDescent="0.15">
      <c r="A135">
        <v>8</v>
      </c>
      <c r="B135" s="67">
        <v>8</v>
      </c>
      <c r="C135" s="65" t="s">
        <v>161</v>
      </c>
      <c r="D135" s="65" t="s">
        <v>118</v>
      </c>
      <c r="E135" s="65">
        <v>1291</v>
      </c>
    </row>
    <row r="136" spans="1:5" x14ac:dyDescent="0.15">
      <c r="A136">
        <v>8</v>
      </c>
      <c r="B136" s="67">
        <v>9</v>
      </c>
      <c r="C136" s="65" t="s">
        <v>161</v>
      </c>
      <c r="D136" s="65" t="s">
        <v>256</v>
      </c>
      <c r="E136" s="65">
        <v>1290</v>
      </c>
    </row>
    <row r="137" spans="1:5" x14ac:dyDescent="0.15">
      <c r="A137">
        <v>8</v>
      </c>
      <c r="B137" s="67">
        <v>10</v>
      </c>
      <c r="C137" s="65" t="s">
        <v>162</v>
      </c>
      <c r="D137" s="65" t="s">
        <v>130</v>
      </c>
      <c r="E137" s="65">
        <v>1275</v>
      </c>
    </row>
    <row r="138" spans="1:5" x14ac:dyDescent="0.15">
      <c r="A138">
        <v>8</v>
      </c>
      <c r="B138" s="67">
        <v>11</v>
      </c>
      <c r="C138" s="65" t="s">
        <v>161</v>
      </c>
      <c r="D138" s="65" t="s">
        <v>120</v>
      </c>
      <c r="E138" s="65">
        <v>1274</v>
      </c>
    </row>
    <row r="139" spans="1:5" x14ac:dyDescent="0.15">
      <c r="A139">
        <v>8</v>
      </c>
      <c r="B139" s="67">
        <v>12</v>
      </c>
      <c r="C139" s="65" t="s">
        <v>161</v>
      </c>
      <c r="D139" s="65" t="s">
        <v>127</v>
      </c>
      <c r="E139" s="65">
        <v>1260</v>
      </c>
    </row>
    <row r="140" spans="1:5" x14ac:dyDescent="0.15">
      <c r="A140">
        <v>8</v>
      </c>
      <c r="B140" s="67">
        <v>13</v>
      </c>
      <c r="C140" s="65" t="s">
        <v>161</v>
      </c>
      <c r="D140" s="65" t="s">
        <v>119</v>
      </c>
      <c r="E140" s="65">
        <v>1216</v>
      </c>
    </row>
    <row r="141" spans="1:5" x14ac:dyDescent="0.15">
      <c r="A141">
        <v>8</v>
      </c>
      <c r="B141" s="67">
        <v>14</v>
      </c>
      <c r="C141" s="65" t="s">
        <v>162</v>
      </c>
      <c r="D141" s="65" t="s">
        <v>133</v>
      </c>
      <c r="E141" s="65">
        <v>1201</v>
      </c>
    </row>
    <row r="142" spans="1:5" x14ac:dyDescent="0.15">
      <c r="A142">
        <v>8</v>
      </c>
      <c r="B142" s="67">
        <v>15</v>
      </c>
      <c r="C142" s="65" t="s">
        <v>162</v>
      </c>
      <c r="D142" s="65" t="s">
        <v>131</v>
      </c>
      <c r="E142" s="65">
        <v>1198</v>
      </c>
    </row>
    <row r="143" spans="1:5" x14ac:dyDescent="0.15">
      <c r="A143">
        <v>8</v>
      </c>
      <c r="B143" s="67">
        <v>16</v>
      </c>
      <c r="C143" s="65" t="s">
        <v>162</v>
      </c>
      <c r="D143" s="65" t="s">
        <v>135</v>
      </c>
      <c r="E143" s="65">
        <v>1191</v>
      </c>
    </row>
    <row r="144" spans="1:5" x14ac:dyDescent="0.15">
      <c r="A144">
        <v>8</v>
      </c>
      <c r="B144" s="67">
        <v>17</v>
      </c>
      <c r="C144" s="65" t="s">
        <v>161</v>
      </c>
      <c r="D144" s="65" t="s">
        <v>138</v>
      </c>
      <c r="E144" s="65">
        <v>1120</v>
      </c>
    </row>
    <row r="145" spans="1:5" x14ac:dyDescent="0.15">
      <c r="A145">
        <v>8</v>
      </c>
      <c r="B145" s="67">
        <v>18</v>
      </c>
      <c r="C145" s="65" t="s">
        <v>162</v>
      </c>
      <c r="D145" s="65" t="s">
        <v>132</v>
      </c>
      <c r="E145" s="65">
        <v>1086</v>
      </c>
    </row>
    <row r="146" spans="1:5" x14ac:dyDescent="0.15">
      <c r="A146">
        <v>8</v>
      </c>
      <c r="B146" s="67">
        <v>19</v>
      </c>
      <c r="C146" s="65" t="s">
        <v>161</v>
      </c>
      <c r="D146" s="65" t="s">
        <v>255</v>
      </c>
      <c r="E146" s="65">
        <v>1085</v>
      </c>
    </row>
    <row r="147" spans="1:5" x14ac:dyDescent="0.15">
      <c r="A147">
        <v>8</v>
      </c>
      <c r="B147" s="67">
        <v>20</v>
      </c>
      <c r="C147" s="65" t="s">
        <v>162</v>
      </c>
      <c r="D147" s="65" t="s">
        <v>139</v>
      </c>
      <c r="E147" s="65">
        <v>1054</v>
      </c>
    </row>
    <row r="148" spans="1:5" x14ac:dyDescent="0.15">
      <c r="A148">
        <v>8</v>
      </c>
      <c r="B148" s="67">
        <v>21</v>
      </c>
      <c r="C148" s="65" t="s">
        <v>162</v>
      </c>
      <c r="D148" s="65" t="s">
        <v>136</v>
      </c>
      <c r="E148" s="65">
        <v>1044</v>
      </c>
    </row>
    <row r="149" spans="1:5" x14ac:dyDescent="0.15">
      <c r="A149">
        <v>8</v>
      </c>
      <c r="B149" s="67">
        <v>22</v>
      </c>
      <c r="C149" s="65" t="s">
        <v>161</v>
      </c>
      <c r="D149" s="65" t="s">
        <v>137</v>
      </c>
      <c r="E149" s="65">
        <v>1042</v>
      </c>
    </row>
    <row r="150" spans="1:5" x14ac:dyDescent="0.15">
      <c r="A150">
        <v>8</v>
      </c>
      <c r="B150" s="67">
        <v>23</v>
      </c>
      <c r="C150" s="65" t="s">
        <v>162</v>
      </c>
      <c r="D150" s="65" t="s">
        <v>141</v>
      </c>
      <c r="E150" s="65">
        <v>1027</v>
      </c>
    </row>
    <row r="151" spans="1:5" x14ac:dyDescent="0.15">
      <c r="A151">
        <v>8</v>
      </c>
      <c r="B151" s="67">
        <v>24</v>
      </c>
      <c r="C151" s="65" t="s">
        <v>162</v>
      </c>
      <c r="D151" s="65" t="s">
        <v>126</v>
      </c>
      <c r="E151" s="65">
        <v>1002</v>
      </c>
    </row>
    <row r="152" spans="1:5" x14ac:dyDescent="0.15">
      <c r="A152">
        <v>8</v>
      </c>
      <c r="B152" s="67">
        <v>25</v>
      </c>
      <c r="C152" s="65" t="s">
        <v>162</v>
      </c>
      <c r="D152" s="65" t="s">
        <v>145</v>
      </c>
      <c r="E152" s="65">
        <v>941</v>
      </c>
    </row>
    <row r="153" spans="1:5" x14ac:dyDescent="0.15">
      <c r="A153">
        <v>8</v>
      </c>
      <c r="B153" s="67">
        <v>26</v>
      </c>
      <c r="C153" s="65" t="s">
        <v>161</v>
      </c>
      <c r="D153" s="65" t="s">
        <v>143</v>
      </c>
      <c r="E153" s="65">
        <v>876</v>
      </c>
    </row>
    <row r="154" spans="1:5" x14ac:dyDescent="0.15">
      <c r="A154">
        <v>8</v>
      </c>
      <c r="B154" s="67">
        <v>27</v>
      </c>
      <c r="C154" s="65" t="s">
        <v>162</v>
      </c>
      <c r="D154" s="65" t="s">
        <v>129</v>
      </c>
      <c r="E154" s="65">
        <v>875</v>
      </c>
    </row>
    <row r="155" spans="1:5" x14ac:dyDescent="0.15">
      <c r="A155">
        <v>8</v>
      </c>
      <c r="B155" s="67">
        <v>28</v>
      </c>
      <c r="C155" s="65" t="s">
        <v>161</v>
      </c>
      <c r="D155" s="65" t="s">
        <v>254</v>
      </c>
      <c r="E155" s="65">
        <v>848</v>
      </c>
    </row>
    <row r="156" spans="1:5" x14ac:dyDescent="0.15">
      <c r="A156">
        <v>8</v>
      </c>
      <c r="B156" s="67">
        <v>29</v>
      </c>
      <c r="C156" s="65" t="s">
        <v>162</v>
      </c>
      <c r="D156" s="65" t="s">
        <v>134</v>
      </c>
      <c r="E156" s="65">
        <v>816</v>
      </c>
    </row>
    <row r="157" spans="1:5" x14ac:dyDescent="0.15">
      <c r="A157">
        <v>8</v>
      </c>
      <c r="B157" s="67">
        <v>30</v>
      </c>
      <c r="C157" s="65" t="s">
        <v>161</v>
      </c>
      <c r="D157" s="65" t="s">
        <v>122</v>
      </c>
      <c r="E157" s="65">
        <v>632</v>
      </c>
    </row>
    <row r="158" spans="1:5" x14ac:dyDescent="0.15">
      <c r="A158">
        <v>8</v>
      </c>
      <c r="B158" s="67">
        <v>31</v>
      </c>
      <c r="C158" s="65" t="s">
        <v>161</v>
      </c>
      <c r="D158" s="65" t="s">
        <v>210</v>
      </c>
      <c r="E158" s="65">
        <v>598</v>
      </c>
    </row>
    <row r="159" spans="1:5" x14ac:dyDescent="0.15">
      <c r="A159">
        <v>8</v>
      </c>
      <c r="B159" s="67">
        <v>32</v>
      </c>
      <c r="C159" s="65" t="s">
        <v>162</v>
      </c>
      <c r="D159" s="65" t="s">
        <v>140</v>
      </c>
      <c r="E159" s="65">
        <v>587</v>
      </c>
    </row>
    <row r="160" spans="1:5" x14ac:dyDescent="0.15">
      <c r="A160">
        <v>9</v>
      </c>
      <c r="B160" s="67">
        <v>1</v>
      </c>
      <c r="C160" s="65" t="s">
        <v>162</v>
      </c>
      <c r="D160" s="65" t="s">
        <v>59</v>
      </c>
      <c r="E160" s="65">
        <v>1387</v>
      </c>
    </row>
    <row r="161" spans="1:5" x14ac:dyDescent="0.15">
      <c r="A161">
        <v>9</v>
      </c>
      <c r="B161" s="67">
        <v>2</v>
      </c>
      <c r="C161" s="65" t="s">
        <v>162</v>
      </c>
      <c r="D161" s="65" t="s">
        <v>78</v>
      </c>
      <c r="E161" s="65">
        <v>1386</v>
      </c>
    </row>
    <row r="162" spans="1:5" x14ac:dyDescent="0.15">
      <c r="A162">
        <v>9</v>
      </c>
      <c r="B162" s="67">
        <v>3</v>
      </c>
      <c r="C162" s="65" t="s">
        <v>162</v>
      </c>
      <c r="D162" s="65" t="s">
        <v>56</v>
      </c>
      <c r="E162" s="65">
        <v>1374</v>
      </c>
    </row>
    <row r="163" spans="1:5" x14ac:dyDescent="0.15">
      <c r="A163">
        <v>9</v>
      </c>
      <c r="B163" s="67">
        <v>4</v>
      </c>
      <c r="C163" s="65" t="s">
        <v>161</v>
      </c>
      <c r="D163" s="65" t="s">
        <v>71</v>
      </c>
      <c r="E163" s="65">
        <v>1371</v>
      </c>
    </row>
    <row r="164" spans="1:5" x14ac:dyDescent="0.15">
      <c r="A164">
        <v>9</v>
      </c>
      <c r="B164" s="67">
        <v>5</v>
      </c>
      <c r="C164" s="65" t="s">
        <v>162</v>
      </c>
      <c r="D164" s="65" t="s">
        <v>66</v>
      </c>
      <c r="E164" s="65">
        <v>1352</v>
      </c>
    </row>
    <row r="165" spans="1:5" x14ac:dyDescent="0.15">
      <c r="A165">
        <v>9</v>
      </c>
      <c r="B165" s="67">
        <v>6</v>
      </c>
      <c r="C165" s="65" t="s">
        <v>161</v>
      </c>
      <c r="D165" s="65" t="s">
        <v>57</v>
      </c>
      <c r="E165" s="65">
        <v>1328</v>
      </c>
    </row>
    <row r="166" spans="1:5" x14ac:dyDescent="0.15">
      <c r="A166">
        <v>9</v>
      </c>
      <c r="B166" s="67">
        <v>6</v>
      </c>
      <c r="C166" s="65" t="s">
        <v>162</v>
      </c>
      <c r="D166" s="65" t="s">
        <v>48</v>
      </c>
      <c r="E166" s="65">
        <v>1328</v>
      </c>
    </row>
    <row r="167" spans="1:5" x14ac:dyDescent="0.15">
      <c r="A167">
        <v>9</v>
      </c>
      <c r="B167" s="67">
        <v>8</v>
      </c>
      <c r="C167" s="65" t="s">
        <v>161</v>
      </c>
      <c r="D167" s="65" t="s">
        <v>67</v>
      </c>
      <c r="E167" s="65">
        <v>1307</v>
      </c>
    </row>
    <row r="168" spans="1:5" x14ac:dyDescent="0.15">
      <c r="A168">
        <v>9</v>
      </c>
      <c r="B168" s="67">
        <v>9</v>
      </c>
      <c r="C168" s="65" t="s">
        <v>162</v>
      </c>
      <c r="D168" s="65" t="s">
        <v>47</v>
      </c>
      <c r="E168" s="65">
        <v>1304</v>
      </c>
    </row>
    <row r="169" spans="1:5" x14ac:dyDescent="0.15">
      <c r="A169">
        <v>9</v>
      </c>
      <c r="B169" s="67">
        <v>10</v>
      </c>
      <c r="C169" s="65" t="s">
        <v>162</v>
      </c>
      <c r="D169" s="65" t="s">
        <v>54</v>
      </c>
      <c r="E169" s="65">
        <v>1298</v>
      </c>
    </row>
    <row r="170" spans="1:5" x14ac:dyDescent="0.15">
      <c r="A170">
        <v>9</v>
      </c>
      <c r="B170" s="67">
        <v>11</v>
      </c>
      <c r="C170" s="65" t="s">
        <v>161</v>
      </c>
      <c r="D170" s="65" t="s">
        <v>49</v>
      </c>
      <c r="E170" s="65">
        <v>1234</v>
      </c>
    </row>
    <row r="171" spans="1:5" x14ac:dyDescent="0.15">
      <c r="A171">
        <v>9</v>
      </c>
      <c r="B171" s="67">
        <v>12</v>
      </c>
      <c r="C171" s="65" t="s">
        <v>161</v>
      </c>
      <c r="D171" s="65" t="s">
        <v>72</v>
      </c>
      <c r="E171" s="65">
        <v>1230</v>
      </c>
    </row>
    <row r="172" spans="1:5" x14ac:dyDescent="0.15">
      <c r="A172">
        <v>9</v>
      </c>
      <c r="B172" s="67">
        <v>13</v>
      </c>
      <c r="C172" s="65" t="s">
        <v>161</v>
      </c>
      <c r="D172" s="65" t="s">
        <v>44</v>
      </c>
      <c r="E172" s="65">
        <v>1185</v>
      </c>
    </row>
    <row r="173" spans="1:5" x14ac:dyDescent="0.15">
      <c r="A173">
        <v>9</v>
      </c>
      <c r="B173" s="67">
        <v>14</v>
      </c>
      <c r="C173" s="65" t="s">
        <v>161</v>
      </c>
      <c r="D173" s="65" t="s">
        <v>68</v>
      </c>
      <c r="E173" s="65">
        <v>1154</v>
      </c>
    </row>
    <row r="174" spans="1:5" x14ac:dyDescent="0.15">
      <c r="A174">
        <v>9</v>
      </c>
      <c r="B174" s="67">
        <v>15</v>
      </c>
      <c r="C174" s="65" t="s">
        <v>162</v>
      </c>
      <c r="D174" s="65" t="s">
        <v>70</v>
      </c>
      <c r="E174" s="65">
        <v>1146</v>
      </c>
    </row>
    <row r="175" spans="1:5" x14ac:dyDescent="0.15">
      <c r="A175">
        <v>9</v>
      </c>
      <c r="B175" s="67">
        <v>16</v>
      </c>
      <c r="C175" s="65" t="s">
        <v>162</v>
      </c>
      <c r="D175" s="65" t="s">
        <v>75</v>
      </c>
      <c r="E175" s="65">
        <v>1113</v>
      </c>
    </row>
    <row r="176" spans="1:5" x14ac:dyDescent="0.15">
      <c r="A176">
        <v>9</v>
      </c>
      <c r="B176" s="67">
        <v>17</v>
      </c>
      <c r="C176" s="65" t="s">
        <v>161</v>
      </c>
      <c r="D176" s="65" t="s">
        <v>76</v>
      </c>
      <c r="E176" s="65">
        <v>1106</v>
      </c>
    </row>
    <row r="177" spans="1:5" x14ac:dyDescent="0.15">
      <c r="A177">
        <v>9</v>
      </c>
      <c r="B177" s="67">
        <v>18</v>
      </c>
      <c r="C177" s="65" t="s">
        <v>162</v>
      </c>
      <c r="D177" s="65" t="s">
        <v>62</v>
      </c>
      <c r="E177" s="65">
        <v>1074</v>
      </c>
    </row>
    <row r="178" spans="1:5" x14ac:dyDescent="0.15">
      <c r="A178">
        <v>9</v>
      </c>
      <c r="B178" s="67">
        <v>19</v>
      </c>
      <c r="C178" s="65" t="s">
        <v>161</v>
      </c>
      <c r="D178" s="65" t="s">
        <v>42</v>
      </c>
      <c r="E178" s="65">
        <v>1070</v>
      </c>
    </row>
    <row r="179" spans="1:5" x14ac:dyDescent="0.15">
      <c r="A179">
        <v>9</v>
      </c>
      <c r="B179" s="67">
        <v>20</v>
      </c>
      <c r="C179" s="65" t="s">
        <v>161</v>
      </c>
      <c r="D179" s="65" t="s">
        <v>41</v>
      </c>
      <c r="E179" s="65">
        <v>1066</v>
      </c>
    </row>
    <row r="180" spans="1:5" x14ac:dyDescent="0.15">
      <c r="A180">
        <v>9</v>
      </c>
      <c r="B180" s="67">
        <v>21</v>
      </c>
      <c r="C180" s="65" t="s">
        <v>161</v>
      </c>
      <c r="D180" s="65" t="s">
        <v>257</v>
      </c>
      <c r="E180" s="65">
        <v>1042</v>
      </c>
    </row>
    <row r="181" spans="1:5" x14ac:dyDescent="0.15">
      <c r="A181">
        <v>9</v>
      </c>
      <c r="B181" s="67">
        <v>22</v>
      </c>
      <c r="C181" s="65" t="s">
        <v>162</v>
      </c>
      <c r="D181" s="65" t="s">
        <v>327</v>
      </c>
      <c r="E181" s="65">
        <v>1027</v>
      </c>
    </row>
    <row r="182" spans="1:5" x14ac:dyDescent="0.15">
      <c r="A182">
        <v>9</v>
      </c>
      <c r="B182" s="67">
        <v>23</v>
      </c>
      <c r="C182" s="65" t="s">
        <v>162</v>
      </c>
      <c r="D182" s="65" t="s">
        <v>209</v>
      </c>
      <c r="E182" s="65">
        <v>1026</v>
      </c>
    </row>
    <row r="183" spans="1:5" x14ac:dyDescent="0.15">
      <c r="A183">
        <v>9</v>
      </c>
      <c r="B183" s="67">
        <v>24</v>
      </c>
      <c r="C183" s="65" t="s">
        <v>162</v>
      </c>
      <c r="D183" s="65" t="s">
        <v>61</v>
      </c>
      <c r="E183" s="65">
        <v>992</v>
      </c>
    </row>
    <row r="184" spans="1:5" x14ac:dyDescent="0.15">
      <c r="A184">
        <v>9</v>
      </c>
      <c r="B184" s="67">
        <v>25</v>
      </c>
      <c r="C184" s="65" t="s">
        <v>162</v>
      </c>
      <c r="D184" s="65" t="s">
        <v>60</v>
      </c>
      <c r="E184" s="65">
        <v>968</v>
      </c>
    </row>
    <row r="185" spans="1:5" x14ac:dyDescent="0.15">
      <c r="A185">
        <v>9</v>
      </c>
      <c r="B185" s="67">
        <v>26</v>
      </c>
      <c r="C185" s="65" t="s">
        <v>161</v>
      </c>
      <c r="D185" s="65" t="s">
        <v>53</v>
      </c>
      <c r="E185" s="65">
        <v>964</v>
      </c>
    </row>
    <row r="186" spans="1:5" x14ac:dyDescent="0.15">
      <c r="A186">
        <v>9</v>
      </c>
      <c r="B186" s="67">
        <v>26</v>
      </c>
      <c r="C186" s="65" t="s">
        <v>162</v>
      </c>
      <c r="D186" s="65" t="s">
        <v>69</v>
      </c>
      <c r="E186" s="65">
        <v>964</v>
      </c>
    </row>
    <row r="187" spans="1:5" x14ac:dyDescent="0.15">
      <c r="A187">
        <v>9</v>
      </c>
      <c r="B187" s="67">
        <v>28</v>
      </c>
      <c r="C187" s="65" t="s">
        <v>161</v>
      </c>
      <c r="D187" s="65" t="s">
        <v>326</v>
      </c>
      <c r="E187" s="65">
        <v>896</v>
      </c>
    </row>
    <row r="188" spans="1:5" x14ac:dyDescent="0.15">
      <c r="A188">
        <v>9</v>
      </c>
      <c r="B188" s="67">
        <v>29</v>
      </c>
      <c r="C188" s="65" t="s">
        <v>162</v>
      </c>
      <c r="D188" s="65" t="s">
        <v>64</v>
      </c>
      <c r="E188" s="65">
        <v>884</v>
      </c>
    </row>
    <row r="189" spans="1:5" x14ac:dyDescent="0.15">
      <c r="A189">
        <v>9</v>
      </c>
      <c r="B189" s="67">
        <v>30</v>
      </c>
      <c r="C189" s="65" t="s">
        <v>161</v>
      </c>
      <c r="D189" s="65" t="s">
        <v>46</v>
      </c>
      <c r="E189" s="65">
        <v>873</v>
      </c>
    </row>
    <row r="190" spans="1:5" x14ac:dyDescent="0.15">
      <c r="A190">
        <v>9</v>
      </c>
      <c r="B190" s="67">
        <v>31</v>
      </c>
      <c r="C190" s="65" t="s">
        <v>161</v>
      </c>
      <c r="D190" s="65" t="s">
        <v>45</v>
      </c>
      <c r="E190" s="65">
        <v>853</v>
      </c>
    </row>
    <row r="191" spans="1:5" x14ac:dyDescent="0.15">
      <c r="A191">
        <v>9</v>
      </c>
      <c r="B191" s="67">
        <v>32</v>
      </c>
      <c r="C191" s="65" t="s">
        <v>162</v>
      </c>
      <c r="D191" s="65" t="s">
        <v>58</v>
      </c>
      <c r="E191" s="65">
        <v>851</v>
      </c>
    </row>
    <row r="192" spans="1:5" x14ac:dyDescent="0.15">
      <c r="A192">
        <v>9</v>
      </c>
      <c r="B192" s="67">
        <v>33</v>
      </c>
      <c r="C192" s="65" t="s">
        <v>162</v>
      </c>
      <c r="D192" s="65" t="s">
        <v>77</v>
      </c>
      <c r="E192" s="65">
        <v>823</v>
      </c>
    </row>
    <row r="193" spans="1:5" x14ac:dyDescent="0.15">
      <c r="A193">
        <v>9</v>
      </c>
      <c r="B193" s="67">
        <v>34</v>
      </c>
      <c r="C193" s="65" t="s">
        <v>161</v>
      </c>
      <c r="D193" s="65" t="s">
        <v>50</v>
      </c>
      <c r="E193" s="65">
        <v>720</v>
      </c>
    </row>
    <row r="194" spans="1:5" x14ac:dyDescent="0.15">
      <c r="A194">
        <v>9</v>
      </c>
      <c r="B194" s="67">
        <v>35</v>
      </c>
      <c r="C194" s="65" t="s">
        <v>162</v>
      </c>
      <c r="D194" s="65" t="s">
        <v>73</v>
      </c>
      <c r="E194" s="65">
        <v>708</v>
      </c>
    </row>
    <row r="195" spans="1:5" x14ac:dyDescent="0.15">
      <c r="A195">
        <v>9</v>
      </c>
      <c r="B195" s="67">
        <v>36</v>
      </c>
      <c r="C195" s="65" t="s">
        <v>161</v>
      </c>
      <c r="D195" s="65" t="s">
        <v>63</v>
      </c>
      <c r="E195" s="65">
        <v>623</v>
      </c>
    </row>
    <row r="196" spans="1:5" x14ac:dyDescent="0.15">
      <c r="A196">
        <v>9</v>
      </c>
      <c r="B196" s="67">
        <v>37</v>
      </c>
      <c r="C196" s="65" t="s">
        <v>161</v>
      </c>
      <c r="D196" s="65" t="s">
        <v>52</v>
      </c>
      <c r="E196" s="65">
        <v>567</v>
      </c>
    </row>
    <row r="197" spans="1:5" x14ac:dyDescent="0.15">
      <c r="A197">
        <v>9</v>
      </c>
      <c r="B197" s="67">
        <v>38</v>
      </c>
      <c r="C197" s="65" t="s">
        <v>161</v>
      </c>
      <c r="D197" s="65" t="s">
        <v>43</v>
      </c>
      <c r="E197" s="65">
        <v>566</v>
      </c>
    </row>
    <row r="198" spans="1:5" x14ac:dyDescent="0.15">
      <c r="A198">
        <v>9</v>
      </c>
      <c r="B198" s="67">
        <v>39</v>
      </c>
      <c r="C198" s="65" t="s">
        <v>161</v>
      </c>
      <c r="D198" s="65" t="s">
        <v>51</v>
      </c>
      <c r="E198" s="65">
        <v>472</v>
      </c>
    </row>
    <row r="199" spans="1:5" x14ac:dyDescent="0.15">
      <c r="A199">
        <v>9</v>
      </c>
      <c r="B199" s="67">
        <v>40</v>
      </c>
      <c r="C199" s="65" t="s">
        <v>162</v>
      </c>
      <c r="D199" s="65" t="s">
        <v>74</v>
      </c>
      <c r="E199" s="65">
        <v>309</v>
      </c>
    </row>
    <row r="200" spans="1:5" x14ac:dyDescent="0.15">
      <c r="A200">
        <v>9</v>
      </c>
      <c r="B200" s="67">
        <v>41</v>
      </c>
      <c r="C200" s="65" t="s">
        <v>161</v>
      </c>
      <c r="D200" s="65" t="s">
        <v>208</v>
      </c>
      <c r="E200" s="65">
        <v>308</v>
      </c>
    </row>
    <row r="201" spans="1:5" x14ac:dyDescent="0.15">
      <c r="A201">
        <v>9</v>
      </c>
      <c r="B201" s="67">
        <v>42</v>
      </c>
      <c r="C201" s="65" t="s">
        <v>162</v>
      </c>
      <c r="D201" s="65" t="s">
        <v>65</v>
      </c>
      <c r="E201" s="65">
        <v>268</v>
      </c>
    </row>
    <row r="202" spans="1:5" x14ac:dyDescent="0.15">
      <c r="A202">
        <v>9</v>
      </c>
      <c r="B202" s="67">
        <v>43</v>
      </c>
      <c r="C202" s="65" t="s">
        <v>161</v>
      </c>
      <c r="D202" s="65" t="s">
        <v>55</v>
      </c>
      <c r="E202" s="65"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7">
    <tabColor theme="7" tint="0.39997558519241921"/>
    <pageSetUpPr fitToPage="1"/>
  </sheetPr>
  <dimension ref="A1:Y19"/>
  <sheetViews>
    <sheetView zoomScale="70" zoomScaleNormal="70" zoomScaleSheetLayoutView="115" workbookViewId="0">
      <selection activeCell="E10" sqref="E10"/>
    </sheetView>
  </sheetViews>
  <sheetFormatPr defaultRowHeight="24" x14ac:dyDescent="0.15"/>
  <cols>
    <col min="1" max="1" width="3.625" style="5" customWidth="1"/>
    <col min="2" max="3" width="5.625" style="9" customWidth="1"/>
    <col min="4" max="4" width="22.25" style="5" customWidth="1"/>
    <col min="5" max="5" width="9.625" style="5" bestFit="1" customWidth="1"/>
    <col min="6" max="6" width="11.125" style="6" customWidth="1"/>
    <col min="7" max="8" width="5.625" style="9" customWidth="1"/>
    <col min="9" max="9" width="22.25" style="5" customWidth="1"/>
    <col min="10" max="10" width="9.625" style="5" bestFit="1" customWidth="1"/>
    <col min="11" max="11" width="11.125" style="6" customWidth="1"/>
    <col min="12" max="13" width="5.625" style="9" customWidth="1"/>
    <col min="14" max="14" width="22.25" style="5" customWidth="1"/>
    <col min="15" max="15" width="9.625" style="5" bestFit="1" customWidth="1"/>
    <col min="16" max="16" width="9" style="5"/>
    <col min="17" max="18" width="5.625" style="9" customWidth="1"/>
    <col min="19" max="19" width="22.25" style="5" customWidth="1"/>
    <col min="20" max="20" width="9.625" style="5" bestFit="1" customWidth="1"/>
    <col min="21" max="21" width="9" style="5"/>
    <col min="22" max="23" width="5.625" style="9" customWidth="1"/>
    <col min="24" max="24" width="22.25" style="5" customWidth="1"/>
    <col min="25" max="25" width="9.625" style="5" bestFit="1" customWidth="1"/>
    <col min="26" max="16384" width="9" style="5"/>
  </cols>
  <sheetData>
    <row r="1" spans="1:25" ht="27" customHeight="1" x14ac:dyDescent="0.15">
      <c r="A1" s="114" t="s">
        <v>328</v>
      </c>
      <c r="B1" s="114"/>
      <c r="C1" s="114"/>
      <c r="D1" s="114"/>
      <c r="E1" s="114"/>
      <c r="F1" s="114"/>
      <c r="G1" s="114"/>
      <c r="H1" s="114"/>
      <c r="I1" s="114"/>
      <c r="J1" s="114"/>
      <c r="L1" s="5"/>
      <c r="M1" s="5"/>
      <c r="Q1" s="5"/>
      <c r="R1" s="5"/>
      <c r="V1" s="5"/>
      <c r="W1" s="5"/>
    </row>
    <row r="2" spans="1:25" ht="27" customHeight="1" x14ac:dyDescent="0.15">
      <c r="A2" s="7"/>
      <c r="B2" s="7"/>
      <c r="C2" s="7"/>
      <c r="D2" s="7"/>
      <c r="E2" s="7"/>
      <c r="F2" s="7"/>
      <c r="G2" s="7"/>
      <c r="H2" s="7"/>
      <c r="I2" s="7"/>
      <c r="J2" s="7"/>
      <c r="L2" s="5"/>
      <c r="M2" s="5"/>
      <c r="Q2" s="5"/>
      <c r="R2" s="5"/>
      <c r="V2" s="5"/>
      <c r="W2" s="5"/>
    </row>
    <row r="3" spans="1:25" ht="27" customHeight="1" x14ac:dyDescent="0.15">
      <c r="A3" s="7"/>
      <c r="B3" s="7"/>
      <c r="C3" s="41" t="s">
        <v>150</v>
      </c>
      <c r="D3" s="4" t="s">
        <v>212</v>
      </c>
      <c r="F3" s="7"/>
      <c r="G3" s="7"/>
      <c r="H3" s="7"/>
      <c r="I3" s="7"/>
      <c r="J3" s="7"/>
      <c r="L3" s="5"/>
      <c r="M3" s="5"/>
      <c r="Q3" s="5"/>
      <c r="R3" s="5"/>
      <c r="V3" s="5"/>
      <c r="W3" s="5"/>
    </row>
    <row r="4" spans="1:25" ht="27" customHeight="1" x14ac:dyDescent="0.15">
      <c r="A4" s="7"/>
      <c r="B4" s="7"/>
      <c r="C4" s="41"/>
      <c r="D4" s="4" t="s">
        <v>263</v>
      </c>
      <c r="F4" s="7"/>
      <c r="G4" s="7"/>
      <c r="H4" s="7"/>
      <c r="I4" s="7"/>
      <c r="J4" s="7"/>
      <c r="L4" s="5"/>
      <c r="M4" s="5"/>
      <c r="Q4" s="5"/>
      <c r="R4" s="5"/>
      <c r="V4" s="5"/>
      <c r="W4" s="5"/>
    </row>
    <row r="5" spans="1:25" ht="27" customHeight="1" x14ac:dyDescent="0.15">
      <c r="A5" s="7"/>
      <c r="B5" s="7"/>
      <c r="C5" s="41"/>
      <c r="D5" s="4" t="s">
        <v>264</v>
      </c>
      <c r="F5" s="7"/>
      <c r="G5" s="7"/>
      <c r="H5" s="7"/>
      <c r="I5" s="7"/>
      <c r="J5" s="7"/>
      <c r="L5" s="5"/>
      <c r="M5" s="5"/>
      <c r="Q5" s="5"/>
      <c r="R5" s="5"/>
      <c r="V5" s="5"/>
      <c r="W5" s="5"/>
    </row>
    <row r="6" spans="1:25" ht="35.25" customHeight="1" x14ac:dyDescent="0.15">
      <c r="B6" s="5"/>
      <c r="C6" s="5"/>
      <c r="G6" s="5"/>
      <c r="H6" s="5"/>
      <c r="L6" s="5"/>
      <c r="M6" s="5"/>
      <c r="Q6" s="5"/>
      <c r="R6" s="5"/>
      <c r="V6" s="5"/>
      <c r="W6" s="5"/>
    </row>
    <row r="7" spans="1:25" s="57" customFormat="1" ht="24" customHeight="1" x14ac:dyDescent="0.15">
      <c r="B7" s="113" t="s">
        <v>148</v>
      </c>
      <c r="C7" s="113"/>
      <c r="D7" s="68"/>
      <c r="F7" s="55"/>
      <c r="G7" s="113" t="s">
        <v>149</v>
      </c>
      <c r="H7" s="113"/>
      <c r="I7" s="68"/>
      <c r="K7" s="55"/>
      <c r="L7" s="113" t="s">
        <v>13</v>
      </c>
      <c r="M7" s="113"/>
      <c r="N7" s="68"/>
      <c r="Q7" s="113" t="s">
        <v>147</v>
      </c>
      <c r="R7" s="113"/>
      <c r="S7" s="68"/>
      <c r="V7" s="113" t="s">
        <v>146</v>
      </c>
      <c r="W7" s="113"/>
      <c r="X7" s="68"/>
    </row>
    <row r="8" spans="1:25" s="57" customFormat="1" ht="7.5" customHeight="1" x14ac:dyDescent="0.15">
      <c r="B8" s="69"/>
      <c r="C8" s="69"/>
      <c r="D8" s="68"/>
      <c r="F8" s="55"/>
      <c r="G8" s="69"/>
      <c r="H8" s="69"/>
      <c r="I8" s="68"/>
      <c r="K8" s="55"/>
      <c r="L8" s="69"/>
      <c r="M8" s="69"/>
      <c r="N8" s="68"/>
      <c r="Q8" s="69"/>
      <c r="R8" s="69"/>
      <c r="S8" s="68"/>
      <c r="V8" s="69"/>
      <c r="W8" s="69"/>
      <c r="X8" s="68"/>
    </row>
    <row r="9" spans="1:25" s="50" customFormat="1" ht="24.75" customHeight="1" x14ac:dyDescent="0.15">
      <c r="B9" s="70" t="s">
        <v>4</v>
      </c>
      <c r="C9" s="71" t="s">
        <v>5</v>
      </c>
      <c r="D9" s="71" t="s">
        <v>6</v>
      </c>
      <c r="E9" s="72" t="s">
        <v>7</v>
      </c>
      <c r="G9" s="70" t="s">
        <v>4</v>
      </c>
      <c r="H9" s="71" t="s">
        <v>5</v>
      </c>
      <c r="I9" s="71" t="s">
        <v>6</v>
      </c>
      <c r="J9" s="72" t="s">
        <v>7</v>
      </c>
      <c r="L9" s="70" t="s">
        <v>4</v>
      </c>
      <c r="M9" s="71" t="s">
        <v>5</v>
      </c>
      <c r="N9" s="71" t="s">
        <v>6</v>
      </c>
      <c r="O9" s="72" t="s">
        <v>7</v>
      </c>
      <c r="Q9" s="70" t="s">
        <v>4</v>
      </c>
      <c r="R9" s="71" t="s">
        <v>5</v>
      </c>
      <c r="S9" s="71" t="s">
        <v>6</v>
      </c>
      <c r="T9" s="72" t="s">
        <v>7</v>
      </c>
      <c r="V9" s="70" t="s">
        <v>4</v>
      </c>
      <c r="W9" s="71" t="s">
        <v>5</v>
      </c>
      <c r="X9" s="71" t="s">
        <v>6</v>
      </c>
      <c r="Y9" s="72" t="s">
        <v>7</v>
      </c>
    </row>
    <row r="10" spans="1:25" s="56" customFormat="1" ht="33.75" customHeight="1" x14ac:dyDescent="0.15">
      <c r="B10" s="73">
        <v>1</v>
      </c>
      <c r="C10" s="74" t="s">
        <v>162</v>
      </c>
      <c r="D10" s="75" t="s">
        <v>59</v>
      </c>
      <c r="E10" s="76">
        <v>1387</v>
      </c>
      <c r="F10" s="77"/>
      <c r="G10" s="73">
        <v>1</v>
      </c>
      <c r="H10" s="74" t="s">
        <v>161</v>
      </c>
      <c r="I10" s="75" t="s">
        <v>123</v>
      </c>
      <c r="J10" s="76">
        <v>1445</v>
      </c>
      <c r="K10" s="78"/>
      <c r="L10" s="73">
        <v>1</v>
      </c>
      <c r="M10" s="74" t="s">
        <v>162</v>
      </c>
      <c r="N10" s="75" t="s">
        <v>167</v>
      </c>
      <c r="O10" s="76">
        <v>1320</v>
      </c>
      <c r="Q10" s="73">
        <v>1</v>
      </c>
      <c r="R10" s="74" t="s">
        <v>162</v>
      </c>
      <c r="S10" s="75" t="s">
        <v>240</v>
      </c>
      <c r="T10" s="76">
        <v>479</v>
      </c>
      <c r="V10" s="73">
        <v>1</v>
      </c>
      <c r="W10" s="74" t="s">
        <v>161</v>
      </c>
      <c r="X10" s="75" t="s">
        <v>293</v>
      </c>
      <c r="Y10" s="76">
        <v>490</v>
      </c>
    </row>
    <row r="11" spans="1:25" s="56" customFormat="1" ht="33.75" customHeight="1" x14ac:dyDescent="0.15">
      <c r="B11" s="79">
        <v>2</v>
      </c>
      <c r="C11" s="53" t="s">
        <v>162</v>
      </c>
      <c r="D11" s="80" t="s">
        <v>78</v>
      </c>
      <c r="E11" s="81">
        <v>1386</v>
      </c>
      <c r="F11" s="77"/>
      <c r="G11" s="79">
        <v>2</v>
      </c>
      <c r="H11" s="53" t="s">
        <v>162</v>
      </c>
      <c r="I11" s="80" t="s">
        <v>121</v>
      </c>
      <c r="J11" s="81">
        <v>1440</v>
      </c>
      <c r="K11" s="78"/>
      <c r="L11" s="79">
        <v>2</v>
      </c>
      <c r="M11" s="53" t="s">
        <v>161</v>
      </c>
      <c r="N11" s="80" t="s">
        <v>204</v>
      </c>
      <c r="O11" s="81">
        <v>1318</v>
      </c>
      <c r="Q11" s="79">
        <v>2</v>
      </c>
      <c r="R11" s="53" t="s">
        <v>161</v>
      </c>
      <c r="S11" s="80" t="s">
        <v>249</v>
      </c>
      <c r="T11" s="81">
        <v>477</v>
      </c>
      <c r="V11" s="79">
        <v>2</v>
      </c>
      <c r="W11" s="53" t="s">
        <v>161</v>
      </c>
      <c r="X11" s="80" t="s">
        <v>294</v>
      </c>
      <c r="Y11" s="81">
        <v>475</v>
      </c>
    </row>
    <row r="12" spans="1:25" s="56" customFormat="1" ht="33.75" customHeight="1" x14ac:dyDescent="0.15">
      <c r="B12" s="79">
        <v>3</v>
      </c>
      <c r="C12" s="53" t="s">
        <v>162</v>
      </c>
      <c r="D12" s="80" t="s">
        <v>56</v>
      </c>
      <c r="E12" s="81">
        <v>1374</v>
      </c>
      <c r="F12" s="77"/>
      <c r="G12" s="79">
        <v>3</v>
      </c>
      <c r="H12" s="53" t="s">
        <v>161</v>
      </c>
      <c r="I12" s="80" t="s">
        <v>117</v>
      </c>
      <c r="J12" s="81">
        <v>1436</v>
      </c>
      <c r="K12" s="78"/>
      <c r="L12" s="79">
        <v>3</v>
      </c>
      <c r="M12" s="53" t="s">
        <v>162</v>
      </c>
      <c r="N12" s="80" t="s">
        <v>189</v>
      </c>
      <c r="O12" s="81">
        <v>1312</v>
      </c>
      <c r="Q12" s="79">
        <v>3</v>
      </c>
      <c r="R12" s="53" t="s">
        <v>161</v>
      </c>
      <c r="S12" s="80" t="s">
        <v>235</v>
      </c>
      <c r="T12" s="81">
        <v>475</v>
      </c>
      <c r="V12" s="79">
        <v>2</v>
      </c>
      <c r="W12" s="53" t="s">
        <v>162</v>
      </c>
      <c r="X12" s="80" t="s">
        <v>299</v>
      </c>
      <c r="Y12" s="81">
        <v>475</v>
      </c>
    </row>
    <row r="13" spans="1:25" s="56" customFormat="1" ht="33.75" customHeight="1" x14ac:dyDescent="0.15">
      <c r="B13" s="79">
        <v>4</v>
      </c>
      <c r="C13" s="53" t="s">
        <v>161</v>
      </c>
      <c r="D13" s="80" t="s">
        <v>71</v>
      </c>
      <c r="E13" s="81">
        <v>1371</v>
      </c>
      <c r="F13" s="77"/>
      <c r="G13" s="79">
        <v>4</v>
      </c>
      <c r="H13" s="53" t="s">
        <v>162</v>
      </c>
      <c r="I13" s="80" t="s">
        <v>125</v>
      </c>
      <c r="J13" s="81">
        <v>1397</v>
      </c>
      <c r="K13" s="78"/>
      <c r="L13" s="79">
        <v>4</v>
      </c>
      <c r="M13" s="53" t="s">
        <v>162</v>
      </c>
      <c r="N13" s="80" t="s">
        <v>168</v>
      </c>
      <c r="O13" s="81">
        <v>1287</v>
      </c>
      <c r="Q13" s="79">
        <v>4</v>
      </c>
      <c r="R13" s="53" t="s">
        <v>161</v>
      </c>
      <c r="S13" s="80" t="s">
        <v>241</v>
      </c>
      <c r="T13" s="81">
        <v>473</v>
      </c>
      <c r="V13" s="79">
        <v>4</v>
      </c>
      <c r="W13" s="53" t="s">
        <v>161</v>
      </c>
      <c r="X13" s="80" t="s">
        <v>283</v>
      </c>
      <c r="Y13" s="81">
        <v>466</v>
      </c>
    </row>
    <row r="14" spans="1:25" s="56" customFormat="1" ht="33.75" customHeight="1" x14ac:dyDescent="0.15">
      <c r="B14" s="79">
        <v>5</v>
      </c>
      <c r="C14" s="53" t="s">
        <v>162</v>
      </c>
      <c r="D14" s="80" t="s">
        <v>66</v>
      </c>
      <c r="E14" s="81">
        <v>1352</v>
      </c>
      <c r="F14" s="77"/>
      <c r="G14" s="79">
        <v>5</v>
      </c>
      <c r="H14" s="53" t="s">
        <v>161</v>
      </c>
      <c r="I14" s="80" t="s">
        <v>142</v>
      </c>
      <c r="J14" s="81">
        <v>1372</v>
      </c>
      <c r="K14" s="78"/>
      <c r="L14" s="79">
        <v>5</v>
      </c>
      <c r="M14" s="53" t="s">
        <v>161</v>
      </c>
      <c r="N14" s="80" t="s">
        <v>190</v>
      </c>
      <c r="O14" s="81">
        <v>1247</v>
      </c>
      <c r="Q14" s="79">
        <v>5</v>
      </c>
      <c r="R14" s="53" t="s">
        <v>162</v>
      </c>
      <c r="S14" s="80" t="s">
        <v>229</v>
      </c>
      <c r="T14" s="81">
        <v>461</v>
      </c>
      <c r="V14" s="79">
        <v>5</v>
      </c>
      <c r="W14" s="53" t="s">
        <v>162</v>
      </c>
      <c r="X14" s="80" t="s">
        <v>316</v>
      </c>
      <c r="Y14" s="81">
        <v>454</v>
      </c>
    </row>
    <row r="15" spans="1:25" s="56" customFormat="1" ht="33.75" customHeight="1" x14ac:dyDescent="0.15">
      <c r="B15" s="79">
        <v>6</v>
      </c>
      <c r="C15" s="53" t="s">
        <v>161</v>
      </c>
      <c r="D15" s="80" t="s">
        <v>57</v>
      </c>
      <c r="E15" s="81">
        <v>1328</v>
      </c>
      <c r="F15" s="77"/>
      <c r="G15" s="79">
        <v>6</v>
      </c>
      <c r="H15" s="53" t="s">
        <v>161</v>
      </c>
      <c r="I15" s="80" t="s">
        <v>128</v>
      </c>
      <c r="J15" s="81">
        <v>1329</v>
      </c>
      <c r="K15" s="78"/>
      <c r="L15" s="79">
        <v>6</v>
      </c>
      <c r="M15" s="53" t="s">
        <v>161</v>
      </c>
      <c r="N15" s="80" t="s">
        <v>181</v>
      </c>
      <c r="O15" s="81">
        <v>1246</v>
      </c>
      <c r="Q15" s="79">
        <v>6</v>
      </c>
      <c r="R15" s="53" t="s">
        <v>162</v>
      </c>
      <c r="S15" s="80" t="s">
        <v>234</v>
      </c>
      <c r="T15" s="81">
        <v>458</v>
      </c>
      <c r="V15" s="79">
        <v>5</v>
      </c>
      <c r="W15" s="53" t="s">
        <v>162</v>
      </c>
      <c r="X15" s="80" t="s">
        <v>318</v>
      </c>
      <c r="Y15" s="81">
        <v>454</v>
      </c>
    </row>
    <row r="16" spans="1:25" s="56" customFormat="1" ht="33.75" customHeight="1" x14ac:dyDescent="0.15">
      <c r="B16" s="79">
        <v>6</v>
      </c>
      <c r="C16" s="53" t="s">
        <v>162</v>
      </c>
      <c r="D16" s="80" t="s">
        <v>48</v>
      </c>
      <c r="E16" s="81">
        <v>1328</v>
      </c>
      <c r="F16" s="77"/>
      <c r="G16" s="79">
        <v>7</v>
      </c>
      <c r="H16" s="53" t="s">
        <v>162</v>
      </c>
      <c r="I16" s="80" t="s">
        <v>144</v>
      </c>
      <c r="J16" s="81">
        <v>1307</v>
      </c>
      <c r="K16" s="78"/>
      <c r="L16" s="79">
        <v>7</v>
      </c>
      <c r="M16" s="53" t="s">
        <v>162</v>
      </c>
      <c r="N16" s="80" t="s">
        <v>172</v>
      </c>
      <c r="O16" s="81">
        <v>1229</v>
      </c>
      <c r="Q16" s="79">
        <v>7</v>
      </c>
      <c r="R16" s="53" t="s">
        <v>162</v>
      </c>
      <c r="S16" s="80" t="s">
        <v>250</v>
      </c>
      <c r="T16" s="81">
        <v>454</v>
      </c>
      <c r="V16" s="79">
        <v>7</v>
      </c>
      <c r="W16" s="53" t="s">
        <v>161</v>
      </c>
      <c r="X16" s="80" t="s">
        <v>296</v>
      </c>
      <c r="Y16" s="81">
        <v>448</v>
      </c>
    </row>
    <row r="17" spans="2:25" s="56" customFormat="1" ht="33.75" customHeight="1" x14ac:dyDescent="0.15">
      <c r="B17" s="79">
        <v>8</v>
      </c>
      <c r="C17" s="53" t="s">
        <v>161</v>
      </c>
      <c r="D17" s="80" t="s">
        <v>67</v>
      </c>
      <c r="E17" s="81">
        <v>1307</v>
      </c>
      <c r="F17" s="77"/>
      <c r="G17" s="79">
        <v>8</v>
      </c>
      <c r="H17" s="53" t="s">
        <v>161</v>
      </c>
      <c r="I17" s="80" t="s">
        <v>118</v>
      </c>
      <c r="J17" s="81">
        <v>1291</v>
      </c>
      <c r="K17" s="78"/>
      <c r="L17" s="79">
        <v>8</v>
      </c>
      <c r="M17" s="53" t="s">
        <v>161</v>
      </c>
      <c r="N17" s="80" t="s">
        <v>197</v>
      </c>
      <c r="O17" s="81">
        <v>1216</v>
      </c>
      <c r="Q17" s="79">
        <v>7</v>
      </c>
      <c r="R17" s="53" t="s">
        <v>162</v>
      </c>
      <c r="S17" s="80" t="s">
        <v>230</v>
      </c>
      <c r="T17" s="81">
        <v>454</v>
      </c>
      <c r="V17" s="79">
        <v>7</v>
      </c>
      <c r="W17" s="53" t="s">
        <v>162</v>
      </c>
      <c r="X17" s="80" t="s">
        <v>312</v>
      </c>
      <c r="Y17" s="81">
        <v>448</v>
      </c>
    </row>
    <row r="18" spans="2:25" s="56" customFormat="1" ht="33.75" customHeight="1" x14ac:dyDescent="0.15">
      <c r="B18" s="79">
        <v>9</v>
      </c>
      <c r="C18" s="53" t="s">
        <v>162</v>
      </c>
      <c r="D18" s="80" t="s">
        <v>47</v>
      </c>
      <c r="E18" s="81">
        <v>1304</v>
      </c>
      <c r="F18" s="77"/>
      <c r="G18" s="79">
        <v>9</v>
      </c>
      <c r="H18" s="53" t="s">
        <v>161</v>
      </c>
      <c r="I18" s="80" t="s">
        <v>256</v>
      </c>
      <c r="J18" s="81">
        <v>1290</v>
      </c>
      <c r="K18" s="78"/>
      <c r="L18" s="79">
        <v>9</v>
      </c>
      <c r="M18" s="53" t="s">
        <v>161</v>
      </c>
      <c r="N18" s="80" t="s">
        <v>171</v>
      </c>
      <c r="O18" s="81">
        <v>1211</v>
      </c>
      <c r="Q18" s="79">
        <v>9</v>
      </c>
      <c r="R18" s="53" t="s">
        <v>162</v>
      </c>
      <c r="S18" s="80" t="s">
        <v>246</v>
      </c>
      <c r="T18" s="81">
        <v>451</v>
      </c>
      <c r="V18" s="79">
        <v>9</v>
      </c>
      <c r="W18" s="53" t="s">
        <v>162</v>
      </c>
      <c r="X18" s="80" t="s">
        <v>300</v>
      </c>
      <c r="Y18" s="81">
        <v>447</v>
      </c>
    </row>
    <row r="19" spans="2:25" s="56" customFormat="1" ht="33.75" customHeight="1" x14ac:dyDescent="0.15">
      <c r="B19" s="82">
        <v>10</v>
      </c>
      <c r="C19" s="83" t="s">
        <v>162</v>
      </c>
      <c r="D19" s="84" t="s">
        <v>54</v>
      </c>
      <c r="E19" s="85">
        <v>1298</v>
      </c>
      <c r="F19" s="77"/>
      <c r="G19" s="82">
        <v>10</v>
      </c>
      <c r="H19" s="83" t="s">
        <v>162</v>
      </c>
      <c r="I19" s="84" t="s">
        <v>130</v>
      </c>
      <c r="J19" s="85">
        <v>1275</v>
      </c>
      <c r="K19" s="78"/>
      <c r="L19" s="82">
        <v>10</v>
      </c>
      <c r="M19" s="83" t="s">
        <v>161</v>
      </c>
      <c r="N19" s="84" t="s">
        <v>175</v>
      </c>
      <c r="O19" s="85">
        <v>1210</v>
      </c>
      <c r="Q19" s="82">
        <v>10</v>
      </c>
      <c r="R19" s="83" t="s">
        <v>161</v>
      </c>
      <c r="S19" s="84" t="s">
        <v>238</v>
      </c>
      <c r="T19" s="85">
        <v>450</v>
      </c>
      <c r="V19" s="82">
        <v>10</v>
      </c>
      <c r="W19" s="83" t="s">
        <v>162</v>
      </c>
      <c r="X19" s="84" t="s">
        <v>314</v>
      </c>
      <c r="Y19" s="85">
        <v>444</v>
      </c>
    </row>
  </sheetData>
  <mergeCells count="6">
    <mergeCell ref="V7:W7"/>
    <mergeCell ref="G7:H7"/>
    <mergeCell ref="B7:C7"/>
    <mergeCell ref="A1:J1"/>
    <mergeCell ref="L7:M7"/>
    <mergeCell ref="Q7:R7"/>
  </mergeCells>
  <phoneticPr fontId="1"/>
  <printOptions horizontalCentered="1"/>
  <pageMargins left="0.39370078740157483" right="0.23622047244094491" top="0.94488188976377963" bottom="0.55118110236220474" header="0.31496062992125984" footer="0.31496062992125984"/>
  <pageSetup paperSize="8" scale="7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19D70-96FF-4131-94BF-79E4399BECA3}">
  <sheetPr codeName="Sheet5">
    <tabColor rgb="FFFFFF00"/>
  </sheetPr>
  <dimension ref="A1:A2"/>
  <sheetViews>
    <sheetView tabSelected="1" workbookViewId="0">
      <selection activeCell="A2" sqref="A2"/>
    </sheetView>
  </sheetViews>
  <sheetFormatPr defaultRowHeight="13.5" x14ac:dyDescent="0.15"/>
  <cols>
    <col min="1" max="1" width="120.375" customWidth="1"/>
  </cols>
  <sheetData>
    <row r="1" spans="1:1" ht="94.5" x14ac:dyDescent="0.15">
      <c r="A1" s="110" t="s">
        <v>329</v>
      </c>
    </row>
    <row r="2" spans="1:1" ht="27" x14ac:dyDescent="0.15">
      <c r="A2" s="110" t="s">
        <v>330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FF99"/>
  </sheetPr>
  <dimension ref="A1:J200"/>
  <sheetViews>
    <sheetView workbookViewId="0">
      <pane xSplit="4" ySplit="2" topLeftCell="E3" activePane="bottomRight" state="frozen"/>
      <selection activeCell="F25" sqref="F25"/>
      <selection pane="topRight" activeCell="F25" sqref="F25"/>
      <selection pane="bottomLeft" activeCell="F25" sqref="F25"/>
      <selection pane="bottomRight" activeCell="F4" sqref="F4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5" width="8.625" style="3" customWidth="1"/>
    <col min="6" max="6" width="5.5" style="3" customWidth="1"/>
    <col min="7" max="7" width="12.625" style="3" customWidth="1"/>
    <col min="8" max="8" width="12.625" customWidth="1"/>
    <col min="9" max="9" width="12.625" style="3" customWidth="1"/>
    <col min="10" max="10" width="12.625" customWidth="1"/>
  </cols>
  <sheetData>
    <row r="1" spans="1:10" x14ac:dyDescent="0.15">
      <c r="E1" s="115" t="s">
        <v>34</v>
      </c>
      <c r="F1" s="116"/>
      <c r="G1" s="64" t="s">
        <v>151</v>
      </c>
      <c r="H1" s="43" t="s">
        <v>17</v>
      </c>
      <c r="I1" s="64" t="s">
        <v>152</v>
      </c>
      <c r="J1" s="43" t="s">
        <v>153</v>
      </c>
    </row>
    <row r="2" spans="1:10" ht="39.950000000000003" customHeight="1" x14ac:dyDescent="0.15">
      <c r="A2" s="19" t="s">
        <v>0</v>
      </c>
      <c r="B2" s="19" t="s">
        <v>1</v>
      </c>
      <c r="C2" s="19" t="s">
        <v>3</v>
      </c>
      <c r="D2" s="19" t="s">
        <v>2</v>
      </c>
      <c r="E2" s="38" t="s">
        <v>157</v>
      </c>
      <c r="F2" s="39" t="s">
        <v>4</v>
      </c>
      <c r="G2" s="42" t="s">
        <v>155</v>
      </c>
      <c r="H2" s="38" t="s">
        <v>156</v>
      </c>
      <c r="I2" s="42" t="s">
        <v>155</v>
      </c>
      <c r="J2" s="40" t="s">
        <v>154</v>
      </c>
    </row>
    <row r="3" spans="1:10" x14ac:dyDescent="0.15">
      <c r="A3" s="19">
        <v>5</v>
      </c>
      <c r="B3" s="19" t="s">
        <v>161</v>
      </c>
      <c r="C3" s="19">
        <v>1</v>
      </c>
      <c r="D3" s="36" t="s">
        <v>216</v>
      </c>
      <c r="E3" s="3">
        <f>SUM(G3,H3,I3,J3)</f>
        <v>780</v>
      </c>
      <c r="F3" s="3">
        <f>IF($E3="","",RANK(E3,$E$3:$E$38))</f>
        <v>22</v>
      </c>
      <c r="H3">
        <v>379</v>
      </c>
      <c r="J3">
        <v>401</v>
      </c>
    </row>
    <row r="4" spans="1:10" x14ac:dyDescent="0.15">
      <c r="A4" s="19">
        <v>5</v>
      </c>
      <c r="B4" s="19" t="s">
        <v>161</v>
      </c>
      <c r="C4" s="19">
        <v>2</v>
      </c>
      <c r="D4" s="36" t="s">
        <v>217</v>
      </c>
      <c r="E4" s="3">
        <f t="shared" ref="E4:E38" si="0">SUM(G4,H4,I4,J4)</f>
        <v>764</v>
      </c>
      <c r="F4" s="3">
        <f t="shared" ref="F4:F38" si="1">IF($E4="","",RANK(E4,$E$3:$E$38))</f>
        <v>26</v>
      </c>
      <c r="H4">
        <v>355</v>
      </c>
      <c r="J4">
        <v>409</v>
      </c>
    </row>
    <row r="5" spans="1:10" x14ac:dyDescent="0.15">
      <c r="A5" s="19">
        <v>5</v>
      </c>
      <c r="B5" s="19" t="s">
        <v>161</v>
      </c>
      <c r="C5" s="19">
        <v>3</v>
      </c>
      <c r="D5" s="36" t="s">
        <v>218</v>
      </c>
      <c r="E5" s="3">
        <f t="shared" si="0"/>
        <v>442</v>
      </c>
      <c r="F5" s="3">
        <f t="shared" si="1"/>
        <v>36</v>
      </c>
      <c r="H5">
        <v>232</v>
      </c>
      <c r="J5">
        <v>210</v>
      </c>
    </row>
    <row r="6" spans="1:10" x14ac:dyDescent="0.15">
      <c r="A6" s="19">
        <v>5</v>
      </c>
      <c r="B6" s="19" t="s">
        <v>161</v>
      </c>
      <c r="C6" s="19">
        <v>4</v>
      </c>
      <c r="D6" s="36" t="s">
        <v>219</v>
      </c>
      <c r="E6" s="3">
        <f t="shared" si="0"/>
        <v>762</v>
      </c>
      <c r="F6" s="3">
        <f t="shared" si="1"/>
        <v>27</v>
      </c>
      <c r="H6">
        <v>392</v>
      </c>
      <c r="J6">
        <v>370</v>
      </c>
    </row>
    <row r="7" spans="1:10" x14ac:dyDescent="0.15">
      <c r="A7" s="19">
        <v>5</v>
      </c>
      <c r="B7" s="19" t="s">
        <v>161</v>
      </c>
      <c r="C7" s="19">
        <v>5</v>
      </c>
      <c r="D7" s="36" t="s">
        <v>220</v>
      </c>
      <c r="E7" s="3">
        <f t="shared" si="0"/>
        <v>835</v>
      </c>
      <c r="F7" s="3">
        <f t="shared" si="1"/>
        <v>16</v>
      </c>
      <c r="H7">
        <v>429</v>
      </c>
      <c r="J7">
        <v>406</v>
      </c>
    </row>
    <row r="8" spans="1:10" x14ac:dyDescent="0.15">
      <c r="A8" s="19">
        <v>5</v>
      </c>
      <c r="B8" s="19" t="s">
        <v>161</v>
      </c>
      <c r="C8" s="19">
        <v>6</v>
      </c>
      <c r="D8" s="36" t="s">
        <v>221</v>
      </c>
      <c r="E8" s="3">
        <f t="shared" si="0"/>
        <v>772</v>
      </c>
      <c r="F8" s="3">
        <f t="shared" si="1"/>
        <v>25</v>
      </c>
      <c r="H8">
        <v>373</v>
      </c>
      <c r="J8">
        <v>399</v>
      </c>
    </row>
    <row r="9" spans="1:10" x14ac:dyDescent="0.15">
      <c r="A9" s="19">
        <v>5</v>
      </c>
      <c r="B9" s="19" t="s">
        <v>161</v>
      </c>
      <c r="C9" s="19">
        <v>7</v>
      </c>
      <c r="D9" s="36" t="s">
        <v>222</v>
      </c>
      <c r="E9" s="3">
        <f t="shared" si="0"/>
        <v>904</v>
      </c>
      <c r="F9" s="3">
        <f t="shared" si="1"/>
        <v>7</v>
      </c>
      <c r="H9">
        <v>444</v>
      </c>
      <c r="J9">
        <v>460</v>
      </c>
    </row>
    <row r="10" spans="1:10" x14ac:dyDescent="0.15">
      <c r="A10" s="19">
        <v>5</v>
      </c>
      <c r="B10" s="19" t="s">
        <v>161</v>
      </c>
      <c r="C10" s="19">
        <v>8</v>
      </c>
      <c r="D10" s="36" t="s">
        <v>223</v>
      </c>
      <c r="E10" s="3">
        <f t="shared" si="0"/>
        <v>889</v>
      </c>
      <c r="F10" s="3">
        <f t="shared" si="1"/>
        <v>8</v>
      </c>
      <c r="H10">
        <v>444</v>
      </c>
      <c r="J10">
        <v>445</v>
      </c>
    </row>
    <row r="11" spans="1:10" x14ac:dyDescent="0.15">
      <c r="A11" s="19">
        <v>5</v>
      </c>
      <c r="B11" s="19" t="s">
        <v>161</v>
      </c>
      <c r="C11" s="19">
        <v>9</v>
      </c>
      <c r="D11" s="36" t="s">
        <v>224</v>
      </c>
      <c r="E11" s="3">
        <f t="shared" si="0"/>
        <v>779</v>
      </c>
      <c r="F11" s="3">
        <f t="shared" si="1"/>
        <v>23</v>
      </c>
      <c r="H11">
        <v>374</v>
      </c>
      <c r="J11">
        <v>405</v>
      </c>
    </row>
    <row r="12" spans="1:10" x14ac:dyDescent="0.15">
      <c r="A12" s="19">
        <v>5</v>
      </c>
      <c r="B12" s="19" t="s">
        <v>161</v>
      </c>
      <c r="C12" s="19">
        <v>10</v>
      </c>
      <c r="D12" s="36" t="s">
        <v>258</v>
      </c>
      <c r="E12" s="3">
        <f t="shared" si="0"/>
        <v>802</v>
      </c>
      <c r="F12" s="3">
        <f t="shared" si="1"/>
        <v>21</v>
      </c>
      <c r="H12">
        <v>384</v>
      </c>
      <c r="J12">
        <v>418</v>
      </c>
    </row>
    <row r="13" spans="1:10" x14ac:dyDescent="0.15">
      <c r="A13" s="19">
        <v>5</v>
      </c>
      <c r="B13" s="19" t="s">
        <v>161</v>
      </c>
      <c r="C13" s="19">
        <v>11</v>
      </c>
      <c r="D13" s="36" t="s">
        <v>225</v>
      </c>
      <c r="E13" s="3">
        <f t="shared" si="0"/>
        <v>531</v>
      </c>
      <c r="F13" s="3">
        <f t="shared" si="1"/>
        <v>35</v>
      </c>
      <c r="H13">
        <v>257</v>
      </c>
      <c r="J13">
        <v>274</v>
      </c>
    </row>
    <row r="14" spans="1:10" x14ac:dyDescent="0.15">
      <c r="A14" s="19">
        <v>5</v>
      </c>
      <c r="B14" s="19" t="s">
        <v>161</v>
      </c>
      <c r="C14" s="19">
        <v>12</v>
      </c>
      <c r="D14" s="36" t="s">
        <v>226</v>
      </c>
      <c r="E14" s="3">
        <f t="shared" si="0"/>
        <v>863</v>
      </c>
      <c r="F14" s="3">
        <f t="shared" si="1"/>
        <v>14</v>
      </c>
      <c r="H14">
        <v>410</v>
      </c>
      <c r="J14">
        <v>453</v>
      </c>
    </row>
    <row r="15" spans="1:10" x14ac:dyDescent="0.15">
      <c r="A15" s="19">
        <v>5</v>
      </c>
      <c r="B15" s="19" t="s">
        <v>161</v>
      </c>
      <c r="C15" s="19">
        <v>13</v>
      </c>
      <c r="D15" s="36" t="s">
        <v>227</v>
      </c>
      <c r="E15" s="3">
        <f t="shared" si="0"/>
        <v>558</v>
      </c>
      <c r="F15" s="3">
        <f t="shared" si="1"/>
        <v>34</v>
      </c>
      <c r="H15">
        <v>253</v>
      </c>
      <c r="J15">
        <v>305</v>
      </c>
    </row>
    <row r="16" spans="1:10" x14ac:dyDescent="0.15">
      <c r="A16" s="19">
        <v>5</v>
      </c>
      <c r="B16" s="19" t="s">
        <v>161</v>
      </c>
      <c r="C16" s="19">
        <v>14</v>
      </c>
      <c r="D16" s="36" t="s">
        <v>228</v>
      </c>
      <c r="E16" s="3">
        <f t="shared" si="0"/>
        <v>882</v>
      </c>
      <c r="F16" s="3">
        <f t="shared" si="1"/>
        <v>10</v>
      </c>
      <c r="H16">
        <v>446</v>
      </c>
      <c r="J16">
        <v>436</v>
      </c>
    </row>
    <row r="17" spans="1:10" x14ac:dyDescent="0.15">
      <c r="A17" s="19">
        <v>5</v>
      </c>
      <c r="B17" s="19" t="s">
        <v>161</v>
      </c>
      <c r="C17" s="19">
        <v>15</v>
      </c>
      <c r="D17" s="36" t="s">
        <v>229</v>
      </c>
      <c r="E17" s="3">
        <f t="shared" si="0"/>
        <v>905</v>
      </c>
      <c r="F17" s="3">
        <f t="shared" si="1"/>
        <v>6</v>
      </c>
      <c r="H17">
        <v>443</v>
      </c>
      <c r="J17">
        <v>462</v>
      </c>
    </row>
    <row r="18" spans="1:10" x14ac:dyDescent="0.15">
      <c r="A18" s="19">
        <v>5</v>
      </c>
      <c r="B18" s="19" t="s">
        <v>161</v>
      </c>
      <c r="C18" s="19">
        <v>16</v>
      </c>
      <c r="D18" s="36" t="s">
        <v>230</v>
      </c>
      <c r="E18" s="3">
        <f t="shared" si="0"/>
        <v>869</v>
      </c>
      <c r="F18" s="3">
        <f t="shared" si="1"/>
        <v>12</v>
      </c>
      <c r="H18">
        <v>439</v>
      </c>
      <c r="J18">
        <v>430</v>
      </c>
    </row>
    <row r="19" spans="1:10" x14ac:dyDescent="0.15">
      <c r="A19" s="19">
        <v>5</v>
      </c>
      <c r="B19" s="19" t="s">
        <v>161</v>
      </c>
      <c r="C19" s="19">
        <v>17</v>
      </c>
      <c r="D19" s="36" t="s">
        <v>231</v>
      </c>
      <c r="E19" s="3">
        <f t="shared" si="0"/>
        <v>823</v>
      </c>
      <c r="F19" s="3">
        <f t="shared" si="1"/>
        <v>19</v>
      </c>
      <c r="H19">
        <v>424</v>
      </c>
      <c r="J19">
        <v>399</v>
      </c>
    </row>
    <row r="20" spans="1:10" x14ac:dyDescent="0.15">
      <c r="A20" s="19">
        <v>5</v>
      </c>
      <c r="B20" s="19" t="s">
        <v>161</v>
      </c>
      <c r="C20" s="19">
        <v>18</v>
      </c>
      <c r="D20" s="36" t="s">
        <v>232</v>
      </c>
      <c r="E20" s="3">
        <f t="shared" si="0"/>
        <v>830</v>
      </c>
      <c r="F20" s="3">
        <f t="shared" si="1"/>
        <v>17</v>
      </c>
      <c r="H20">
        <v>430</v>
      </c>
      <c r="J20">
        <v>400</v>
      </c>
    </row>
    <row r="21" spans="1:10" x14ac:dyDescent="0.15">
      <c r="A21" s="63">
        <v>5</v>
      </c>
      <c r="B21" s="63" t="s">
        <v>162</v>
      </c>
      <c r="C21" s="19">
        <v>1</v>
      </c>
      <c r="D21" s="17" t="s">
        <v>233</v>
      </c>
      <c r="E21" s="3">
        <f t="shared" si="0"/>
        <v>750</v>
      </c>
      <c r="F21" s="3">
        <f t="shared" si="1"/>
        <v>28</v>
      </c>
      <c r="H21">
        <v>366</v>
      </c>
      <c r="J21">
        <v>384</v>
      </c>
    </row>
    <row r="22" spans="1:10" x14ac:dyDescent="0.15">
      <c r="A22" s="19">
        <v>5</v>
      </c>
      <c r="B22" s="63" t="s">
        <v>162</v>
      </c>
      <c r="C22" s="63">
        <v>2</v>
      </c>
      <c r="D22" s="17" t="s">
        <v>234</v>
      </c>
      <c r="E22" s="3">
        <f t="shared" si="0"/>
        <v>821</v>
      </c>
      <c r="F22" s="3">
        <f t="shared" si="1"/>
        <v>20</v>
      </c>
      <c r="H22">
        <v>394</v>
      </c>
      <c r="J22">
        <v>427</v>
      </c>
    </row>
    <row r="23" spans="1:10" x14ac:dyDescent="0.15">
      <c r="A23" s="19">
        <v>5</v>
      </c>
      <c r="B23" s="63" t="s">
        <v>162</v>
      </c>
      <c r="C23" s="63">
        <v>3</v>
      </c>
      <c r="D23" s="17" t="s">
        <v>235</v>
      </c>
      <c r="E23" s="3">
        <f t="shared" si="0"/>
        <v>937</v>
      </c>
      <c r="F23" s="3">
        <f t="shared" si="1"/>
        <v>5</v>
      </c>
      <c r="H23">
        <v>470</v>
      </c>
      <c r="J23">
        <v>467</v>
      </c>
    </row>
    <row r="24" spans="1:10" x14ac:dyDescent="0.15">
      <c r="A24" s="19">
        <v>5</v>
      </c>
      <c r="B24" s="63" t="s">
        <v>162</v>
      </c>
      <c r="C24" s="63">
        <v>4</v>
      </c>
      <c r="D24" s="17" t="s">
        <v>236</v>
      </c>
      <c r="E24" s="3">
        <f t="shared" si="0"/>
        <v>846</v>
      </c>
      <c r="F24" s="3">
        <f t="shared" si="1"/>
        <v>15</v>
      </c>
      <c r="H24">
        <v>408</v>
      </c>
      <c r="J24">
        <v>438</v>
      </c>
    </row>
    <row r="25" spans="1:10" x14ac:dyDescent="0.15">
      <c r="A25" s="19">
        <v>5</v>
      </c>
      <c r="B25" s="63" t="s">
        <v>162</v>
      </c>
      <c r="C25" s="63">
        <v>5</v>
      </c>
      <c r="D25" s="17" t="s">
        <v>237</v>
      </c>
      <c r="E25" s="3">
        <f t="shared" si="0"/>
        <v>716</v>
      </c>
      <c r="F25" s="3">
        <f t="shared" si="1"/>
        <v>30</v>
      </c>
      <c r="H25">
        <v>353</v>
      </c>
      <c r="J25">
        <v>363</v>
      </c>
    </row>
    <row r="26" spans="1:10" x14ac:dyDescent="0.15">
      <c r="A26" s="19">
        <v>5</v>
      </c>
      <c r="B26" s="63" t="s">
        <v>162</v>
      </c>
      <c r="C26" s="63">
        <v>6</v>
      </c>
      <c r="D26" s="17" t="s">
        <v>238</v>
      </c>
      <c r="E26" s="3">
        <f t="shared" si="0"/>
        <v>885</v>
      </c>
      <c r="F26" s="3">
        <f t="shared" si="1"/>
        <v>9</v>
      </c>
      <c r="H26">
        <v>416</v>
      </c>
      <c r="J26">
        <v>469</v>
      </c>
    </row>
    <row r="27" spans="1:10" x14ac:dyDescent="0.15">
      <c r="A27" s="19">
        <v>5</v>
      </c>
      <c r="B27" s="63" t="s">
        <v>162</v>
      </c>
      <c r="C27" s="63">
        <v>7</v>
      </c>
      <c r="D27" s="17" t="s">
        <v>239</v>
      </c>
      <c r="E27" s="3">
        <f t="shared" si="0"/>
        <v>878</v>
      </c>
      <c r="F27" s="3">
        <f t="shared" si="1"/>
        <v>11</v>
      </c>
      <c r="H27">
        <v>422</v>
      </c>
      <c r="J27">
        <v>456</v>
      </c>
    </row>
    <row r="28" spans="1:10" x14ac:dyDescent="0.15">
      <c r="A28" s="19">
        <v>5</v>
      </c>
      <c r="B28" s="63" t="s">
        <v>162</v>
      </c>
      <c r="C28" s="63">
        <v>8</v>
      </c>
      <c r="D28" s="17" t="s">
        <v>240</v>
      </c>
      <c r="E28" s="3">
        <f t="shared" si="0"/>
        <v>939</v>
      </c>
      <c r="F28" s="3">
        <f t="shared" si="1"/>
        <v>3</v>
      </c>
      <c r="H28">
        <v>460</v>
      </c>
      <c r="J28">
        <v>479</v>
      </c>
    </row>
    <row r="29" spans="1:10" x14ac:dyDescent="0.15">
      <c r="A29" s="19">
        <v>5</v>
      </c>
      <c r="B29" s="63" t="s">
        <v>162</v>
      </c>
      <c r="C29" s="63">
        <v>9</v>
      </c>
      <c r="D29" s="17" t="s">
        <v>241</v>
      </c>
      <c r="E29" s="3">
        <f t="shared" si="0"/>
        <v>952</v>
      </c>
      <c r="F29" s="3">
        <f t="shared" si="1"/>
        <v>1</v>
      </c>
      <c r="H29">
        <v>470</v>
      </c>
      <c r="J29">
        <v>482</v>
      </c>
    </row>
    <row r="30" spans="1:10" x14ac:dyDescent="0.15">
      <c r="A30" s="19">
        <v>5</v>
      </c>
      <c r="B30" s="63" t="s">
        <v>162</v>
      </c>
      <c r="C30" s="63">
        <v>10</v>
      </c>
      <c r="D30" s="17" t="s">
        <v>242</v>
      </c>
      <c r="E30" s="3">
        <f t="shared" si="0"/>
        <v>739</v>
      </c>
      <c r="F30" s="3">
        <f t="shared" si="1"/>
        <v>29</v>
      </c>
      <c r="H30">
        <v>349</v>
      </c>
      <c r="J30">
        <v>390</v>
      </c>
    </row>
    <row r="31" spans="1:10" x14ac:dyDescent="0.15">
      <c r="A31" s="19">
        <v>5</v>
      </c>
      <c r="B31" s="63" t="s">
        <v>162</v>
      </c>
      <c r="C31" s="63">
        <v>11</v>
      </c>
      <c r="D31" s="17" t="s">
        <v>243</v>
      </c>
      <c r="E31" s="3">
        <f t="shared" si="0"/>
        <v>824</v>
      </c>
      <c r="F31" s="3">
        <f t="shared" si="1"/>
        <v>18</v>
      </c>
      <c r="H31">
        <v>394</v>
      </c>
      <c r="J31">
        <v>430</v>
      </c>
    </row>
    <row r="32" spans="1:10" x14ac:dyDescent="0.15">
      <c r="A32" s="19">
        <v>5</v>
      </c>
      <c r="B32" s="63" t="s">
        <v>162</v>
      </c>
      <c r="C32" s="63">
        <v>12</v>
      </c>
      <c r="D32" s="17" t="s">
        <v>244</v>
      </c>
      <c r="E32" s="3">
        <f t="shared" si="0"/>
        <v>778</v>
      </c>
      <c r="F32" s="3">
        <f t="shared" si="1"/>
        <v>24</v>
      </c>
      <c r="H32">
        <v>366</v>
      </c>
      <c r="J32">
        <v>412</v>
      </c>
    </row>
    <row r="33" spans="1:10" x14ac:dyDescent="0.15">
      <c r="A33" s="63">
        <v>5</v>
      </c>
      <c r="B33" s="63" t="s">
        <v>162</v>
      </c>
      <c r="C33" s="63">
        <v>13</v>
      </c>
      <c r="D33" s="17" t="s">
        <v>245</v>
      </c>
      <c r="E33" s="3">
        <f t="shared" si="0"/>
        <v>656</v>
      </c>
      <c r="F33" s="3">
        <f t="shared" si="1"/>
        <v>33</v>
      </c>
      <c r="H33">
        <v>312</v>
      </c>
      <c r="J33">
        <v>344</v>
      </c>
    </row>
    <row r="34" spans="1:10" x14ac:dyDescent="0.15">
      <c r="A34" s="63">
        <v>5</v>
      </c>
      <c r="B34" s="63" t="s">
        <v>162</v>
      </c>
      <c r="C34" s="63">
        <v>14</v>
      </c>
      <c r="D34" s="17" t="s">
        <v>246</v>
      </c>
      <c r="E34" s="3">
        <f t="shared" si="0"/>
        <v>865</v>
      </c>
      <c r="F34" s="3">
        <f t="shared" si="1"/>
        <v>13</v>
      </c>
      <c r="H34">
        <v>422</v>
      </c>
      <c r="J34">
        <v>443</v>
      </c>
    </row>
    <row r="35" spans="1:10" x14ac:dyDescent="0.15">
      <c r="A35" s="63">
        <v>5</v>
      </c>
      <c r="B35" s="63" t="s">
        <v>162</v>
      </c>
      <c r="C35" s="63">
        <v>15</v>
      </c>
      <c r="D35" s="17" t="s">
        <v>247</v>
      </c>
      <c r="E35" s="3">
        <f t="shared" si="0"/>
        <v>689</v>
      </c>
      <c r="F35" s="3">
        <f t="shared" si="1"/>
        <v>32</v>
      </c>
      <c r="H35">
        <v>323</v>
      </c>
      <c r="J35">
        <v>366</v>
      </c>
    </row>
    <row r="36" spans="1:10" x14ac:dyDescent="0.15">
      <c r="A36" s="63">
        <v>5</v>
      </c>
      <c r="B36" s="63" t="s">
        <v>162</v>
      </c>
      <c r="C36" s="63">
        <v>16</v>
      </c>
      <c r="D36" s="17" t="s">
        <v>248</v>
      </c>
      <c r="E36" s="3">
        <f t="shared" si="0"/>
        <v>695</v>
      </c>
      <c r="F36" s="3">
        <f t="shared" si="1"/>
        <v>31</v>
      </c>
      <c r="H36">
        <v>328</v>
      </c>
      <c r="J36">
        <v>367</v>
      </c>
    </row>
    <row r="37" spans="1:10" x14ac:dyDescent="0.15">
      <c r="A37" s="63">
        <v>5</v>
      </c>
      <c r="B37" s="63" t="s">
        <v>162</v>
      </c>
      <c r="C37" s="63">
        <v>17</v>
      </c>
      <c r="D37" s="17" t="s">
        <v>249</v>
      </c>
      <c r="E37" s="3">
        <f t="shared" si="0"/>
        <v>946</v>
      </c>
      <c r="F37" s="3">
        <f t="shared" si="1"/>
        <v>2</v>
      </c>
      <c r="H37">
        <v>461</v>
      </c>
      <c r="J37">
        <v>485</v>
      </c>
    </row>
    <row r="38" spans="1:10" x14ac:dyDescent="0.15">
      <c r="A38" s="16">
        <v>5</v>
      </c>
      <c r="B38" s="16" t="s">
        <v>162</v>
      </c>
      <c r="C38" s="16">
        <v>18</v>
      </c>
      <c r="D38" s="14" t="s">
        <v>250</v>
      </c>
      <c r="E38" s="2">
        <f t="shared" si="0"/>
        <v>938</v>
      </c>
      <c r="F38" s="2">
        <f t="shared" si="1"/>
        <v>4</v>
      </c>
      <c r="G38" s="2"/>
      <c r="H38" s="1">
        <v>469</v>
      </c>
      <c r="I38" s="2"/>
      <c r="J38" s="1">
        <v>469</v>
      </c>
    </row>
    <row r="39" spans="1:10" x14ac:dyDescent="0.15">
      <c r="A39" s="63">
        <v>6</v>
      </c>
      <c r="B39" s="63" t="s">
        <v>161</v>
      </c>
      <c r="C39" s="63">
        <v>1</v>
      </c>
      <c r="D39" s="17" t="s">
        <v>185</v>
      </c>
      <c r="E39" s="3">
        <f>SUM(G39,H39,I39,J39)</f>
        <v>340</v>
      </c>
      <c r="F39" s="3">
        <f>IF($E39="","",RANK(E39,$E$39:$E$87))</f>
        <v>47</v>
      </c>
      <c r="H39">
        <v>148</v>
      </c>
      <c r="J39">
        <v>192</v>
      </c>
    </row>
    <row r="40" spans="1:10" x14ac:dyDescent="0.15">
      <c r="A40" s="19">
        <v>6</v>
      </c>
      <c r="B40" s="19" t="s">
        <v>161</v>
      </c>
      <c r="C40" s="19">
        <v>2</v>
      </c>
      <c r="D40" s="36" t="s">
        <v>186</v>
      </c>
      <c r="E40" s="3">
        <f t="shared" ref="E40:E87" si="2">SUM(G40,H40,I40,J40)</f>
        <v>712</v>
      </c>
      <c r="F40" s="3">
        <f t="shared" ref="F40:F87" si="3">IF($E40="","",RANK(E40,$E$39:$E$87))</f>
        <v>33</v>
      </c>
      <c r="H40">
        <v>347</v>
      </c>
      <c r="J40">
        <v>365</v>
      </c>
    </row>
    <row r="41" spans="1:10" x14ac:dyDescent="0.15">
      <c r="A41" s="19">
        <v>6</v>
      </c>
      <c r="B41" s="19" t="s">
        <v>161</v>
      </c>
      <c r="C41" s="19">
        <v>3</v>
      </c>
      <c r="D41" s="36" t="s">
        <v>187</v>
      </c>
      <c r="E41" s="3">
        <f t="shared" si="2"/>
        <v>821</v>
      </c>
      <c r="F41" s="3">
        <f t="shared" si="3"/>
        <v>20</v>
      </c>
      <c r="H41">
        <v>376</v>
      </c>
      <c r="J41">
        <v>445</v>
      </c>
    </row>
    <row r="42" spans="1:10" x14ac:dyDescent="0.15">
      <c r="A42" s="19">
        <v>6</v>
      </c>
      <c r="B42" s="19" t="s">
        <v>161</v>
      </c>
      <c r="C42" s="19">
        <v>4</v>
      </c>
      <c r="D42" s="36" t="s">
        <v>165</v>
      </c>
      <c r="E42" s="3">
        <f t="shared" si="2"/>
        <v>582</v>
      </c>
      <c r="F42" s="3">
        <f t="shared" si="3"/>
        <v>40</v>
      </c>
      <c r="H42">
        <v>302</v>
      </c>
      <c r="J42">
        <v>280</v>
      </c>
    </row>
    <row r="43" spans="1:10" x14ac:dyDescent="0.15">
      <c r="A43" s="19">
        <v>6</v>
      </c>
      <c r="B43" s="19" t="s">
        <v>161</v>
      </c>
      <c r="C43" s="19">
        <v>5</v>
      </c>
      <c r="D43" s="36" t="s">
        <v>166</v>
      </c>
      <c r="E43" s="3">
        <f t="shared" si="2"/>
        <v>749</v>
      </c>
      <c r="F43" s="3">
        <f t="shared" si="3"/>
        <v>27</v>
      </c>
      <c r="H43">
        <v>346</v>
      </c>
      <c r="J43">
        <v>403</v>
      </c>
    </row>
    <row r="44" spans="1:10" x14ac:dyDescent="0.15">
      <c r="A44" s="19">
        <v>6</v>
      </c>
      <c r="B44" s="19" t="s">
        <v>161</v>
      </c>
      <c r="C44" s="19">
        <v>6</v>
      </c>
      <c r="D44" s="36" t="s">
        <v>167</v>
      </c>
      <c r="E44" s="3">
        <f t="shared" si="2"/>
        <v>948</v>
      </c>
      <c r="F44" s="3">
        <f t="shared" si="3"/>
        <v>5</v>
      </c>
      <c r="H44">
        <v>466</v>
      </c>
      <c r="J44">
        <v>482</v>
      </c>
    </row>
    <row r="45" spans="1:10" x14ac:dyDescent="0.15">
      <c r="A45" s="19">
        <v>6</v>
      </c>
      <c r="B45" s="19" t="s">
        <v>161</v>
      </c>
      <c r="C45" s="19">
        <v>7</v>
      </c>
      <c r="D45" s="36" t="s">
        <v>251</v>
      </c>
      <c r="E45" s="3">
        <f t="shared" si="2"/>
        <v>0</v>
      </c>
      <c r="F45" s="3">
        <f t="shared" si="3"/>
        <v>48</v>
      </c>
      <c r="H45" t="s">
        <v>10</v>
      </c>
    </row>
    <row r="46" spans="1:10" x14ac:dyDescent="0.15">
      <c r="A46" s="19">
        <v>6</v>
      </c>
      <c r="B46" s="19" t="s">
        <v>161</v>
      </c>
      <c r="C46" s="19">
        <v>8</v>
      </c>
      <c r="D46" s="36" t="s">
        <v>189</v>
      </c>
      <c r="E46" s="3">
        <f t="shared" si="2"/>
        <v>961</v>
      </c>
      <c r="F46" s="3">
        <f t="shared" si="3"/>
        <v>2</v>
      </c>
      <c r="H46">
        <v>475</v>
      </c>
      <c r="J46">
        <v>486</v>
      </c>
    </row>
    <row r="47" spans="1:10" x14ac:dyDescent="0.15">
      <c r="A47" s="19">
        <v>6</v>
      </c>
      <c r="B47" s="19" t="s">
        <v>161</v>
      </c>
      <c r="C47" s="19">
        <v>9</v>
      </c>
      <c r="D47" s="36" t="s">
        <v>190</v>
      </c>
      <c r="E47" s="3">
        <f t="shared" si="2"/>
        <v>955</v>
      </c>
      <c r="F47" s="3">
        <f t="shared" si="3"/>
        <v>3</v>
      </c>
      <c r="H47">
        <v>470</v>
      </c>
      <c r="J47">
        <v>485</v>
      </c>
    </row>
    <row r="48" spans="1:10" x14ac:dyDescent="0.15">
      <c r="A48" s="19">
        <v>6</v>
      </c>
      <c r="B48" s="19" t="s">
        <v>161</v>
      </c>
      <c r="C48" s="19">
        <v>10</v>
      </c>
      <c r="D48" s="36" t="s">
        <v>170</v>
      </c>
      <c r="E48" s="3">
        <f t="shared" si="2"/>
        <v>485</v>
      </c>
      <c r="F48" s="3">
        <f t="shared" si="3"/>
        <v>44</v>
      </c>
      <c r="H48">
        <v>225</v>
      </c>
      <c r="J48">
        <v>260</v>
      </c>
    </row>
    <row r="49" spans="1:10" x14ac:dyDescent="0.15">
      <c r="A49" s="19">
        <v>6</v>
      </c>
      <c r="B49" s="19" t="s">
        <v>161</v>
      </c>
      <c r="C49" s="19">
        <v>11</v>
      </c>
      <c r="D49" s="36" t="s">
        <v>172</v>
      </c>
      <c r="E49" s="3">
        <f t="shared" si="2"/>
        <v>955</v>
      </c>
      <c r="F49" s="3">
        <f t="shared" si="3"/>
        <v>3</v>
      </c>
      <c r="H49">
        <v>466</v>
      </c>
      <c r="J49">
        <v>489</v>
      </c>
    </row>
    <row r="50" spans="1:10" x14ac:dyDescent="0.15">
      <c r="A50" s="19">
        <v>6</v>
      </c>
      <c r="B50" s="19" t="s">
        <v>161</v>
      </c>
      <c r="C50" s="19">
        <v>12</v>
      </c>
      <c r="D50" s="36" t="s">
        <v>194</v>
      </c>
      <c r="E50" s="3">
        <f t="shared" si="2"/>
        <v>729</v>
      </c>
      <c r="F50" s="3">
        <f t="shared" si="3"/>
        <v>31</v>
      </c>
      <c r="H50">
        <v>354</v>
      </c>
      <c r="J50">
        <v>375</v>
      </c>
    </row>
    <row r="51" spans="1:10" x14ac:dyDescent="0.15">
      <c r="A51" s="19">
        <v>6</v>
      </c>
      <c r="B51" s="19" t="s">
        <v>161</v>
      </c>
      <c r="C51" s="19">
        <v>13</v>
      </c>
      <c r="D51" s="36" t="s">
        <v>195</v>
      </c>
      <c r="E51" s="3">
        <f t="shared" si="2"/>
        <v>817</v>
      </c>
      <c r="F51" s="3">
        <f t="shared" si="3"/>
        <v>22</v>
      </c>
      <c r="H51">
        <v>399</v>
      </c>
      <c r="J51">
        <v>418</v>
      </c>
    </row>
    <row r="52" spans="1:10" x14ac:dyDescent="0.15">
      <c r="A52" s="19">
        <v>6</v>
      </c>
      <c r="B52" s="19" t="s">
        <v>161</v>
      </c>
      <c r="C52" s="19">
        <v>14</v>
      </c>
      <c r="D52" s="36" t="s">
        <v>173</v>
      </c>
      <c r="E52" s="3">
        <f t="shared" si="2"/>
        <v>890</v>
      </c>
      <c r="F52" s="3">
        <f t="shared" si="3"/>
        <v>11</v>
      </c>
      <c r="H52">
        <v>431</v>
      </c>
      <c r="J52">
        <v>459</v>
      </c>
    </row>
    <row r="53" spans="1:10" x14ac:dyDescent="0.15">
      <c r="A53" s="19">
        <v>6</v>
      </c>
      <c r="B53" s="19" t="s">
        <v>161</v>
      </c>
      <c r="C53" s="19">
        <v>15</v>
      </c>
      <c r="D53" s="36" t="s">
        <v>196</v>
      </c>
      <c r="E53" s="3">
        <f t="shared" si="2"/>
        <v>819</v>
      </c>
      <c r="F53" s="3">
        <f t="shared" si="3"/>
        <v>21</v>
      </c>
      <c r="H53">
        <v>370</v>
      </c>
      <c r="J53">
        <v>449</v>
      </c>
    </row>
    <row r="54" spans="1:10" x14ac:dyDescent="0.15">
      <c r="A54" s="19">
        <v>6</v>
      </c>
      <c r="B54" s="19" t="s">
        <v>161</v>
      </c>
      <c r="C54" s="19">
        <v>16</v>
      </c>
      <c r="D54" s="36" t="s">
        <v>176</v>
      </c>
      <c r="E54" s="3">
        <f t="shared" si="2"/>
        <v>840</v>
      </c>
      <c r="F54" s="3">
        <f t="shared" si="3"/>
        <v>17</v>
      </c>
      <c r="H54">
        <v>393</v>
      </c>
      <c r="J54">
        <v>447</v>
      </c>
    </row>
    <row r="55" spans="1:10" x14ac:dyDescent="0.15">
      <c r="A55" s="19">
        <v>6</v>
      </c>
      <c r="B55" s="19" t="s">
        <v>161</v>
      </c>
      <c r="C55" s="19">
        <v>17</v>
      </c>
      <c r="D55" s="36" t="s">
        <v>199</v>
      </c>
      <c r="E55" s="3">
        <f t="shared" si="2"/>
        <v>660</v>
      </c>
      <c r="F55" s="3">
        <f t="shared" si="3"/>
        <v>36</v>
      </c>
      <c r="H55">
        <v>320</v>
      </c>
      <c r="J55">
        <v>340</v>
      </c>
    </row>
    <row r="56" spans="1:10" x14ac:dyDescent="0.15">
      <c r="A56" s="19">
        <v>6</v>
      </c>
      <c r="B56" s="19" t="s">
        <v>161</v>
      </c>
      <c r="C56" s="19">
        <v>18</v>
      </c>
      <c r="D56" s="36" t="s">
        <v>177</v>
      </c>
      <c r="E56" s="3">
        <f t="shared" si="2"/>
        <v>635</v>
      </c>
      <c r="F56" s="3">
        <f t="shared" si="3"/>
        <v>38</v>
      </c>
      <c r="H56">
        <v>282</v>
      </c>
      <c r="J56">
        <v>353</v>
      </c>
    </row>
    <row r="57" spans="1:10" x14ac:dyDescent="0.15">
      <c r="A57" s="19">
        <v>6</v>
      </c>
      <c r="B57" s="19" t="s">
        <v>161</v>
      </c>
      <c r="C57" s="19">
        <v>19</v>
      </c>
      <c r="D57" s="36" t="s">
        <v>200</v>
      </c>
      <c r="E57" s="3">
        <f t="shared" si="2"/>
        <v>528</v>
      </c>
      <c r="F57" s="3">
        <f t="shared" si="3"/>
        <v>42</v>
      </c>
      <c r="H57">
        <v>268</v>
      </c>
      <c r="J57">
        <v>260</v>
      </c>
    </row>
    <row r="58" spans="1:10" x14ac:dyDescent="0.15">
      <c r="A58" s="19">
        <v>6</v>
      </c>
      <c r="B58" s="19" t="s">
        <v>161</v>
      </c>
      <c r="C58" s="19">
        <v>20</v>
      </c>
      <c r="D58" s="36" t="s">
        <v>178</v>
      </c>
      <c r="E58" s="3">
        <f t="shared" si="2"/>
        <v>689</v>
      </c>
      <c r="F58" s="3">
        <f t="shared" si="3"/>
        <v>34</v>
      </c>
      <c r="H58">
        <v>323</v>
      </c>
      <c r="J58">
        <v>366</v>
      </c>
    </row>
    <row r="59" spans="1:10" x14ac:dyDescent="0.15">
      <c r="A59" s="19">
        <v>6</v>
      </c>
      <c r="B59" s="19" t="s">
        <v>161</v>
      </c>
      <c r="C59" s="19">
        <v>21</v>
      </c>
      <c r="D59" s="36" t="s">
        <v>252</v>
      </c>
      <c r="E59" s="3">
        <f t="shared" si="2"/>
        <v>671</v>
      </c>
      <c r="F59" s="3">
        <f t="shared" si="3"/>
        <v>35</v>
      </c>
      <c r="H59">
        <v>301</v>
      </c>
      <c r="J59">
        <v>370</v>
      </c>
    </row>
    <row r="60" spans="1:10" x14ac:dyDescent="0.15">
      <c r="A60" s="19">
        <v>6</v>
      </c>
      <c r="B60" s="19" t="s">
        <v>161</v>
      </c>
      <c r="C60" s="19">
        <v>22</v>
      </c>
      <c r="D60" s="36" t="s">
        <v>179</v>
      </c>
      <c r="E60" s="3">
        <f t="shared" si="2"/>
        <v>816</v>
      </c>
      <c r="F60" s="3">
        <f t="shared" si="3"/>
        <v>23</v>
      </c>
      <c r="H60">
        <v>378</v>
      </c>
      <c r="J60">
        <v>438</v>
      </c>
    </row>
    <row r="61" spans="1:10" x14ac:dyDescent="0.15">
      <c r="A61" s="19">
        <v>6</v>
      </c>
      <c r="B61" s="19" t="s">
        <v>161</v>
      </c>
      <c r="C61" s="19">
        <v>23</v>
      </c>
      <c r="D61" s="36" t="s">
        <v>181</v>
      </c>
      <c r="E61" s="3">
        <f t="shared" si="2"/>
        <v>931</v>
      </c>
      <c r="F61" s="3">
        <f t="shared" si="3"/>
        <v>7</v>
      </c>
      <c r="H61">
        <v>454</v>
      </c>
      <c r="J61">
        <v>477</v>
      </c>
    </row>
    <row r="62" spans="1:10" x14ac:dyDescent="0.15">
      <c r="A62" s="63">
        <v>6</v>
      </c>
      <c r="B62" s="63" t="s">
        <v>161</v>
      </c>
      <c r="C62" s="19">
        <v>24</v>
      </c>
      <c r="D62" s="17" t="s">
        <v>182</v>
      </c>
      <c r="E62" s="3">
        <f t="shared" si="2"/>
        <v>884</v>
      </c>
      <c r="F62" s="3">
        <f t="shared" si="3"/>
        <v>13</v>
      </c>
      <c r="H62">
        <v>423</v>
      </c>
      <c r="J62">
        <v>461</v>
      </c>
    </row>
    <row r="63" spans="1:10" x14ac:dyDescent="0.15">
      <c r="A63" s="19">
        <v>6</v>
      </c>
      <c r="B63" s="63" t="s">
        <v>161</v>
      </c>
      <c r="C63" s="63">
        <v>25</v>
      </c>
      <c r="D63" s="17" t="s">
        <v>184</v>
      </c>
      <c r="E63" s="3">
        <f t="shared" si="2"/>
        <v>736</v>
      </c>
      <c r="F63" s="3">
        <f t="shared" si="3"/>
        <v>30</v>
      </c>
      <c r="H63">
        <v>326</v>
      </c>
      <c r="J63">
        <v>410</v>
      </c>
    </row>
    <row r="64" spans="1:10" x14ac:dyDescent="0.15">
      <c r="A64" s="19">
        <v>6</v>
      </c>
      <c r="B64" s="63" t="s">
        <v>162</v>
      </c>
      <c r="C64" s="63">
        <v>1</v>
      </c>
      <c r="D64" s="17" t="s">
        <v>163</v>
      </c>
      <c r="E64" s="3">
        <f t="shared" si="2"/>
        <v>516</v>
      </c>
      <c r="F64" s="3">
        <f t="shared" si="3"/>
        <v>43</v>
      </c>
      <c r="H64">
        <v>235</v>
      </c>
      <c r="J64">
        <v>281</v>
      </c>
    </row>
    <row r="65" spans="1:10" x14ac:dyDescent="0.15">
      <c r="A65" s="19">
        <v>6</v>
      </c>
      <c r="B65" s="63" t="s">
        <v>162</v>
      </c>
      <c r="C65" s="63">
        <v>2</v>
      </c>
      <c r="D65" s="17" t="s">
        <v>164</v>
      </c>
      <c r="E65" s="3">
        <f t="shared" si="2"/>
        <v>805</v>
      </c>
      <c r="F65" s="3">
        <f t="shared" si="3"/>
        <v>25</v>
      </c>
      <c r="H65">
        <v>383</v>
      </c>
      <c r="J65">
        <v>422</v>
      </c>
    </row>
    <row r="66" spans="1:10" x14ac:dyDescent="0.15">
      <c r="A66" s="19">
        <v>6</v>
      </c>
      <c r="B66" s="63" t="s">
        <v>162</v>
      </c>
      <c r="C66" s="63">
        <v>3</v>
      </c>
      <c r="D66" s="17" t="s">
        <v>188</v>
      </c>
      <c r="E66" s="3">
        <f t="shared" si="2"/>
        <v>396</v>
      </c>
      <c r="F66" s="3">
        <f t="shared" si="3"/>
        <v>45</v>
      </c>
      <c r="H66">
        <v>173</v>
      </c>
      <c r="J66">
        <v>223</v>
      </c>
    </row>
    <row r="67" spans="1:10" x14ac:dyDescent="0.15">
      <c r="A67" s="19">
        <v>6</v>
      </c>
      <c r="B67" s="63" t="s">
        <v>162</v>
      </c>
      <c r="C67" s="63">
        <v>4</v>
      </c>
      <c r="D67" s="17" t="s">
        <v>168</v>
      </c>
      <c r="E67" s="3">
        <f t="shared" si="2"/>
        <v>935</v>
      </c>
      <c r="F67" s="3">
        <f t="shared" si="3"/>
        <v>6</v>
      </c>
      <c r="H67">
        <v>459</v>
      </c>
      <c r="J67">
        <v>476</v>
      </c>
    </row>
    <row r="68" spans="1:10" x14ac:dyDescent="0.15">
      <c r="A68" s="19">
        <v>6</v>
      </c>
      <c r="B68" s="63" t="s">
        <v>162</v>
      </c>
      <c r="C68" s="63">
        <v>5</v>
      </c>
      <c r="D68" s="17" t="s">
        <v>169</v>
      </c>
      <c r="E68" s="3">
        <f t="shared" si="2"/>
        <v>571</v>
      </c>
      <c r="F68" s="3">
        <f t="shared" si="3"/>
        <v>41</v>
      </c>
      <c r="H68">
        <v>265</v>
      </c>
      <c r="J68">
        <v>306</v>
      </c>
    </row>
    <row r="69" spans="1:10" x14ac:dyDescent="0.15">
      <c r="A69" s="19">
        <v>6</v>
      </c>
      <c r="B69" s="63" t="s">
        <v>162</v>
      </c>
      <c r="C69" s="63">
        <v>6</v>
      </c>
      <c r="D69" s="17" t="s">
        <v>191</v>
      </c>
      <c r="E69" s="3">
        <f t="shared" si="2"/>
        <v>841</v>
      </c>
      <c r="F69" s="3">
        <f t="shared" si="3"/>
        <v>16</v>
      </c>
      <c r="H69">
        <v>404</v>
      </c>
      <c r="J69">
        <v>437</v>
      </c>
    </row>
    <row r="70" spans="1:10" x14ac:dyDescent="0.15">
      <c r="A70" s="19">
        <v>6</v>
      </c>
      <c r="B70" s="63" t="s">
        <v>162</v>
      </c>
      <c r="C70" s="63">
        <v>7</v>
      </c>
      <c r="D70" s="17" t="s">
        <v>171</v>
      </c>
      <c r="E70" s="3">
        <f t="shared" si="2"/>
        <v>859</v>
      </c>
      <c r="F70" s="3">
        <f t="shared" si="3"/>
        <v>15</v>
      </c>
      <c r="H70">
        <v>433</v>
      </c>
      <c r="J70">
        <v>426</v>
      </c>
    </row>
    <row r="71" spans="1:10" x14ac:dyDescent="0.15">
      <c r="A71" s="19">
        <v>6</v>
      </c>
      <c r="B71" s="63" t="s">
        <v>162</v>
      </c>
      <c r="C71" s="63">
        <v>8</v>
      </c>
      <c r="D71" s="17" t="s">
        <v>192</v>
      </c>
      <c r="E71" s="3">
        <f t="shared" si="2"/>
        <v>390</v>
      </c>
      <c r="F71" s="3">
        <f t="shared" si="3"/>
        <v>46</v>
      </c>
      <c r="H71">
        <v>200</v>
      </c>
      <c r="J71">
        <v>190</v>
      </c>
    </row>
    <row r="72" spans="1:10" x14ac:dyDescent="0.15">
      <c r="A72" s="19">
        <v>6</v>
      </c>
      <c r="B72" s="63" t="s">
        <v>162</v>
      </c>
      <c r="C72" s="63">
        <v>9</v>
      </c>
      <c r="D72" s="17" t="s">
        <v>193</v>
      </c>
      <c r="E72" s="3">
        <f t="shared" si="2"/>
        <v>713</v>
      </c>
      <c r="F72" s="3">
        <f t="shared" si="3"/>
        <v>32</v>
      </c>
      <c r="H72">
        <v>346</v>
      </c>
      <c r="J72">
        <v>367</v>
      </c>
    </row>
    <row r="73" spans="1:10" x14ac:dyDescent="0.15">
      <c r="A73" s="19">
        <v>6</v>
      </c>
      <c r="B73" s="63" t="s">
        <v>162</v>
      </c>
      <c r="C73" s="63">
        <v>10</v>
      </c>
      <c r="D73" s="17" t="s">
        <v>211</v>
      </c>
      <c r="E73" s="3">
        <f t="shared" si="2"/>
        <v>900</v>
      </c>
      <c r="F73" s="3">
        <f t="shared" si="3"/>
        <v>10</v>
      </c>
      <c r="H73">
        <v>442</v>
      </c>
      <c r="J73">
        <v>458</v>
      </c>
    </row>
    <row r="74" spans="1:10" x14ac:dyDescent="0.15">
      <c r="A74" s="63">
        <v>6</v>
      </c>
      <c r="B74" s="63" t="s">
        <v>162</v>
      </c>
      <c r="C74" s="63">
        <v>11</v>
      </c>
      <c r="D74" s="17" t="s">
        <v>253</v>
      </c>
      <c r="E74" s="3">
        <f t="shared" si="2"/>
        <v>741</v>
      </c>
      <c r="F74" s="3">
        <f t="shared" si="3"/>
        <v>29</v>
      </c>
      <c r="H74">
        <v>356</v>
      </c>
      <c r="J74">
        <v>385</v>
      </c>
    </row>
    <row r="75" spans="1:10" x14ac:dyDescent="0.15">
      <c r="A75" s="63">
        <v>6</v>
      </c>
      <c r="B75" s="63" t="s">
        <v>162</v>
      </c>
      <c r="C75" s="63">
        <v>12</v>
      </c>
      <c r="D75" s="17" t="s">
        <v>174</v>
      </c>
      <c r="E75" s="3">
        <f t="shared" si="2"/>
        <v>0</v>
      </c>
      <c r="F75" s="3">
        <f t="shared" si="3"/>
        <v>48</v>
      </c>
      <c r="H75" t="s">
        <v>10</v>
      </c>
    </row>
    <row r="76" spans="1:10" x14ac:dyDescent="0.15">
      <c r="A76" s="63">
        <v>6</v>
      </c>
      <c r="B76" s="63" t="s">
        <v>162</v>
      </c>
      <c r="C76" s="63">
        <v>13</v>
      </c>
      <c r="D76" s="17" t="s">
        <v>197</v>
      </c>
      <c r="E76" s="3">
        <f t="shared" si="2"/>
        <v>888</v>
      </c>
      <c r="F76" s="3">
        <f t="shared" si="3"/>
        <v>12</v>
      </c>
      <c r="H76">
        <v>442</v>
      </c>
      <c r="J76">
        <v>446</v>
      </c>
    </row>
    <row r="77" spans="1:10" x14ac:dyDescent="0.15">
      <c r="A77" s="63">
        <v>6</v>
      </c>
      <c r="B77" s="63" t="s">
        <v>162</v>
      </c>
      <c r="C77" s="63">
        <v>14</v>
      </c>
      <c r="D77" s="17" t="s">
        <v>198</v>
      </c>
      <c r="E77" s="3">
        <f t="shared" si="2"/>
        <v>872</v>
      </c>
      <c r="F77" s="3">
        <f t="shared" si="3"/>
        <v>14</v>
      </c>
      <c r="H77">
        <v>427</v>
      </c>
      <c r="J77">
        <v>445</v>
      </c>
    </row>
    <row r="78" spans="1:10" x14ac:dyDescent="0.15">
      <c r="A78" s="63">
        <v>6</v>
      </c>
      <c r="B78" s="63" t="s">
        <v>162</v>
      </c>
      <c r="C78" s="63">
        <v>15</v>
      </c>
      <c r="D78" s="17" t="s">
        <v>175</v>
      </c>
      <c r="E78" s="3">
        <f t="shared" si="2"/>
        <v>913</v>
      </c>
      <c r="F78" s="3">
        <f t="shared" si="3"/>
        <v>9</v>
      </c>
      <c r="H78">
        <v>450</v>
      </c>
      <c r="J78">
        <v>463</v>
      </c>
    </row>
    <row r="79" spans="1:10" x14ac:dyDescent="0.15">
      <c r="A79" s="63">
        <v>6</v>
      </c>
      <c r="B79" s="63" t="s">
        <v>162</v>
      </c>
      <c r="C79" s="63">
        <v>16</v>
      </c>
      <c r="D79" s="17" t="s">
        <v>201</v>
      </c>
      <c r="E79" s="3">
        <f t="shared" si="2"/>
        <v>831</v>
      </c>
      <c r="F79" s="3">
        <f t="shared" si="3"/>
        <v>19</v>
      </c>
      <c r="H79">
        <v>387</v>
      </c>
      <c r="J79">
        <v>444</v>
      </c>
    </row>
    <row r="80" spans="1:10" x14ac:dyDescent="0.15">
      <c r="A80" s="63">
        <v>6</v>
      </c>
      <c r="B80" s="63" t="s">
        <v>162</v>
      </c>
      <c r="C80" s="63">
        <v>17</v>
      </c>
      <c r="D80" s="17" t="s">
        <v>202</v>
      </c>
      <c r="E80" s="3">
        <f t="shared" si="2"/>
        <v>924</v>
      </c>
      <c r="F80" s="3">
        <f t="shared" si="3"/>
        <v>8</v>
      </c>
      <c r="H80">
        <v>450</v>
      </c>
      <c r="J80">
        <v>474</v>
      </c>
    </row>
    <row r="81" spans="1:10" x14ac:dyDescent="0.15">
      <c r="A81" s="63">
        <v>6</v>
      </c>
      <c r="B81" s="63" t="s">
        <v>162</v>
      </c>
      <c r="C81" s="63">
        <v>18</v>
      </c>
      <c r="D81" s="17" t="s">
        <v>180</v>
      </c>
      <c r="E81" s="3">
        <f t="shared" si="2"/>
        <v>748</v>
      </c>
      <c r="F81" s="3">
        <f t="shared" si="3"/>
        <v>28</v>
      </c>
      <c r="H81">
        <v>367</v>
      </c>
      <c r="J81">
        <v>381</v>
      </c>
    </row>
    <row r="82" spans="1:10" x14ac:dyDescent="0.15">
      <c r="A82" s="63">
        <v>6</v>
      </c>
      <c r="B82" s="63" t="s">
        <v>162</v>
      </c>
      <c r="C82" s="63">
        <v>19</v>
      </c>
      <c r="D82" s="17" t="s">
        <v>203</v>
      </c>
      <c r="E82" s="3">
        <f t="shared" si="2"/>
        <v>621</v>
      </c>
      <c r="F82" s="3">
        <f t="shared" si="3"/>
        <v>39</v>
      </c>
      <c r="H82">
        <v>285</v>
      </c>
      <c r="J82">
        <v>336</v>
      </c>
    </row>
    <row r="83" spans="1:10" x14ac:dyDescent="0.15">
      <c r="A83" s="63">
        <v>6</v>
      </c>
      <c r="B83" s="63" t="s">
        <v>162</v>
      </c>
      <c r="C83" s="63">
        <v>20</v>
      </c>
      <c r="D83" s="17" t="s">
        <v>204</v>
      </c>
      <c r="E83" s="3">
        <f t="shared" si="2"/>
        <v>964</v>
      </c>
      <c r="F83" s="3">
        <f t="shared" si="3"/>
        <v>1</v>
      </c>
      <c r="H83">
        <v>480</v>
      </c>
      <c r="J83">
        <v>484</v>
      </c>
    </row>
    <row r="84" spans="1:10" x14ac:dyDescent="0.15">
      <c r="A84" s="63">
        <v>6</v>
      </c>
      <c r="B84" s="63" t="s">
        <v>162</v>
      </c>
      <c r="C84" s="63">
        <v>21</v>
      </c>
      <c r="D84" s="17" t="s">
        <v>205</v>
      </c>
      <c r="E84" s="3">
        <f t="shared" si="2"/>
        <v>657</v>
      </c>
      <c r="F84" s="3">
        <f t="shared" si="3"/>
        <v>37</v>
      </c>
      <c r="H84">
        <v>290</v>
      </c>
      <c r="J84">
        <v>367</v>
      </c>
    </row>
    <row r="85" spans="1:10" x14ac:dyDescent="0.15">
      <c r="A85" s="19">
        <v>6</v>
      </c>
      <c r="B85" s="19" t="s">
        <v>162</v>
      </c>
      <c r="C85" s="19">
        <v>22</v>
      </c>
      <c r="D85" s="36" t="s">
        <v>206</v>
      </c>
      <c r="E85" s="3">
        <f t="shared" si="2"/>
        <v>810</v>
      </c>
      <c r="F85" s="3">
        <f t="shared" si="3"/>
        <v>24</v>
      </c>
      <c r="H85">
        <v>369</v>
      </c>
      <c r="J85">
        <v>441</v>
      </c>
    </row>
    <row r="86" spans="1:10" x14ac:dyDescent="0.15">
      <c r="A86" s="19">
        <v>6</v>
      </c>
      <c r="B86" s="19" t="s">
        <v>162</v>
      </c>
      <c r="C86" s="19">
        <v>23</v>
      </c>
      <c r="D86" s="36" t="s">
        <v>183</v>
      </c>
      <c r="E86" s="3">
        <f t="shared" si="2"/>
        <v>840</v>
      </c>
      <c r="F86" s="3">
        <f t="shared" si="3"/>
        <v>17</v>
      </c>
      <c r="H86">
        <v>395</v>
      </c>
      <c r="J86">
        <v>445</v>
      </c>
    </row>
    <row r="87" spans="1:10" x14ac:dyDescent="0.15">
      <c r="A87" s="15">
        <v>6</v>
      </c>
      <c r="B87" s="15" t="s">
        <v>162</v>
      </c>
      <c r="C87" s="15">
        <v>24</v>
      </c>
      <c r="D87" s="18" t="s">
        <v>207</v>
      </c>
      <c r="E87" s="2">
        <f t="shared" si="2"/>
        <v>803</v>
      </c>
      <c r="F87" s="2">
        <f t="shared" si="3"/>
        <v>26</v>
      </c>
      <c r="G87" s="2"/>
      <c r="H87" s="1">
        <v>384</v>
      </c>
      <c r="I87" s="2"/>
      <c r="J87" s="1">
        <v>419</v>
      </c>
    </row>
    <row r="88" spans="1:10" x14ac:dyDescent="0.15">
      <c r="A88" s="19">
        <v>7</v>
      </c>
      <c r="B88" s="19" t="s">
        <v>161</v>
      </c>
      <c r="C88" s="19">
        <v>1</v>
      </c>
      <c r="D88" s="36" t="s">
        <v>116</v>
      </c>
      <c r="E88" s="3">
        <f t="shared" ref="E88:E98" si="4">SUM(G88,H88,I88,J88)</f>
        <v>725</v>
      </c>
      <c r="F88" s="3">
        <f>IF($E88="","",RANK(E88,$E$88:$E$121))</f>
        <v>27</v>
      </c>
      <c r="H88">
        <v>267</v>
      </c>
      <c r="J88">
        <v>458</v>
      </c>
    </row>
    <row r="89" spans="1:10" x14ac:dyDescent="0.15">
      <c r="A89" s="19">
        <v>7</v>
      </c>
      <c r="B89" s="19" t="s">
        <v>161</v>
      </c>
      <c r="C89" s="19">
        <v>2</v>
      </c>
      <c r="D89" s="36" t="s">
        <v>117</v>
      </c>
      <c r="E89" s="3">
        <f t="shared" si="4"/>
        <v>1268</v>
      </c>
      <c r="F89" s="3">
        <f t="shared" ref="F89:F121" si="5">IF($E89="","",RANK(E89,$E$88:$E$121))</f>
        <v>3</v>
      </c>
      <c r="H89">
        <v>465</v>
      </c>
      <c r="J89">
        <v>803</v>
      </c>
    </row>
    <row r="90" spans="1:10" x14ac:dyDescent="0.15">
      <c r="A90" s="19">
        <v>7</v>
      </c>
      <c r="B90" s="19" t="s">
        <v>161</v>
      </c>
      <c r="C90" s="19">
        <v>3</v>
      </c>
      <c r="D90" s="36" t="s">
        <v>118</v>
      </c>
      <c r="E90" s="3">
        <f t="shared" si="4"/>
        <v>1121</v>
      </c>
      <c r="F90" s="3">
        <f t="shared" si="5"/>
        <v>9</v>
      </c>
      <c r="H90">
        <v>426</v>
      </c>
      <c r="J90">
        <v>695</v>
      </c>
    </row>
    <row r="91" spans="1:10" x14ac:dyDescent="0.15">
      <c r="A91" s="19">
        <v>7</v>
      </c>
      <c r="B91" s="19" t="s">
        <v>161</v>
      </c>
      <c r="C91" s="19">
        <v>4</v>
      </c>
      <c r="D91" s="36" t="s">
        <v>135</v>
      </c>
      <c r="E91" s="3">
        <f t="shared" si="4"/>
        <v>1058</v>
      </c>
      <c r="F91" s="3">
        <f t="shared" si="5"/>
        <v>11</v>
      </c>
      <c r="H91">
        <v>421</v>
      </c>
      <c r="J91">
        <v>637</v>
      </c>
    </row>
    <row r="92" spans="1:10" x14ac:dyDescent="0.15">
      <c r="A92" s="19">
        <v>7</v>
      </c>
      <c r="B92" s="19" t="s">
        <v>161</v>
      </c>
      <c r="C92" s="19">
        <v>5</v>
      </c>
      <c r="D92" s="36" t="s">
        <v>119</v>
      </c>
      <c r="E92" s="3">
        <f t="shared" si="4"/>
        <v>1046</v>
      </c>
      <c r="F92" s="3">
        <f t="shared" si="5"/>
        <v>14</v>
      </c>
      <c r="H92">
        <v>370</v>
      </c>
      <c r="J92">
        <v>676</v>
      </c>
    </row>
    <row r="93" spans="1:10" x14ac:dyDescent="0.15">
      <c r="A93" s="19">
        <v>7</v>
      </c>
      <c r="B93" s="19" t="s">
        <v>161</v>
      </c>
      <c r="C93" s="19">
        <v>6</v>
      </c>
      <c r="D93" s="36" t="s">
        <v>121</v>
      </c>
      <c r="E93" s="3">
        <f t="shared" si="4"/>
        <v>1295</v>
      </c>
      <c r="F93" s="3">
        <f t="shared" si="5"/>
        <v>2</v>
      </c>
      <c r="H93">
        <v>473</v>
      </c>
      <c r="J93">
        <v>822</v>
      </c>
    </row>
    <row r="94" spans="1:10" x14ac:dyDescent="0.15">
      <c r="A94" s="19">
        <v>7</v>
      </c>
      <c r="B94" s="19" t="s">
        <v>161</v>
      </c>
      <c r="C94" s="19">
        <v>7</v>
      </c>
      <c r="D94" s="36" t="s">
        <v>122</v>
      </c>
      <c r="E94" s="3">
        <f t="shared" si="4"/>
        <v>556</v>
      </c>
      <c r="F94" s="3">
        <f t="shared" si="5"/>
        <v>32</v>
      </c>
      <c r="H94">
        <v>185</v>
      </c>
      <c r="J94">
        <v>371</v>
      </c>
    </row>
    <row r="95" spans="1:10" x14ac:dyDescent="0.15">
      <c r="A95" s="19">
        <v>7</v>
      </c>
      <c r="B95" s="19" t="s">
        <v>161</v>
      </c>
      <c r="C95" s="19">
        <v>8</v>
      </c>
      <c r="D95" s="36" t="s">
        <v>254</v>
      </c>
      <c r="E95" s="3">
        <f t="shared" si="4"/>
        <v>578</v>
      </c>
      <c r="F95" s="3">
        <f t="shared" si="5"/>
        <v>29</v>
      </c>
      <c r="H95">
        <v>201</v>
      </c>
      <c r="J95">
        <v>377</v>
      </c>
    </row>
    <row r="96" spans="1:10" x14ac:dyDescent="0.15">
      <c r="A96" s="19">
        <v>7</v>
      </c>
      <c r="B96" s="19" t="s">
        <v>161</v>
      </c>
      <c r="C96" s="19">
        <v>9</v>
      </c>
      <c r="D96" s="36" t="s">
        <v>137</v>
      </c>
      <c r="E96" s="3">
        <f t="shared" si="4"/>
        <v>867</v>
      </c>
      <c r="F96" s="3">
        <f t="shared" si="5"/>
        <v>21</v>
      </c>
      <c r="H96">
        <v>369</v>
      </c>
      <c r="J96">
        <v>498</v>
      </c>
    </row>
    <row r="97" spans="1:10" x14ac:dyDescent="0.15">
      <c r="A97" s="19">
        <v>7</v>
      </c>
      <c r="B97" s="19" t="s">
        <v>161</v>
      </c>
      <c r="C97" s="19">
        <v>10</v>
      </c>
      <c r="D97" s="36" t="s">
        <v>123</v>
      </c>
      <c r="E97" s="3">
        <f t="shared" si="4"/>
        <v>1307</v>
      </c>
      <c r="F97" s="3">
        <f t="shared" si="5"/>
        <v>1</v>
      </c>
      <c r="H97">
        <v>479</v>
      </c>
      <c r="J97">
        <v>828</v>
      </c>
    </row>
    <row r="98" spans="1:10" x14ac:dyDescent="0.15">
      <c r="A98" s="19">
        <v>7</v>
      </c>
      <c r="B98" s="19" t="s">
        <v>161</v>
      </c>
      <c r="C98" s="19">
        <v>11</v>
      </c>
      <c r="D98" s="36" t="s">
        <v>138</v>
      </c>
      <c r="E98" s="3">
        <f t="shared" si="4"/>
        <v>802</v>
      </c>
      <c r="F98" s="3">
        <f t="shared" si="5"/>
        <v>22</v>
      </c>
      <c r="H98">
        <v>306</v>
      </c>
      <c r="J98">
        <v>496</v>
      </c>
    </row>
    <row r="99" spans="1:10" x14ac:dyDescent="0.15">
      <c r="A99" s="19">
        <v>7</v>
      </c>
      <c r="B99" s="19" t="s">
        <v>161</v>
      </c>
      <c r="C99" s="19">
        <v>12</v>
      </c>
      <c r="D99" s="36" t="s">
        <v>127</v>
      </c>
      <c r="E99" s="3">
        <f t="shared" ref="E99:E122" si="6">SUM(G99,H99,I99,J99)</f>
        <v>1055</v>
      </c>
      <c r="F99" s="3">
        <f t="shared" si="5"/>
        <v>12</v>
      </c>
      <c r="H99">
        <v>378</v>
      </c>
      <c r="J99">
        <v>677</v>
      </c>
    </row>
    <row r="100" spans="1:10" x14ac:dyDescent="0.15">
      <c r="A100" s="19">
        <v>7</v>
      </c>
      <c r="B100" s="19" t="s">
        <v>161</v>
      </c>
      <c r="C100" s="19">
        <v>13</v>
      </c>
      <c r="D100" s="36" t="s">
        <v>255</v>
      </c>
      <c r="E100" s="3">
        <f t="shared" si="6"/>
        <v>775</v>
      </c>
      <c r="F100" s="3">
        <f t="shared" si="5"/>
        <v>24</v>
      </c>
      <c r="H100">
        <v>285</v>
      </c>
      <c r="J100">
        <v>490</v>
      </c>
    </row>
    <row r="101" spans="1:10" x14ac:dyDescent="0.15">
      <c r="A101" s="19">
        <v>7</v>
      </c>
      <c r="B101" s="19" t="s">
        <v>161</v>
      </c>
      <c r="C101" s="19">
        <v>14</v>
      </c>
      <c r="D101" s="36" t="s">
        <v>141</v>
      </c>
      <c r="E101" s="3">
        <f t="shared" si="6"/>
        <v>777</v>
      </c>
      <c r="F101" s="3">
        <f t="shared" si="5"/>
        <v>23</v>
      </c>
      <c r="H101">
        <v>291</v>
      </c>
      <c r="J101">
        <v>486</v>
      </c>
    </row>
    <row r="102" spans="1:10" x14ac:dyDescent="0.15">
      <c r="A102" s="63">
        <v>7</v>
      </c>
      <c r="B102" s="63" t="s">
        <v>161</v>
      </c>
      <c r="C102" s="19">
        <v>15</v>
      </c>
      <c r="D102" s="17" t="s">
        <v>143</v>
      </c>
      <c r="E102" s="3">
        <f t="shared" si="6"/>
        <v>748</v>
      </c>
      <c r="F102" s="3">
        <f t="shared" si="5"/>
        <v>26</v>
      </c>
      <c r="H102">
        <v>289</v>
      </c>
      <c r="J102">
        <v>459</v>
      </c>
    </row>
    <row r="103" spans="1:10" x14ac:dyDescent="0.15">
      <c r="A103" s="19">
        <v>7</v>
      </c>
      <c r="B103" s="63" t="s">
        <v>161</v>
      </c>
      <c r="C103" s="63">
        <v>16</v>
      </c>
      <c r="D103" s="17" t="s">
        <v>144</v>
      </c>
      <c r="E103" s="3">
        <f t="shared" si="6"/>
        <v>1111</v>
      </c>
      <c r="F103" s="3">
        <f t="shared" si="5"/>
        <v>10</v>
      </c>
      <c r="H103">
        <v>406</v>
      </c>
      <c r="J103">
        <v>705</v>
      </c>
    </row>
    <row r="104" spans="1:10" x14ac:dyDescent="0.15">
      <c r="A104" s="19">
        <v>7</v>
      </c>
      <c r="B104" s="63" t="s">
        <v>161</v>
      </c>
      <c r="C104" s="63">
        <v>17</v>
      </c>
      <c r="D104" s="17" t="s">
        <v>145</v>
      </c>
      <c r="E104" s="3">
        <f t="shared" si="6"/>
        <v>770</v>
      </c>
      <c r="F104" s="3">
        <f t="shared" si="5"/>
        <v>25</v>
      </c>
      <c r="H104">
        <v>277</v>
      </c>
      <c r="J104">
        <v>493</v>
      </c>
    </row>
    <row r="105" spans="1:10" x14ac:dyDescent="0.15">
      <c r="A105" s="19">
        <v>7</v>
      </c>
      <c r="B105" s="63" t="s">
        <v>162</v>
      </c>
      <c r="C105" s="63">
        <v>1</v>
      </c>
      <c r="D105" s="17" t="s">
        <v>210</v>
      </c>
      <c r="E105" s="3">
        <f t="shared" si="6"/>
        <v>573</v>
      </c>
      <c r="F105" s="3">
        <f t="shared" si="5"/>
        <v>30</v>
      </c>
      <c r="H105">
        <v>248</v>
      </c>
      <c r="J105">
        <v>325</v>
      </c>
    </row>
    <row r="106" spans="1:10" x14ac:dyDescent="0.15">
      <c r="A106" s="19">
        <v>7</v>
      </c>
      <c r="B106" s="63" t="s">
        <v>162</v>
      </c>
      <c r="C106" s="63">
        <v>2</v>
      </c>
      <c r="D106" s="17" t="s">
        <v>132</v>
      </c>
      <c r="E106" s="3">
        <f t="shared" si="6"/>
        <v>982</v>
      </c>
      <c r="F106" s="3">
        <f t="shared" si="5"/>
        <v>17</v>
      </c>
      <c r="H106">
        <v>365</v>
      </c>
      <c r="J106">
        <v>617</v>
      </c>
    </row>
    <row r="107" spans="1:10" x14ac:dyDescent="0.15">
      <c r="A107" s="19">
        <v>7</v>
      </c>
      <c r="B107" s="63" t="s">
        <v>162</v>
      </c>
      <c r="C107" s="63">
        <v>3</v>
      </c>
      <c r="D107" s="17" t="s">
        <v>133</v>
      </c>
      <c r="E107" s="3">
        <f t="shared" si="6"/>
        <v>1051</v>
      </c>
      <c r="F107" s="3">
        <f t="shared" si="5"/>
        <v>13</v>
      </c>
      <c r="H107">
        <v>366</v>
      </c>
      <c r="J107">
        <v>685</v>
      </c>
    </row>
    <row r="108" spans="1:10" x14ac:dyDescent="0.15">
      <c r="A108" s="19">
        <v>7</v>
      </c>
      <c r="B108" s="63" t="s">
        <v>162</v>
      </c>
      <c r="C108" s="63">
        <v>4</v>
      </c>
      <c r="D108" s="17" t="s">
        <v>134</v>
      </c>
      <c r="E108" s="3">
        <f t="shared" si="6"/>
        <v>563</v>
      </c>
      <c r="F108" s="3">
        <f t="shared" si="5"/>
        <v>31</v>
      </c>
      <c r="H108">
        <v>207</v>
      </c>
      <c r="J108">
        <v>356</v>
      </c>
    </row>
    <row r="109" spans="1:10" x14ac:dyDescent="0.15">
      <c r="A109" s="19">
        <v>7</v>
      </c>
      <c r="B109" s="63" t="s">
        <v>162</v>
      </c>
      <c r="C109" s="63">
        <v>5</v>
      </c>
      <c r="D109" s="17" t="s">
        <v>120</v>
      </c>
      <c r="E109" s="3">
        <f t="shared" si="6"/>
        <v>1130</v>
      </c>
      <c r="F109" s="3">
        <f t="shared" si="5"/>
        <v>8</v>
      </c>
      <c r="H109">
        <v>424</v>
      </c>
      <c r="J109">
        <v>706</v>
      </c>
    </row>
    <row r="110" spans="1:10" x14ac:dyDescent="0.15">
      <c r="A110" s="19">
        <v>7</v>
      </c>
      <c r="B110" s="63" t="s">
        <v>162</v>
      </c>
      <c r="C110" s="63">
        <v>6</v>
      </c>
      <c r="D110" s="17" t="s">
        <v>136</v>
      </c>
      <c r="E110" s="3">
        <f t="shared" si="6"/>
        <v>924</v>
      </c>
      <c r="F110" s="3">
        <f t="shared" si="5"/>
        <v>18</v>
      </c>
      <c r="H110">
        <v>367</v>
      </c>
      <c r="J110">
        <v>557</v>
      </c>
    </row>
    <row r="111" spans="1:10" x14ac:dyDescent="0.15">
      <c r="A111" s="19">
        <v>7</v>
      </c>
      <c r="B111" s="63" t="s">
        <v>162</v>
      </c>
      <c r="C111" s="63">
        <v>7</v>
      </c>
      <c r="D111" s="17" t="s">
        <v>124</v>
      </c>
      <c r="E111" s="3">
        <f t="shared" si="6"/>
        <v>0</v>
      </c>
      <c r="F111" s="3">
        <f t="shared" si="5"/>
        <v>34</v>
      </c>
      <c r="H111" t="s">
        <v>10</v>
      </c>
      <c r="J111" t="s">
        <v>10</v>
      </c>
    </row>
    <row r="112" spans="1:10" x14ac:dyDescent="0.15">
      <c r="A112" s="19">
        <v>7</v>
      </c>
      <c r="B112" s="63" t="s">
        <v>162</v>
      </c>
      <c r="C112" s="63">
        <v>8</v>
      </c>
      <c r="D112" s="17" t="s">
        <v>125</v>
      </c>
      <c r="E112" s="3">
        <f t="shared" si="6"/>
        <v>1249</v>
      </c>
      <c r="F112" s="3">
        <f t="shared" si="5"/>
        <v>4</v>
      </c>
      <c r="H112">
        <v>462</v>
      </c>
      <c r="J112">
        <v>787</v>
      </c>
    </row>
    <row r="113" spans="1:10" x14ac:dyDescent="0.15">
      <c r="A113" s="19">
        <v>7</v>
      </c>
      <c r="B113" s="63" t="s">
        <v>162</v>
      </c>
      <c r="C113" s="63">
        <v>9</v>
      </c>
      <c r="D113" s="17" t="s">
        <v>256</v>
      </c>
      <c r="E113" s="3">
        <f t="shared" si="6"/>
        <v>1046</v>
      </c>
      <c r="F113" s="3">
        <f t="shared" si="5"/>
        <v>14</v>
      </c>
      <c r="H113">
        <v>377</v>
      </c>
      <c r="J113">
        <v>669</v>
      </c>
    </row>
    <row r="114" spans="1:10" x14ac:dyDescent="0.15">
      <c r="A114" s="63">
        <v>7</v>
      </c>
      <c r="B114" s="63" t="s">
        <v>162</v>
      </c>
      <c r="C114" s="63">
        <v>10</v>
      </c>
      <c r="D114" s="17" t="s">
        <v>126</v>
      </c>
      <c r="E114" s="3">
        <f t="shared" si="6"/>
        <v>906</v>
      </c>
      <c r="F114" s="3">
        <f t="shared" si="5"/>
        <v>19</v>
      </c>
      <c r="H114">
        <v>324</v>
      </c>
      <c r="J114">
        <v>582</v>
      </c>
    </row>
    <row r="115" spans="1:10" x14ac:dyDescent="0.15">
      <c r="A115" s="63">
        <v>7</v>
      </c>
      <c r="B115" s="63" t="s">
        <v>162</v>
      </c>
      <c r="C115" s="63">
        <v>11</v>
      </c>
      <c r="D115" s="17" t="s">
        <v>139</v>
      </c>
      <c r="E115" s="3">
        <f t="shared" si="6"/>
        <v>901</v>
      </c>
      <c r="F115" s="3">
        <f t="shared" si="5"/>
        <v>20</v>
      </c>
      <c r="H115">
        <v>382</v>
      </c>
      <c r="J115">
        <v>519</v>
      </c>
    </row>
    <row r="116" spans="1:10" x14ac:dyDescent="0.15">
      <c r="A116" s="63">
        <v>7</v>
      </c>
      <c r="B116" s="63" t="s">
        <v>162</v>
      </c>
      <c r="C116" s="63">
        <v>12</v>
      </c>
      <c r="D116" s="17" t="s">
        <v>128</v>
      </c>
      <c r="E116" s="3">
        <f t="shared" si="6"/>
        <v>1241</v>
      </c>
      <c r="F116" s="3">
        <f t="shared" si="5"/>
        <v>5</v>
      </c>
      <c r="H116">
        <v>451</v>
      </c>
      <c r="J116">
        <v>790</v>
      </c>
    </row>
    <row r="117" spans="1:10" x14ac:dyDescent="0.15">
      <c r="A117" s="63">
        <v>7</v>
      </c>
      <c r="B117" s="63" t="s">
        <v>162</v>
      </c>
      <c r="C117" s="63">
        <v>13</v>
      </c>
      <c r="D117" s="17" t="s">
        <v>140</v>
      </c>
      <c r="E117" s="3">
        <f t="shared" si="6"/>
        <v>551</v>
      </c>
      <c r="F117" s="3">
        <f t="shared" si="5"/>
        <v>33</v>
      </c>
      <c r="H117">
        <v>205</v>
      </c>
      <c r="J117">
        <v>346</v>
      </c>
    </row>
    <row r="118" spans="1:10" x14ac:dyDescent="0.15">
      <c r="A118" s="63">
        <v>7</v>
      </c>
      <c r="B118" s="63" t="s">
        <v>162</v>
      </c>
      <c r="C118" s="63">
        <v>14</v>
      </c>
      <c r="D118" s="17" t="s">
        <v>129</v>
      </c>
      <c r="E118" s="3">
        <f t="shared" si="6"/>
        <v>659</v>
      </c>
      <c r="F118" s="3">
        <f t="shared" si="5"/>
        <v>28</v>
      </c>
      <c r="H118">
        <v>245</v>
      </c>
      <c r="J118">
        <v>414</v>
      </c>
    </row>
    <row r="119" spans="1:10" x14ac:dyDescent="0.15">
      <c r="A119" s="63">
        <v>7</v>
      </c>
      <c r="B119" s="63" t="s">
        <v>162</v>
      </c>
      <c r="C119" s="63">
        <v>15</v>
      </c>
      <c r="D119" s="17" t="s">
        <v>142</v>
      </c>
      <c r="E119" s="3">
        <f t="shared" si="6"/>
        <v>1233</v>
      </c>
      <c r="F119" s="3">
        <f t="shared" si="5"/>
        <v>6</v>
      </c>
      <c r="H119">
        <v>450</v>
      </c>
      <c r="J119">
        <v>783</v>
      </c>
    </row>
    <row r="120" spans="1:10" x14ac:dyDescent="0.15">
      <c r="A120" s="63">
        <v>7</v>
      </c>
      <c r="B120" s="63" t="s">
        <v>162</v>
      </c>
      <c r="C120" s="63">
        <v>16</v>
      </c>
      <c r="D120" s="17" t="s">
        <v>130</v>
      </c>
      <c r="E120" s="3">
        <f t="shared" si="6"/>
        <v>1135</v>
      </c>
      <c r="F120" s="3">
        <f t="shared" si="5"/>
        <v>7</v>
      </c>
      <c r="H120">
        <v>434</v>
      </c>
      <c r="J120">
        <v>701</v>
      </c>
    </row>
    <row r="121" spans="1:10" x14ac:dyDescent="0.15">
      <c r="A121" s="16">
        <v>7</v>
      </c>
      <c r="B121" s="16" t="s">
        <v>162</v>
      </c>
      <c r="C121" s="16">
        <v>17</v>
      </c>
      <c r="D121" s="14" t="s">
        <v>131</v>
      </c>
      <c r="E121" s="2">
        <f t="shared" si="6"/>
        <v>1024</v>
      </c>
      <c r="F121" s="2">
        <f t="shared" si="5"/>
        <v>16</v>
      </c>
      <c r="G121" s="2"/>
      <c r="H121" s="1">
        <v>390</v>
      </c>
      <c r="I121" s="2"/>
      <c r="J121" s="1">
        <v>634</v>
      </c>
    </row>
    <row r="122" spans="1:10" x14ac:dyDescent="0.15">
      <c r="A122" s="63">
        <v>8</v>
      </c>
      <c r="B122" s="63" t="s">
        <v>161</v>
      </c>
      <c r="C122" s="63">
        <v>1</v>
      </c>
      <c r="D122" s="17" t="s">
        <v>53</v>
      </c>
      <c r="E122" s="3">
        <f t="shared" si="6"/>
        <v>910</v>
      </c>
      <c r="F122" s="3">
        <f>IF($E122="","",RANK(E122,$E$122:$E$163))</f>
        <v>25</v>
      </c>
      <c r="H122">
        <v>313</v>
      </c>
      <c r="J122">
        <v>597</v>
      </c>
    </row>
    <row r="123" spans="1:10" x14ac:dyDescent="0.15">
      <c r="A123" s="63">
        <v>8</v>
      </c>
      <c r="B123" s="63" t="s">
        <v>161</v>
      </c>
      <c r="C123" s="63">
        <v>2</v>
      </c>
      <c r="D123" s="17" t="s">
        <v>41</v>
      </c>
      <c r="E123" s="3">
        <f t="shared" ref="E123:E163" si="7">SUM(G123,H123,I123,J123)</f>
        <v>1078</v>
      </c>
      <c r="F123" s="3">
        <f t="shared" ref="F123:F163" si="8">IF($E123="","",RANK(E123,$E$122:$E$163))</f>
        <v>16</v>
      </c>
      <c r="H123">
        <v>376</v>
      </c>
      <c r="J123">
        <v>702</v>
      </c>
    </row>
    <row r="124" spans="1:10" x14ac:dyDescent="0.15">
      <c r="A124" s="63">
        <v>8</v>
      </c>
      <c r="B124" s="63" t="s">
        <v>161</v>
      </c>
      <c r="C124" s="63">
        <v>3</v>
      </c>
      <c r="D124" s="17" t="s">
        <v>42</v>
      </c>
      <c r="E124" s="3">
        <f t="shared" si="7"/>
        <v>982</v>
      </c>
      <c r="F124" s="3">
        <f t="shared" si="8"/>
        <v>20</v>
      </c>
      <c r="H124">
        <v>318</v>
      </c>
      <c r="J124">
        <v>664</v>
      </c>
    </row>
    <row r="125" spans="1:10" x14ac:dyDescent="0.15">
      <c r="A125" s="63">
        <v>8</v>
      </c>
      <c r="B125" s="63" t="s">
        <v>161</v>
      </c>
      <c r="C125" s="63">
        <v>4</v>
      </c>
      <c r="D125" s="17" t="s">
        <v>43</v>
      </c>
      <c r="E125" s="3">
        <f t="shared" si="7"/>
        <v>566</v>
      </c>
      <c r="F125" s="3">
        <f t="shared" si="8"/>
        <v>34</v>
      </c>
      <c r="H125">
        <v>175</v>
      </c>
      <c r="J125">
        <v>391</v>
      </c>
    </row>
    <row r="126" spans="1:10" x14ac:dyDescent="0.15">
      <c r="A126" s="63">
        <v>8</v>
      </c>
      <c r="B126" s="63" t="s">
        <v>161</v>
      </c>
      <c r="C126" s="63">
        <v>5</v>
      </c>
      <c r="D126" s="17" t="s">
        <v>55</v>
      </c>
      <c r="E126" s="3">
        <f t="shared" si="7"/>
        <v>396</v>
      </c>
      <c r="F126" s="3">
        <f t="shared" si="8"/>
        <v>38</v>
      </c>
      <c r="H126">
        <v>396</v>
      </c>
      <c r="J126" t="s">
        <v>10</v>
      </c>
    </row>
    <row r="127" spans="1:10" x14ac:dyDescent="0.15">
      <c r="A127" s="63">
        <v>8</v>
      </c>
      <c r="B127" s="63" t="s">
        <v>161</v>
      </c>
      <c r="C127" s="63">
        <v>6</v>
      </c>
      <c r="D127" s="17" t="s">
        <v>44</v>
      </c>
      <c r="E127" s="3">
        <f t="shared" si="7"/>
        <v>1173</v>
      </c>
      <c r="F127" s="3">
        <f t="shared" si="8"/>
        <v>12</v>
      </c>
      <c r="H127">
        <v>385</v>
      </c>
      <c r="J127">
        <v>788</v>
      </c>
    </row>
    <row r="128" spans="1:10" x14ac:dyDescent="0.15">
      <c r="A128" s="63">
        <v>8</v>
      </c>
      <c r="B128" s="63" t="s">
        <v>161</v>
      </c>
      <c r="C128" s="63">
        <v>7</v>
      </c>
      <c r="D128" s="17" t="s">
        <v>45</v>
      </c>
      <c r="E128" s="3">
        <f t="shared" si="7"/>
        <v>847</v>
      </c>
      <c r="F128" s="3">
        <f t="shared" si="8"/>
        <v>27</v>
      </c>
      <c r="H128">
        <v>246</v>
      </c>
      <c r="J128">
        <v>601</v>
      </c>
    </row>
    <row r="129" spans="1:10" x14ac:dyDescent="0.15">
      <c r="A129" s="63">
        <v>8</v>
      </c>
      <c r="B129" s="63" t="s">
        <v>161</v>
      </c>
      <c r="C129" s="63">
        <v>8</v>
      </c>
      <c r="D129" s="17" t="s">
        <v>57</v>
      </c>
      <c r="E129" s="3">
        <f t="shared" si="7"/>
        <v>1235</v>
      </c>
      <c r="F129" s="3">
        <f t="shared" si="8"/>
        <v>8</v>
      </c>
      <c r="H129">
        <v>430</v>
      </c>
      <c r="J129">
        <v>805</v>
      </c>
    </row>
    <row r="130" spans="1:10" x14ac:dyDescent="0.15">
      <c r="A130" s="63">
        <v>8</v>
      </c>
      <c r="B130" s="63" t="s">
        <v>161</v>
      </c>
      <c r="C130" s="63">
        <v>9</v>
      </c>
      <c r="D130" s="17" t="s">
        <v>46</v>
      </c>
      <c r="E130" s="3">
        <f t="shared" si="7"/>
        <v>800</v>
      </c>
      <c r="F130" s="3">
        <f t="shared" si="8"/>
        <v>30</v>
      </c>
      <c r="H130">
        <v>263</v>
      </c>
      <c r="J130">
        <v>537</v>
      </c>
    </row>
    <row r="131" spans="1:10" x14ac:dyDescent="0.15">
      <c r="A131" s="63">
        <v>8</v>
      </c>
      <c r="B131" s="63" t="s">
        <v>161</v>
      </c>
      <c r="C131" s="63">
        <v>10</v>
      </c>
      <c r="D131" s="17" t="s">
        <v>257</v>
      </c>
      <c r="E131" s="3">
        <f t="shared" si="7"/>
        <v>928</v>
      </c>
      <c r="F131" s="3">
        <f t="shared" si="8"/>
        <v>24</v>
      </c>
      <c r="H131">
        <v>310</v>
      </c>
      <c r="J131">
        <v>618</v>
      </c>
    </row>
    <row r="132" spans="1:10" x14ac:dyDescent="0.15">
      <c r="A132" s="63">
        <v>8</v>
      </c>
      <c r="B132" s="63" t="s">
        <v>161</v>
      </c>
      <c r="C132" s="63">
        <v>11</v>
      </c>
      <c r="D132" s="17" t="s">
        <v>67</v>
      </c>
      <c r="E132" s="3">
        <f t="shared" si="7"/>
        <v>1191</v>
      </c>
      <c r="F132" s="3">
        <f t="shared" si="8"/>
        <v>11</v>
      </c>
      <c r="H132">
        <v>437</v>
      </c>
      <c r="J132">
        <v>754</v>
      </c>
    </row>
    <row r="133" spans="1:10" x14ac:dyDescent="0.15">
      <c r="A133" s="63">
        <v>8</v>
      </c>
      <c r="B133" s="63" t="s">
        <v>161</v>
      </c>
      <c r="C133" s="63">
        <v>12</v>
      </c>
      <c r="D133" s="17" t="s">
        <v>68</v>
      </c>
      <c r="E133" s="3">
        <f t="shared" si="7"/>
        <v>1129</v>
      </c>
      <c r="F133" s="3">
        <f t="shared" si="8"/>
        <v>14</v>
      </c>
      <c r="H133">
        <v>391</v>
      </c>
      <c r="J133">
        <v>738</v>
      </c>
    </row>
    <row r="134" spans="1:10" x14ac:dyDescent="0.15">
      <c r="A134" s="63">
        <v>8</v>
      </c>
      <c r="B134" s="63" t="s">
        <v>161</v>
      </c>
      <c r="C134" s="63">
        <v>13</v>
      </c>
      <c r="D134" s="17" t="s">
        <v>49</v>
      </c>
      <c r="E134" s="3">
        <f t="shared" si="7"/>
        <v>1170</v>
      </c>
      <c r="F134" s="3">
        <f t="shared" si="8"/>
        <v>13</v>
      </c>
      <c r="H134">
        <v>410</v>
      </c>
      <c r="J134">
        <v>760</v>
      </c>
    </row>
    <row r="135" spans="1:10" x14ac:dyDescent="0.15">
      <c r="A135" s="63">
        <v>8</v>
      </c>
      <c r="B135" s="63" t="s">
        <v>161</v>
      </c>
      <c r="C135" s="63">
        <v>14</v>
      </c>
      <c r="D135" s="17" t="s">
        <v>208</v>
      </c>
      <c r="E135" s="3">
        <f t="shared" si="7"/>
        <v>0</v>
      </c>
      <c r="F135" s="3">
        <f t="shared" si="8"/>
        <v>41</v>
      </c>
      <c r="H135" t="s">
        <v>10</v>
      </c>
      <c r="J135" t="s">
        <v>10</v>
      </c>
    </row>
    <row r="136" spans="1:10" x14ac:dyDescent="0.15">
      <c r="A136" s="63">
        <v>8</v>
      </c>
      <c r="B136" s="63" t="s">
        <v>161</v>
      </c>
      <c r="C136" s="63">
        <v>15</v>
      </c>
      <c r="D136" s="17" t="s">
        <v>71</v>
      </c>
      <c r="E136" s="3">
        <f t="shared" si="7"/>
        <v>1289</v>
      </c>
      <c r="F136" s="3">
        <f t="shared" si="8"/>
        <v>2</v>
      </c>
      <c r="H136">
        <v>451</v>
      </c>
      <c r="J136">
        <v>838</v>
      </c>
    </row>
    <row r="137" spans="1:10" x14ac:dyDescent="0.15">
      <c r="A137" s="63">
        <v>8</v>
      </c>
      <c r="B137" s="63" t="s">
        <v>161</v>
      </c>
      <c r="C137" s="63">
        <v>16</v>
      </c>
      <c r="D137" s="17" t="s">
        <v>72</v>
      </c>
      <c r="E137" s="3">
        <f t="shared" si="7"/>
        <v>1212</v>
      </c>
      <c r="F137" s="3">
        <f t="shared" si="8"/>
        <v>9</v>
      </c>
      <c r="H137">
        <v>423</v>
      </c>
      <c r="J137">
        <v>789</v>
      </c>
    </row>
    <row r="138" spans="1:10" x14ac:dyDescent="0.15">
      <c r="A138" s="63">
        <v>8</v>
      </c>
      <c r="B138" s="63" t="s">
        <v>161</v>
      </c>
      <c r="C138" s="63">
        <v>17</v>
      </c>
      <c r="D138" s="17" t="s">
        <v>50</v>
      </c>
      <c r="E138" s="3">
        <f t="shared" si="7"/>
        <v>709</v>
      </c>
      <c r="F138" s="3">
        <f t="shared" si="8"/>
        <v>33</v>
      </c>
      <c r="H138">
        <v>211</v>
      </c>
      <c r="J138">
        <v>498</v>
      </c>
    </row>
    <row r="139" spans="1:10" x14ac:dyDescent="0.15">
      <c r="A139" s="63">
        <v>8</v>
      </c>
      <c r="B139" s="63" t="s">
        <v>161</v>
      </c>
      <c r="C139" s="63">
        <v>18</v>
      </c>
      <c r="D139" s="17" t="s">
        <v>51</v>
      </c>
      <c r="E139" s="3">
        <f t="shared" si="7"/>
        <v>367</v>
      </c>
      <c r="F139" s="3">
        <f t="shared" si="8"/>
        <v>40</v>
      </c>
      <c r="H139" t="s">
        <v>10</v>
      </c>
      <c r="J139">
        <v>367</v>
      </c>
    </row>
    <row r="140" spans="1:10" x14ac:dyDescent="0.15">
      <c r="A140" s="63">
        <v>8</v>
      </c>
      <c r="B140" s="63" t="s">
        <v>161</v>
      </c>
      <c r="C140" s="63">
        <v>19</v>
      </c>
      <c r="D140" s="17" t="s">
        <v>52</v>
      </c>
      <c r="E140" s="3">
        <f t="shared" si="7"/>
        <v>518</v>
      </c>
      <c r="F140" s="3">
        <f t="shared" si="8"/>
        <v>37</v>
      </c>
      <c r="H140">
        <v>188</v>
      </c>
      <c r="J140">
        <v>330</v>
      </c>
    </row>
    <row r="141" spans="1:10" x14ac:dyDescent="0.15">
      <c r="A141" s="63">
        <v>8</v>
      </c>
      <c r="B141" s="63" t="s">
        <v>161</v>
      </c>
      <c r="C141" s="63">
        <v>20</v>
      </c>
      <c r="D141" s="17" t="s">
        <v>76</v>
      </c>
      <c r="E141" s="3">
        <f t="shared" si="7"/>
        <v>1011</v>
      </c>
      <c r="F141" s="3">
        <f t="shared" si="8"/>
        <v>18</v>
      </c>
      <c r="H141">
        <v>329</v>
      </c>
      <c r="J141">
        <v>682</v>
      </c>
    </row>
    <row r="142" spans="1:10" x14ac:dyDescent="0.15">
      <c r="A142" s="63">
        <v>8</v>
      </c>
      <c r="B142" s="63" t="s">
        <v>161</v>
      </c>
      <c r="C142" s="63">
        <v>21</v>
      </c>
      <c r="D142" s="17" t="s">
        <v>63</v>
      </c>
      <c r="E142" s="3">
        <f t="shared" si="7"/>
        <v>390</v>
      </c>
      <c r="F142" s="3">
        <f t="shared" si="8"/>
        <v>39</v>
      </c>
      <c r="H142">
        <v>134</v>
      </c>
      <c r="J142">
        <v>256</v>
      </c>
    </row>
    <row r="143" spans="1:10" x14ac:dyDescent="0.15">
      <c r="A143" s="63">
        <v>8</v>
      </c>
      <c r="B143" s="63" t="s">
        <v>162</v>
      </c>
      <c r="C143" s="63">
        <v>1</v>
      </c>
      <c r="D143" s="17" t="s">
        <v>64</v>
      </c>
      <c r="E143" s="3">
        <f t="shared" si="7"/>
        <v>805</v>
      </c>
      <c r="F143" s="3">
        <f t="shared" si="8"/>
        <v>29</v>
      </c>
      <c r="H143">
        <v>297</v>
      </c>
      <c r="J143">
        <v>508</v>
      </c>
    </row>
    <row r="144" spans="1:10" x14ac:dyDescent="0.15">
      <c r="A144" s="19">
        <v>8</v>
      </c>
      <c r="B144" s="19" t="s">
        <v>162</v>
      </c>
      <c r="C144" s="19">
        <v>2</v>
      </c>
      <c r="D144" s="36" t="s">
        <v>65</v>
      </c>
      <c r="E144" s="3">
        <f t="shared" si="7"/>
        <v>0</v>
      </c>
      <c r="F144" s="3">
        <f t="shared" si="8"/>
        <v>41</v>
      </c>
      <c r="J144" t="s">
        <v>10</v>
      </c>
    </row>
    <row r="145" spans="1:10" x14ac:dyDescent="0.15">
      <c r="A145" s="19">
        <v>8</v>
      </c>
      <c r="B145" s="19" t="s">
        <v>162</v>
      </c>
      <c r="C145" s="19">
        <v>3</v>
      </c>
      <c r="D145" s="36" t="s">
        <v>54</v>
      </c>
      <c r="E145" s="3">
        <f t="shared" si="7"/>
        <v>1280</v>
      </c>
      <c r="F145" s="3">
        <f t="shared" si="8"/>
        <v>3</v>
      </c>
      <c r="H145">
        <v>451</v>
      </c>
      <c r="J145">
        <v>829</v>
      </c>
    </row>
    <row r="146" spans="1:10" x14ac:dyDescent="0.15">
      <c r="A146" s="19">
        <v>8</v>
      </c>
      <c r="B146" s="19" t="s">
        <v>162</v>
      </c>
      <c r="C146" s="19">
        <v>4</v>
      </c>
      <c r="D146" s="36" t="s">
        <v>56</v>
      </c>
      <c r="E146" s="3">
        <f t="shared" si="7"/>
        <v>1277</v>
      </c>
      <c r="F146" s="3">
        <f t="shared" si="8"/>
        <v>4</v>
      </c>
      <c r="H146">
        <v>447</v>
      </c>
      <c r="J146">
        <v>830</v>
      </c>
    </row>
    <row r="147" spans="1:10" x14ac:dyDescent="0.15">
      <c r="A147" s="19">
        <v>8</v>
      </c>
      <c r="B147" s="19" t="s">
        <v>162</v>
      </c>
      <c r="C147" s="19">
        <v>5</v>
      </c>
      <c r="D147" s="36" t="s">
        <v>66</v>
      </c>
      <c r="E147" s="3">
        <f t="shared" si="7"/>
        <v>1236</v>
      </c>
      <c r="F147" s="3">
        <f t="shared" si="8"/>
        <v>7</v>
      </c>
      <c r="H147">
        <v>445</v>
      </c>
      <c r="J147">
        <v>791</v>
      </c>
    </row>
    <row r="148" spans="1:10" x14ac:dyDescent="0.15">
      <c r="A148" s="19">
        <v>8</v>
      </c>
      <c r="B148" s="19" t="s">
        <v>162</v>
      </c>
      <c r="C148" s="19">
        <v>6</v>
      </c>
      <c r="D148" s="36" t="s">
        <v>47</v>
      </c>
      <c r="E148" s="3">
        <f t="shared" si="7"/>
        <v>1208</v>
      </c>
      <c r="F148" s="3">
        <f t="shared" si="8"/>
        <v>10</v>
      </c>
      <c r="H148">
        <v>432</v>
      </c>
      <c r="J148">
        <v>776</v>
      </c>
    </row>
    <row r="149" spans="1:10" x14ac:dyDescent="0.15">
      <c r="A149" s="19">
        <v>8</v>
      </c>
      <c r="B149" s="19" t="s">
        <v>162</v>
      </c>
      <c r="C149" s="19">
        <v>7</v>
      </c>
      <c r="D149" s="36" t="s">
        <v>48</v>
      </c>
      <c r="E149" s="3">
        <f t="shared" si="7"/>
        <v>1243</v>
      </c>
      <c r="F149" s="3">
        <f t="shared" si="8"/>
        <v>6</v>
      </c>
      <c r="H149">
        <v>430</v>
      </c>
      <c r="J149">
        <v>813</v>
      </c>
    </row>
    <row r="150" spans="1:10" x14ac:dyDescent="0.15">
      <c r="A150" s="19">
        <v>8</v>
      </c>
      <c r="B150" s="19" t="s">
        <v>162</v>
      </c>
      <c r="C150" s="19">
        <v>8</v>
      </c>
      <c r="D150" s="36" t="s">
        <v>58</v>
      </c>
      <c r="E150" s="3">
        <f t="shared" si="7"/>
        <v>743</v>
      </c>
      <c r="F150" s="3">
        <f t="shared" si="8"/>
        <v>32</v>
      </c>
      <c r="H150">
        <v>223</v>
      </c>
      <c r="J150">
        <v>520</v>
      </c>
    </row>
    <row r="151" spans="1:10" x14ac:dyDescent="0.15">
      <c r="A151" s="19">
        <v>8</v>
      </c>
      <c r="B151" s="19" t="s">
        <v>162</v>
      </c>
      <c r="C151" s="19">
        <v>9</v>
      </c>
      <c r="D151" s="36" t="s">
        <v>69</v>
      </c>
      <c r="E151" s="3">
        <f t="shared" si="7"/>
        <v>966</v>
      </c>
      <c r="F151" s="3">
        <f t="shared" si="8"/>
        <v>22</v>
      </c>
      <c r="H151">
        <v>296</v>
      </c>
      <c r="J151">
        <v>670</v>
      </c>
    </row>
    <row r="152" spans="1:10" x14ac:dyDescent="0.15">
      <c r="A152" s="19">
        <v>8</v>
      </c>
      <c r="B152" s="19" t="s">
        <v>162</v>
      </c>
      <c r="C152" s="19">
        <v>10</v>
      </c>
      <c r="D152" s="36" t="s">
        <v>70</v>
      </c>
      <c r="E152" s="3">
        <f t="shared" si="7"/>
        <v>1102</v>
      </c>
      <c r="F152" s="3">
        <f t="shared" si="8"/>
        <v>15</v>
      </c>
      <c r="H152">
        <v>384</v>
      </c>
      <c r="J152">
        <v>718</v>
      </c>
    </row>
    <row r="153" spans="1:10" x14ac:dyDescent="0.15">
      <c r="A153" s="19">
        <v>8</v>
      </c>
      <c r="B153" s="19" t="s">
        <v>162</v>
      </c>
      <c r="C153" s="19">
        <v>11</v>
      </c>
      <c r="D153" s="36" t="s">
        <v>59</v>
      </c>
      <c r="E153" s="3">
        <f t="shared" si="7"/>
        <v>1247</v>
      </c>
      <c r="F153" s="3">
        <f t="shared" si="8"/>
        <v>5</v>
      </c>
      <c r="H153">
        <v>457</v>
      </c>
      <c r="J153">
        <v>790</v>
      </c>
    </row>
    <row r="154" spans="1:10" x14ac:dyDescent="0.15">
      <c r="A154" s="19">
        <v>8</v>
      </c>
      <c r="B154" s="19" t="s">
        <v>162</v>
      </c>
      <c r="C154" s="19">
        <v>12</v>
      </c>
      <c r="D154" s="36" t="s">
        <v>73</v>
      </c>
      <c r="E154" s="3">
        <f t="shared" si="7"/>
        <v>535</v>
      </c>
      <c r="F154" s="3">
        <f t="shared" si="8"/>
        <v>35</v>
      </c>
      <c r="H154">
        <v>188</v>
      </c>
      <c r="J154">
        <v>347</v>
      </c>
    </row>
    <row r="155" spans="1:10" x14ac:dyDescent="0.15">
      <c r="A155" s="19">
        <v>8</v>
      </c>
      <c r="B155" s="19" t="s">
        <v>162</v>
      </c>
      <c r="C155" s="19">
        <v>13</v>
      </c>
      <c r="D155" s="36" t="s">
        <v>74</v>
      </c>
      <c r="E155" s="3">
        <f t="shared" si="7"/>
        <v>531</v>
      </c>
      <c r="F155" s="3">
        <f t="shared" si="8"/>
        <v>36</v>
      </c>
      <c r="H155">
        <v>177</v>
      </c>
      <c r="J155">
        <v>354</v>
      </c>
    </row>
    <row r="156" spans="1:10" x14ac:dyDescent="0.15">
      <c r="A156" s="19">
        <v>8</v>
      </c>
      <c r="B156" s="19" t="s">
        <v>162</v>
      </c>
      <c r="C156" s="19">
        <v>14</v>
      </c>
      <c r="D156" s="36" t="s">
        <v>209</v>
      </c>
      <c r="E156" s="3">
        <f t="shared" si="7"/>
        <v>772</v>
      </c>
      <c r="F156" s="3">
        <f t="shared" si="8"/>
        <v>31</v>
      </c>
      <c r="H156">
        <v>272</v>
      </c>
      <c r="J156">
        <v>500</v>
      </c>
    </row>
    <row r="157" spans="1:10" x14ac:dyDescent="0.15">
      <c r="A157" s="19">
        <v>8</v>
      </c>
      <c r="B157" s="19" t="s">
        <v>162</v>
      </c>
      <c r="C157" s="19">
        <v>15</v>
      </c>
      <c r="D157" s="36" t="s">
        <v>75</v>
      </c>
      <c r="E157" s="3">
        <f t="shared" si="7"/>
        <v>982</v>
      </c>
      <c r="F157" s="3">
        <f t="shared" si="8"/>
        <v>20</v>
      </c>
      <c r="H157">
        <v>335</v>
      </c>
      <c r="J157">
        <v>647</v>
      </c>
    </row>
    <row r="158" spans="1:10" x14ac:dyDescent="0.15">
      <c r="A158" s="19">
        <v>8</v>
      </c>
      <c r="B158" s="19" t="s">
        <v>162</v>
      </c>
      <c r="C158" s="19">
        <v>16</v>
      </c>
      <c r="D158" s="36" t="s">
        <v>77</v>
      </c>
      <c r="E158" s="3">
        <f t="shared" si="7"/>
        <v>821</v>
      </c>
      <c r="F158" s="3">
        <f t="shared" si="8"/>
        <v>28</v>
      </c>
      <c r="H158">
        <v>273</v>
      </c>
      <c r="J158">
        <v>548</v>
      </c>
    </row>
    <row r="159" spans="1:10" x14ac:dyDescent="0.15">
      <c r="A159" s="19">
        <v>8</v>
      </c>
      <c r="B159" s="19" t="s">
        <v>162</v>
      </c>
      <c r="C159" s="19">
        <v>17</v>
      </c>
      <c r="D159" s="36" t="s">
        <v>60</v>
      </c>
      <c r="E159" s="3">
        <f t="shared" si="7"/>
        <v>945</v>
      </c>
      <c r="F159" s="3">
        <f t="shared" si="8"/>
        <v>23</v>
      </c>
      <c r="H159">
        <v>318</v>
      </c>
      <c r="J159">
        <v>627</v>
      </c>
    </row>
    <row r="160" spans="1:10" x14ac:dyDescent="0.15">
      <c r="A160" s="19">
        <v>8</v>
      </c>
      <c r="B160" s="19" t="s">
        <v>162</v>
      </c>
      <c r="C160" s="19">
        <v>18</v>
      </c>
      <c r="D160" s="36" t="s">
        <v>61</v>
      </c>
      <c r="E160" s="3">
        <f t="shared" si="7"/>
        <v>996</v>
      </c>
      <c r="F160" s="3">
        <f t="shared" si="8"/>
        <v>19</v>
      </c>
      <c r="H160">
        <v>347</v>
      </c>
      <c r="J160">
        <v>649</v>
      </c>
    </row>
    <row r="161" spans="1:10" x14ac:dyDescent="0.15">
      <c r="A161" s="19">
        <v>8</v>
      </c>
      <c r="B161" s="19" t="s">
        <v>162</v>
      </c>
      <c r="C161" s="19">
        <v>19</v>
      </c>
      <c r="D161" s="36" t="s">
        <v>62</v>
      </c>
      <c r="E161" s="3">
        <f t="shared" si="7"/>
        <v>1026</v>
      </c>
      <c r="F161" s="3">
        <f t="shared" si="8"/>
        <v>17</v>
      </c>
      <c r="H161">
        <v>334</v>
      </c>
      <c r="J161">
        <v>692</v>
      </c>
    </row>
    <row r="162" spans="1:10" x14ac:dyDescent="0.15">
      <c r="A162" s="19">
        <v>8</v>
      </c>
      <c r="B162" s="19" t="s">
        <v>162</v>
      </c>
      <c r="C162" s="19">
        <v>20</v>
      </c>
      <c r="D162" s="36" t="s">
        <v>78</v>
      </c>
      <c r="E162" s="3">
        <f t="shared" si="7"/>
        <v>1296</v>
      </c>
      <c r="F162" s="3">
        <f t="shared" si="8"/>
        <v>1</v>
      </c>
      <c r="H162">
        <v>452</v>
      </c>
      <c r="J162">
        <v>844</v>
      </c>
    </row>
    <row r="163" spans="1:10" x14ac:dyDescent="0.15">
      <c r="A163" s="15">
        <v>8</v>
      </c>
      <c r="B163" s="15" t="s">
        <v>162</v>
      </c>
      <c r="C163" s="15">
        <v>21</v>
      </c>
      <c r="D163" s="18" t="s">
        <v>266</v>
      </c>
      <c r="E163" s="2">
        <f t="shared" si="7"/>
        <v>867</v>
      </c>
      <c r="F163" s="2">
        <f t="shared" si="8"/>
        <v>26</v>
      </c>
      <c r="G163" s="2"/>
      <c r="H163" s="1">
        <v>265</v>
      </c>
      <c r="I163" s="2"/>
      <c r="J163" s="1">
        <v>602</v>
      </c>
    </row>
    <row r="164" spans="1:10" x14ac:dyDescent="0.15">
      <c r="A164" s="19">
        <v>9</v>
      </c>
      <c r="B164" s="19" t="s">
        <v>161</v>
      </c>
      <c r="C164" s="19">
        <v>1</v>
      </c>
      <c r="D164" s="36" t="s">
        <v>22</v>
      </c>
      <c r="E164" s="3">
        <f t="shared" ref="E164" si="9">SUM(G164,H164,I164,J164)</f>
        <v>1589</v>
      </c>
      <c r="F164" s="3">
        <f>IF($E164="","",RANK(E164,$E$164:$E$194))</f>
        <v>9</v>
      </c>
      <c r="G164" s="3">
        <v>390</v>
      </c>
      <c r="I164" s="3">
        <v>432</v>
      </c>
      <c r="J164">
        <v>767</v>
      </c>
    </row>
    <row r="165" spans="1:10" x14ac:dyDescent="0.15">
      <c r="A165" s="19">
        <v>9</v>
      </c>
      <c r="B165" s="19" t="s">
        <v>161</v>
      </c>
      <c r="C165" s="19">
        <v>2</v>
      </c>
      <c r="D165" s="36" t="s">
        <v>24</v>
      </c>
      <c r="E165" s="3">
        <f t="shared" ref="E165:E194" si="10">SUM(G165,H165,I165,J165)</f>
        <v>1477</v>
      </c>
      <c r="F165" s="3">
        <f t="shared" ref="F165:F194" si="11">IF($E165="","",RANK(E165,$E$164:$E$194))</f>
        <v>13</v>
      </c>
      <c r="G165" s="3">
        <v>331</v>
      </c>
      <c r="I165" s="3">
        <v>393</v>
      </c>
      <c r="J165">
        <v>753</v>
      </c>
    </row>
    <row r="166" spans="1:10" x14ac:dyDescent="0.15">
      <c r="A166" s="19">
        <v>9</v>
      </c>
      <c r="B166" s="19" t="s">
        <v>161</v>
      </c>
      <c r="C166" s="19">
        <v>3</v>
      </c>
      <c r="D166" s="36" t="s">
        <v>26</v>
      </c>
      <c r="E166" s="3">
        <f t="shared" si="10"/>
        <v>1226</v>
      </c>
      <c r="F166" s="3">
        <f t="shared" si="11"/>
        <v>21</v>
      </c>
      <c r="G166" s="3">
        <v>292</v>
      </c>
      <c r="I166" s="3">
        <v>322</v>
      </c>
      <c r="J166">
        <v>612</v>
      </c>
    </row>
    <row r="167" spans="1:10" x14ac:dyDescent="0.15">
      <c r="A167" s="19">
        <v>9</v>
      </c>
      <c r="B167" s="19" t="s">
        <v>161</v>
      </c>
      <c r="C167" s="19">
        <v>4</v>
      </c>
      <c r="D167" s="36" t="s">
        <v>83</v>
      </c>
      <c r="E167" s="3">
        <f t="shared" si="10"/>
        <v>1571</v>
      </c>
      <c r="F167" s="3">
        <f t="shared" si="11"/>
        <v>10</v>
      </c>
      <c r="G167" s="3">
        <v>382</v>
      </c>
      <c r="I167" s="3">
        <v>418</v>
      </c>
      <c r="J167">
        <v>771</v>
      </c>
    </row>
    <row r="168" spans="1:10" x14ac:dyDescent="0.15">
      <c r="A168" s="19">
        <v>9</v>
      </c>
      <c r="B168" s="19" t="s">
        <v>161</v>
      </c>
      <c r="C168" s="19">
        <v>5</v>
      </c>
      <c r="D168" s="36" t="s">
        <v>29</v>
      </c>
      <c r="E168" s="3">
        <f t="shared" si="10"/>
        <v>1598</v>
      </c>
      <c r="F168" s="3">
        <f t="shared" si="11"/>
        <v>8</v>
      </c>
      <c r="G168" s="3">
        <v>395</v>
      </c>
      <c r="I168" s="3">
        <v>441</v>
      </c>
      <c r="J168">
        <v>762</v>
      </c>
    </row>
    <row r="169" spans="1:10" x14ac:dyDescent="0.15">
      <c r="A169" s="19">
        <v>9</v>
      </c>
      <c r="B169" s="19" t="s">
        <v>161</v>
      </c>
      <c r="C169" s="19">
        <v>6</v>
      </c>
      <c r="D169" s="36" t="s">
        <v>91</v>
      </c>
      <c r="E169" s="3">
        <f t="shared" si="10"/>
        <v>1373</v>
      </c>
      <c r="F169" s="3">
        <f t="shared" si="11"/>
        <v>16</v>
      </c>
      <c r="G169" s="3">
        <v>298</v>
      </c>
      <c r="I169" s="3">
        <v>355</v>
      </c>
      <c r="J169">
        <v>720</v>
      </c>
    </row>
    <row r="170" spans="1:10" x14ac:dyDescent="0.15">
      <c r="A170" s="19">
        <v>9</v>
      </c>
      <c r="B170" s="19" t="s">
        <v>161</v>
      </c>
      <c r="C170" s="19">
        <v>7</v>
      </c>
      <c r="D170" s="36" t="s">
        <v>31</v>
      </c>
      <c r="E170" s="3">
        <f t="shared" si="10"/>
        <v>1243</v>
      </c>
      <c r="F170" s="3">
        <f t="shared" si="11"/>
        <v>20</v>
      </c>
      <c r="G170" s="3">
        <v>288</v>
      </c>
      <c r="I170" s="3">
        <v>322</v>
      </c>
      <c r="J170">
        <v>633</v>
      </c>
    </row>
    <row r="171" spans="1:10" x14ac:dyDescent="0.15">
      <c r="A171" s="19">
        <v>9</v>
      </c>
      <c r="B171" s="19" t="s">
        <v>161</v>
      </c>
      <c r="C171" s="19">
        <v>8</v>
      </c>
      <c r="D171" s="36" t="s">
        <v>84</v>
      </c>
      <c r="E171" s="3">
        <f t="shared" si="10"/>
        <v>1741</v>
      </c>
      <c r="F171" s="3">
        <f t="shared" si="11"/>
        <v>3</v>
      </c>
      <c r="G171" s="3">
        <v>442</v>
      </c>
      <c r="I171" s="3">
        <v>468</v>
      </c>
      <c r="J171">
        <v>831</v>
      </c>
    </row>
    <row r="172" spans="1:10" x14ac:dyDescent="0.15">
      <c r="A172" s="19">
        <v>9</v>
      </c>
      <c r="B172" s="19" t="s">
        <v>161</v>
      </c>
      <c r="C172" s="19">
        <v>9</v>
      </c>
      <c r="D172" s="36" t="s">
        <v>112</v>
      </c>
      <c r="E172" s="3">
        <f t="shared" si="10"/>
        <v>1602</v>
      </c>
      <c r="F172" s="3">
        <f t="shared" si="11"/>
        <v>7</v>
      </c>
      <c r="G172" s="3">
        <v>411</v>
      </c>
      <c r="I172" s="3">
        <v>431</v>
      </c>
      <c r="J172">
        <v>760</v>
      </c>
    </row>
    <row r="173" spans="1:10" x14ac:dyDescent="0.15">
      <c r="A173" s="19">
        <v>9</v>
      </c>
      <c r="B173" s="19" t="s">
        <v>161</v>
      </c>
      <c r="C173" s="19">
        <v>10</v>
      </c>
      <c r="D173" s="36" t="s">
        <v>32</v>
      </c>
      <c r="E173" s="3">
        <f t="shared" si="10"/>
        <v>1675</v>
      </c>
      <c r="F173" s="3">
        <f t="shared" si="11"/>
        <v>5</v>
      </c>
      <c r="G173" s="3">
        <v>413</v>
      </c>
      <c r="I173" s="3">
        <v>465</v>
      </c>
      <c r="J173">
        <v>797</v>
      </c>
    </row>
    <row r="174" spans="1:10" x14ac:dyDescent="0.15">
      <c r="A174" s="19">
        <v>9</v>
      </c>
      <c r="B174" s="19" t="s">
        <v>161</v>
      </c>
      <c r="C174" s="19">
        <v>11</v>
      </c>
      <c r="D174" s="36" t="s">
        <v>85</v>
      </c>
      <c r="E174" s="3">
        <f t="shared" si="10"/>
        <v>1125</v>
      </c>
      <c r="F174" s="3">
        <f t="shared" si="11"/>
        <v>23</v>
      </c>
      <c r="G174" s="3">
        <v>264</v>
      </c>
      <c r="I174" s="3">
        <v>273</v>
      </c>
      <c r="J174">
        <v>588</v>
      </c>
    </row>
    <row r="175" spans="1:10" x14ac:dyDescent="0.15">
      <c r="A175" s="19">
        <v>9</v>
      </c>
      <c r="B175" s="19" t="s">
        <v>161</v>
      </c>
      <c r="C175" s="19">
        <v>12</v>
      </c>
      <c r="D175" s="36" t="s">
        <v>33</v>
      </c>
      <c r="E175" s="3">
        <f t="shared" si="10"/>
        <v>1430</v>
      </c>
      <c r="F175" s="3">
        <f t="shared" si="11"/>
        <v>15</v>
      </c>
      <c r="G175" s="3">
        <v>347</v>
      </c>
      <c r="I175" s="3">
        <v>378</v>
      </c>
      <c r="J175">
        <v>705</v>
      </c>
    </row>
    <row r="176" spans="1:10" x14ac:dyDescent="0.15">
      <c r="A176" s="19">
        <v>9</v>
      </c>
      <c r="B176" s="19" t="s">
        <v>161</v>
      </c>
      <c r="C176" s="19">
        <v>13</v>
      </c>
      <c r="D176" s="36" t="s">
        <v>92</v>
      </c>
      <c r="E176" s="3">
        <f t="shared" si="10"/>
        <v>1061</v>
      </c>
      <c r="F176" s="3">
        <f t="shared" si="11"/>
        <v>24</v>
      </c>
      <c r="G176" s="3">
        <v>223</v>
      </c>
      <c r="I176" s="3">
        <v>288</v>
      </c>
      <c r="J176">
        <v>550</v>
      </c>
    </row>
    <row r="177" spans="1:10" x14ac:dyDescent="0.15">
      <c r="A177" s="19">
        <v>9</v>
      </c>
      <c r="B177" s="19" t="s">
        <v>161</v>
      </c>
      <c r="C177" s="19">
        <v>14</v>
      </c>
      <c r="D177" s="36" t="s">
        <v>113</v>
      </c>
      <c r="E177" s="3">
        <f t="shared" si="10"/>
        <v>1059</v>
      </c>
      <c r="F177" s="3">
        <f t="shared" si="11"/>
        <v>25</v>
      </c>
      <c r="G177" s="3">
        <v>216</v>
      </c>
      <c r="I177" s="3">
        <v>282</v>
      </c>
      <c r="J177">
        <v>561</v>
      </c>
    </row>
    <row r="178" spans="1:10" x14ac:dyDescent="0.15">
      <c r="A178" s="19">
        <v>9</v>
      </c>
      <c r="B178" s="19" t="s">
        <v>161</v>
      </c>
      <c r="C178" s="19">
        <v>15</v>
      </c>
      <c r="D178" s="36" t="s">
        <v>115</v>
      </c>
      <c r="E178" s="3">
        <f t="shared" si="10"/>
        <v>1481</v>
      </c>
      <c r="F178" s="3">
        <f t="shared" si="11"/>
        <v>12</v>
      </c>
      <c r="G178" s="3">
        <v>370</v>
      </c>
      <c r="I178" s="3">
        <v>369</v>
      </c>
      <c r="J178">
        <v>742</v>
      </c>
    </row>
    <row r="179" spans="1:10" x14ac:dyDescent="0.15">
      <c r="A179" s="19">
        <v>9</v>
      </c>
      <c r="B179" s="19" t="s">
        <v>161</v>
      </c>
      <c r="C179" s="19">
        <v>16</v>
      </c>
      <c r="D179" s="36" t="s">
        <v>93</v>
      </c>
      <c r="E179" s="3">
        <f t="shared" si="10"/>
        <v>1461</v>
      </c>
      <c r="F179" s="3">
        <f t="shared" si="11"/>
        <v>14</v>
      </c>
      <c r="G179" s="3">
        <v>360</v>
      </c>
      <c r="I179" s="3">
        <v>374</v>
      </c>
      <c r="J179">
        <v>727</v>
      </c>
    </row>
    <row r="180" spans="1:10" x14ac:dyDescent="0.15">
      <c r="A180" s="19">
        <v>9</v>
      </c>
      <c r="B180" s="19" t="s">
        <v>162</v>
      </c>
      <c r="C180" s="19">
        <v>1</v>
      </c>
      <c r="D180" s="36" t="s">
        <v>87</v>
      </c>
      <c r="E180" s="3">
        <f t="shared" si="10"/>
        <v>924</v>
      </c>
      <c r="F180" s="3">
        <f t="shared" si="11"/>
        <v>28</v>
      </c>
      <c r="G180" s="3">
        <v>236</v>
      </c>
      <c r="I180" s="3">
        <v>249</v>
      </c>
      <c r="J180">
        <v>439</v>
      </c>
    </row>
    <row r="181" spans="1:10" x14ac:dyDescent="0.15">
      <c r="A181" s="19">
        <v>9</v>
      </c>
      <c r="B181" s="19" t="s">
        <v>162</v>
      </c>
      <c r="C181" s="19">
        <v>2</v>
      </c>
      <c r="D181" s="36" t="s">
        <v>23</v>
      </c>
      <c r="E181" s="3">
        <f t="shared" si="10"/>
        <v>1327</v>
      </c>
      <c r="F181" s="3">
        <f t="shared" si="11"/>
        <v>17</v>
      </c>
      <c r="G181" s="3">
        <v>306</v>
      </c>
      <c r="I181" s="3">
        <v>382</v>
      </c>
      <c r="J181">
        <v>639</v>
      </c>
    </row>
    <row r="182" spans="1:10" x14ac:dyDescent="0.15">
      <c r="A182" s="19">
        <v>9</v>
      </c>
      <c r="B182" s="19" t="s">
        <v>162</v>
      </c>
      <c r="C182" s="19">
        <v>3</v>
      </c>
      <c r="D182" s="36" t="s">
        <v>88</v>
      </c>
      <c r="E182" s="3">
        <f t="shared" si="10"/>
        <v>1691</v>
      </c>
      <c r="F182" s="3">
        <f t="shared" si="11"/>
        <v>4</v>
      </c>
      <c r="G182" s="3">
        <v>438</v>
      </c>
      <c r="I182" s="3">
        <v>453</v>
      </c>
      <c r="J182">
        <v>800</v>
      </c>
    </row>
    <row r="183" spans="1:10" x14ac:dyDescent="0.15">
      <c r="A183" s="19">
        <v>9</v>
      </c>
      <c r="B183" s="19" t="s">
        <v>162</v>
      </c>
      <c r="C183" s="19">
        <v>4</v>
      </c>
      <c r="D183" s="36" t="s">
        <v>79</v>
      </c>
      <c r="E183" s="3">
        <f t="shared" si="10"/>
        <v>1604</v>
      </c>
      <c r="F183" s="3">
        <f t="shared" si="11"/>
        <v>6</v>
      </c>
      <c r="G183" s="3">
        <v>389</v>
      </c>
      <c r="I183" s="3">
        <v>440</v>
      </c>
      <c r="J183">
        <v>775</v>
      </c>
    </row>
    <row r="184" spans="1:10" x14ac:dyDescent="0.15">
      <c r="A184" s="19">
        <v>9</v>
      </c>
      <c r="B184" s="19" t="s">
        <v>162</v>
      </c>
      <c r="C184" s="19">
        <v>5</v>
      </c>
      <c r="D184" s="36" t="s">
        <v>80</v>
      </c>
      <c r="E184" s="3">
        <f t="shared" si="10"/>
        <v>910</v>
      </c>
      <c r="F184" s="3">
        <f t="shared" si="11"/>
        <v>29</v>
      </c>
      <c r="G184" s="3">
        <v>195</v>
      </c>
      <c r="I184" s="3">
        <v>229</v>
      </c>
      <c r="J184">
        <v>486</v>
      </c>
    </row>
    <row r="185" spans="1:10" x14ac:dyDescent="0.15">
      <c r="A185" s="19">
        <v>9</v>
      </c>
      <c r="B185" s="19" t="s">
        <v>162</v>
      </c>
      <c r="C185" s="19">
        <v>6</v>
      </c>
      <c r="D185" s="36" t="s">
        <v>89</v>
      </c>
      <c r="E185" s="3">
        <f t="shared" si="10"/>
        <v>802</v>
      </c>
      <c r="F185" s="3">
        <f t="shared" si="11"/>
        <v>30</v>
      </c>
      <c r="G185" s="3">
        <v>148</v>
      </c>
      <c r="I185" s="3">
        <v>234</v>
      </c>
      <c r="J185">
        <v>420</v>
      </c>
    </row>
    <row r="186" spans="1:10" x14ac:dyDescent="0.15">
      <c r="A186" s="19">
        <v>9</v>
      </c>
      <c r="B186" s="19" t="s">
        <v>162</v>
      </c>
      <c r="C186" s="19">
        <v>7</v>
      </c>
      <c r="D186" s="36" t="s">
        <v>81</v>
      </c>
      <c r="E186" s="3">
        <f t="shared" si="10"/>
        <v>756</v>
      </c>
      <c r="F186" s="3">
        <f t="shared" si="11"/>
        <v>31</v>
      </c>
      <c r="G186" s="3">
        <v>124</v>
      </c>
      <c r="I186" s="3">
        <v>213</v>
      </c>
      <c r="J186">
        <v>419</v>
      </c>
    </row>
    <row r="187" spans="1:10" x14ac:dyDescent="0.15">
      <c r="A187" s="19">
        <v>9</v>
      </c>
      <c r="B187" s="19" t="s">
        <v>162</v>
      </c>
      <c r="C187" s="19">
        <v>8</v>
      </c>
      <c r="D187" s="36" t="s">
        <v>82</v>
      </c>
      <c r="E187" s="3">
        <f t="shared" si="10"/>
        <v>1293</v>
      </c>
      <c r="F187" s="3">
        <f t="shared" si="11"/>
        <v>19</v>
      </c>
      <c r="G187" s="3">
        <v>310</v>
      </c>
      <c r="I187" s="3">
        <v>330</v>
      </c>
      <c r="J187">
        <v>653</v>
      </c>
    </row>
    <row r="188" spans="1:10" x14ac:dyDescent="0.15">
      <c r="A188" s="19">
        <v>9</v>
      </c>
      <c r="B188" s="19" t="s">
        <v>162</v>
      </c>
      <c r="C188" s="19">
        <v>9</v>
      </c>
      <c r="D188" s="36" t="s">
        <v>25</v>
      </c>
      <c r="E188" s="3">
        <f t="shared" si="10"/>
        <v>1180</v>
      </c>
      <c r="F188" s="3">
        <f t="shared" si="11"/>
        <v>22</v>
      </c>
      <c r="G188" s="3">
        <v>282</v>
      </c>
      <c r="I188" s="3">
        <v>295</v>
      </c>
      <c r="J188">
        <v>603</v>
      </c>
    </row>
    <row r="189" spans="1:10" x14ac:dyDescent="0.15">
      <c r="A189" s="19">
        <v>9</v>
      </c>
      <c r="B189" s="19" t="s">
        <v>162</v>
      </c>
      <c r="C189" s="19">
        <v>10</v>
      </c>
      <c r="D189" s="36" t="s">
        <v>90</v>
      </c>
      <c r="E189" s="3">
        <f t="shared" si="10"/>
        <v>1781</v>
      </c>
      <c r="F189" s="3">
        <f t="shared" si="11"/>
        <v>2</v>
      </c>
      <c r="G189" s="3">
        <v>466</v>
      </c>
      <c r="I189" s="3">
        <v>480</v>
      </c>
      <c r="J189">
        <v>835</v>
      </c>
    </row>
    <row r="190" spans="1:10" x14ac:dyDescent="0.15">
      <c r="A190" s="19">
        <v>9</v>
      </c>
      <c r="B190" s="19" t="s">
        <v>162</v>
      </c>
      <c r="C190" s="19">
        <v>11</v>
      </c>
      <c r="D190" s="36" t="s">
        <v>27</v>
      </c>
      <c r="E190" s="3">
        <f t="shared" si="10"/>
        <v>1791</v>
      </c>
      <c r="F190" s="3">
        <f t="shared" si="11"/>
        <v>1</v>
      </c>
      <c r="G190" s="3">
        <v>469</v>
      </c>
      <c r="I190" s="3">
        <v>487</v>
      </c>
      <c r="J190">
        <v>835</v>
      </c>
    </row>
    <row r="191" spans="1:10" x14ac:dyDescent="0.15">
      <c r="A191" s="19">
        <v>9</v>
      </c>
      <c r="B191" s="19" t="s">
        <v>162</v>
      </c>
      <c r="C191" s="19">
        <v>12</v>
      </c>
      <c r="D191" s="36" t="s">
        <v>114</v>
      </c>
      <c r="E191" s="3">
        <f t="shared" si="10"/>
        <v>1537</v>
      </c>
      <c r="F191" s="3">
        <f t="shared" si="11"/>
        <v>11</v>
      </c>
      <c r="G191" s="3">
        <v>377</v>
      </c>
      <c r="I191" s="3">
        <v>404</v>
      </c>
      <c r="J191">
        <v>756</v>
      </c>
    </row>
    <row r="192" spans="1:10" x14ac:dyDescent="0.15">
      <c r="A192" s="19">
        <v>9</v>
      </c>
      <c r="B192" s="19" t="s">
        <v>162</v>
      </c>
      <c r="C192" s="19">
        <v>13</v>
      </c>
      <c r="D192" s="36" t="s">
        <v>28</v>
      </c>
      <c r="E192" s="3">
        <f t="shared" si="10"/>
        <v>1032</v>
      </c>
      <c r="F192" s="3">
        <f t="shared" si="11"/>
        <v>26</v>
      </c>
      <c r="G192" s="3">
        <v>252</v>
      </c>
      <c r="I192" s="3">
        <v>260</v>
      </c>
      <c r="J192">
        <v>520</v>
      </c>
    </row>
    <row r="193" spans="1:10" x14ac:dyDescent="0.15">
      <c r="A193" s="19">
        <v>9</v>
      </c>
      <c r="B193" s="19" t="s">
        <v>162</v>
      </c>
      <c r="C193" s="19">
        <v>14</v>
      </c>
      <c r="D193" s="36" t="s">
        <v>30</v>
      </c>
      <c r="E193" s="3">
        <f t="shared" si="10"/>
        <v>1298</v>
      </c>
      <c r="F193" s="3">
        <f t="shared" si="11"/>
        <v>18</v>
      </c>
      <c r="G193" s="3">
        <v>305</v>
      </c>
      <c r="I193" s="3">
        <v>306</v>
      </c>
      <c r="J193">
        <v>687</v>
      </c>
    </row>
    <row r="194" spans="1:10" x14ac:dyDescent="0.15">
      <c r="A194" s="19">
        <v>9</v>
      </c>
      <c r="B194" s="19" t="s">
        <v>162</v>
      </c>
      <c r="C194" s="19">
        <v>15</v>
      </c>
      <c r="D194" s="36" t="s">
        <v>86</v>
      </c>
      <c r="E194" s="3">
        <f t="shared" si="10"/>
        <v>1005</v>
      </c>
      <c r="F194" s="3">
        <f t="shared" si="11"/>
        <v>27</v>
      </c>
      <c r="G194" s="3">
        <v>239</v>
      </c>
      <c r="I194" s="3">
        <v>286</v>
      </c>
      <c r="J194">
        <v>480</v>
      </c>
    </row>
    <row r="195" spans="1:10" x14ac:dyDescent="0.15">
      <c r="E195" s="3" t="str">
        <f t="shared" ref="E195:E200" si="12">IF($J195="","",SUM(H195,,J195))</f>
        <v/>
      </c>
      <c r="F195" s="3" t="str">
        <f t="shared" ref="F195:F200" si="13">IF($E195="","",RANK(E195,$E$161:$E$200))</f>
        <v/>
      </c>
    </row>
    <row r="196" spans="1:10" x14ac:dyDescent="0.15">
      <c r="E196" s="3" t="str">
        <f t="shared" si="12"/>
        <v/>
      </c>
      <c r="F196" s="3" t="str">
        <f t="shared" si="13"/>
        <v/>
      </c>
    </row>
    <row r="197" spans="1:10" x14ac:dyDescent="0.15">
      <c r="E197" s="3" t="str">
        <f t="shared" si="12"/>
        <v/>
      </c>
      <c r="F197" s="3" t="str">
        <f t="shared" si="13"/>
        <v/>
      </c>
    </row>
    <row r="198" spans="1:10" x14ac:dyDescent="0.15">
      <c r="E198" s="3" t="str">
        <f t="shared" si="12"/>
        <v/>
      </c>
      <c r="F198" s="3" t="str">
        <f t="shared" si="13"/>
        <v/>
      </c>
    </row>
    <row r="199" spans="1:10" x14ac:dyDescent="0.15">
      <c r="E199" s="3" t="str">
        <f t="shared" si="12"/>
        <v/>
      </c>
      <c r="F199" s="3" t="str">
        <f t="shared" si="13"/>
        <v/>
      </c>
    </row>
    <row r="200" spans="1:10" x14ac:dyDescent="0.15">
      <c r="E200" s="3" t="str">
        <f t="shared" si="12"/>
        <v/>
      </c>
      <c r="F200" s="3" t="str">
        <f t="shared" si="13"/>
        <v/>
      </c>
    </row>
  </sheetData>
  <sortState xmlns:xlrd2="http://schemas.microsoft.com/office/spreadsheetml/2017/richdata2" ref="A90:E205">
    <sortCondition ref="A90:A205"/>
    <sortCondition ref="B90:B205"/>
    <sortCondition ref="C90:C205"/>
  </sortState>
  <mergeCells count="1">
    <mergeCell ref="E1:F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FFFF99"/>
  </sheetPr>
  <dimension ref="A1:J200"/>
  <sheetViews>
    <sheetView workbookViewId="0">
      <pane xSplit="4" ySplit="2" topLeftCell="E3" activePane="bottomRight" state="frozen"/>
      <selection activeCell="F25" sqref="F25"/>
      <selection pane="topRight" activeCell="F25" sqref="F25"/>
      <selection pane="bottomLeft" activeCell="F25" sqref="F25"/>
      <selection pane="bottomRight" activeCell="J15" sqref="J15"/>
    </sheetView>
  </sheetViews>
  <sheetFormatPr defaultRowHeight="13.5" x14ac:dyDescent="0.15"/>
  <cols>
    <col min="1" max="1" width="2.625" style="19" bestFit="1" customWidth="1"/>
    <col min="2" max="2" width="2.75" style="19" bestFit="1" customWidth="1"/>
    <col min="3" max="3" width="4.125" style="19" customWidth="1"/>
    <col min="4" max="4" width="11.625" style="36" bestFit="1" customWidth="1"/>
    <col min="5" max="5" width="8.625" style="3" customWidth="1"/>
    <col min="6" max="6" width="5.5" style="3" customWidth="1"/>
    <col min="7" max="7" width="12.625" style="3" customWidth="1"/>
    <col min="8" max="8" width="12.625" customWidth="1"/>
    <col min="9" max="9" width="12.625" style="3" customWidth="1"/>
    <col min="10" max="10" width="12.625" customWidth="1"/>
  </cols>
  <sheetData>
    <row r="1" spans="1:10" x14ac:dyDescent="0.15">
      <c r="E1" s="115" t="s">
        <v>34</v>
      </c>
      <c r="F1" s="116"/>
      <c r="G1" s="64" t="s">
        <v>151</v>
      </c>
      <c r="H1" s="43" t="s">
        <v>17</v>
      </c>
      <c r="I1" s="64" t="s">
        <v>152</v>
      </c>
      <c r="J1" s="43" t="s">
        <v>153</v>
      </c>
    </row>
    <row r="2" spans="1:10" ht="39.950000000000003" customHeight="1" x14ac:dyDescent="0.15">
      <c r="A2" s="19" t="s">
        <v>0</v>
      </c>
      <c r="B2" s="19" t="s">
        <v>1</v>
      </c>
      <c r="C2" s="19" t="s">
        <v>3</v>
      </c>
      <c r="D2" s="19" t="s">
        <v>2</v>
      </c>
      <c r="E2" s="38" t="s">
        <v>157</v>
      </c>
      <c r="F2" s="39" t="s">
        <v>4</v>
      </c>
      <c r="G2" s="42" t="s">
        <v>155</v>
      </c>
      <c r="H2" s="38" t="s">
        <v>156</v>
      </c>
      <c r="I2" s="42" t="s">
        <v>155</v>
      </c>
      <c r="J2" s="40" t="s">
        <v>154</v>
      </c>
    </row>
    <row r="3" spans="1:10" x14ac:dyDescent="0.15">
      <c r="A3" s="19">
        <v>5</v>
      </c>
      <c r="B3" s="63" t="s">
        <v>162</v>
      </c>
      <c r="C3" s="63">
        <v>9</v>
      </c>
      <c r="D3" s="17" t="s">
        <v>241</v>
      </c>
      <c r="E3" s="3">
        <v>952</v>
      </c>
      <c r="F3" s="3">
        <v>1</v>
      </c>
      <c r="H3">
        <v>470</v>
      </c>
      <c r="J3">
        <v>482</v>
      </c>
    </row>
    <row r="4" spans="1:10" x14ac:dyDescent="0.15">
      <c r="A4" s="63">
        <v>5</v>
      </c>
      <c r="B4" s="63" t="s">
        <v>162</v>
      </c>
      <c r="C4" s="63">
        <v>17</v>
      </c>
      <c r="D4" s="17" t="s">
        <v>249</v>
      </c>
      <c r="E4" s="3">
        <v>946</v>
      </c>
      <c r="F4" s="3">
        <v>2</v>
      </c>
      <c r="H4">
        <v>461</v>
      </c>
      <c r="J4">
        <v>485</v>
      </c>
    </row>
    <row r="5" spans="1:10" x14ac:dyDescent="0.15">
      <c r="A5" s="19">
        <v>5</v>
      </c>
      <c r="B5" s="63" t="s">
        <v>162</v>
      </c>
      <c r="C5" s="63">
        <v>8</v>
      </c>
      <c r="D5" s="17" t="s">
        <v>240</v>
      </c>
      <c r="E5" s="3">
        <v>939</v>
      </c>
      <c r="F5" s="3">
        <v>3</v>
      </c>
      <c r="H5">
        <v>460</v>
      </c>
      <c r="J5">
        <v>479</v>
      </c>
    </row>
    <row r="6" spans="1:10" x14ac:dyDescent="0.15">
      <c r="A6" s="63">
        <v>5</v>
      </c>
      <c r="B6" s="63" t="s">
        <v>162</v>
      </c>
      <c r="C6" s="63">
        <v>18</v>
      </c>
      <c r="D6" s="17" t="s">
        <v>250</v>
      </c>
      <c r="E6" s="3">
        <v>938</v>
      </c>
      <c r="F6" s="3">
        <v>4</v>
      </c>
      <c r="H6">
        <v>469</v>
      </c>
      <c r="J6">
        <v>469</v>
      </c>
    </row>
    <row r="7" spans="1:10" x14ac:dyDescent="0.15">
      <c r="A7" s="19">
        <v>5</v>
      </c>
      <c r="B7" s="63" t="s">
        <v>162</v>
      </c>
      <c r="C7" s="63">
        <v>3</v>
      </c>
      <c r="D7" s="17" t="s">
        <v>235</v>
      </c>
      <c r="E7" s="3">
        <v>937</v>
      </c>
      <c r="F7" s="3">
        <v>5</v>
      </c>
      <c r="H7">
        <v>470</v>
      </c>
      <c r="J7">
        <v>467</v>
      </c>
    </row>
    <row r="8" spans="1:10" x14ac:dyDescent="0.15">
      <c r="A8" s="19">
        <v>5</v>
      </c>
      <c r="B8" s="19" t="s">
        <v>161</v>
      </c>
      <c r="C8" s="19">
        <v>15</v>
      </c>
      <c r="D8" s="36" t="s">
        <v>229</v>
      </c>
      <c r="E8" s="3">
        <v>905</v>
      </c>
      <c r="F8" s="3">
        <v>6</v>
      </c>
      <c r="H8">
        <v>443</v>
      </c>
      <c r="J8">
        <v>462</v>
      </c>
    </row>
    <row r="9" spans="1:10" x14ac:dyDescent="0.15">
      <c r="A9" s="19">
        <v>5</v>
      </c>
      <c r="B9" s="19" t="s">
        <v>161</v>
      </c>
      <c r="C9" s="19">
        <v>7</v>
      </c>
      <c r="D9" s="36" t="s">
        <v>222</v>
      </c>
      <c r="E9" s="3">
        <v>904</v>
      </c>
      <c r="F9" s="3">
        <v>7</v>
      </c>
      <c r="H9">
        <v>444</v>
      </c>
      <c r="J9">
        <v>460</v>
      </c>
    </row>
    <row r="10" spans="1:10" x14ac:dyDescent="0.15">
      <c r="A10" s="19">
        <v>5</v>
      </c>
      <c r="B10" s="19" t="s">
        <v>161</v>
      </c>
      <c r="C10" s="19">
        <v>8</v>
      </c>
      <c r="D10" s="36" t="s">
        <v>223</v>
      </c>
      <c r="E10" s="3">
        <v>889</v>
      </c>
      <c r="F10" s="3">
        <v>8</v>
      </c>
      <c r="H10">
        <v>444</v>
      </c>
      <c r="J10">
        <v>445</v>
      </c>
    </row>
    <row r="11" spans="1:10" x14ac:dyDescent="0.15">
      <c r="A11" s="19">
        <v>5</v>
      </c>
      <c r="B11" s="63" t="s">
        <v>162</v>
      </c>
      <c r="C11" s="63">
        <v>6</v>
      </c>
      <c r="D11" s="17" t="s">
        <v>238</v>
      </c>
      <c r="E11" s="3">
        <v>885</v>
      </c>
      <c r="F11" s="3">
        <v>9</v>
      </c>
      <c r="H11">
        <v>416</v>
      </c>
      <c r="J11">
        <v>469</v>
      </c>
    </row>
    <row r="12" spans="1:10" x14ac:dyDescent="0.15">
      <c r="A12" s="19">
        <v>5</v>
      </c>
      <c r="B12" s="19" t="s">
        <v>161</v>
      </c>
      <c r="C12" s="19">
        <v>14</v>
      </c>
      <c r="D12" s="36" t="s">
        <v>228</v>
      </c>
      <c r="E12" s="3">
        <v>882</v>
      </c>
      <c r="F12" s="3">
        <v>10</v>
      </c>
      <c r="H12">
        <v>446</v>
      </c>
      <c r="J12">
        <v>436</v>
      </c>
    </row>
    <row r="13" spans="1:10" x14ac:dyDescent="0.15">
      <c r="A13" s="19">
        <v>5</v>
      </c>
      <c r="B13" s="63" t="s">
        <v>162</v>
      </c>
      <c r="C13" s="63">
        <v>7</v>
      </c>
      <c r="D13" s="17" t="s">
        <v>239</v>
      </c>
      <c r="E13" s="3">
        <v>878</v>
      </c>
      <c r="F13" s="3">
        <v>11</v>
      </c>
      <c r="H13">
        <v>422</v>
      </c>
      <c r="J13">
        <v>456</v>
      </c>
    </row>
    <row r="14" spans="1:10" x14ac:dyDescent="0.15">
      <c r="A14" s="19">
        <v>5</v>
      </c>
      <c r="B14" s="19" t="s">
        <v>161</v>
      </c>
      <c r="C14" s="19">
        <v>16</v>
      </c>
      <c r="D14" s="36" t="s">
        <v>230</v>
      </c>
      <c r="E14" s="3">
        <v>869</v>
      </c>
      <c r="F14" s="3">
        <v>12</v>
      </c>
      <c r="H14">
        <v>439</v>
      </c>
      <c r="J14">
        <v>430</v>
      </c>
    </row>
    <row r="15" spans="1:10" x14ac:dyDescent="0.15">
      <c r="A15" s="63">
        <v>5</v>
      </c>
      <c r="B15" s="63" t="s">
        <v>162</v>
      </c>
      <c r="C15" s="63">
        <v>14</v>
      </c>
      <c r="D15" s="17" t="s">
        <v>246</v>
      </c>
      <c r="E15" s="3">
        <v>865</v>
      </c>
      <c r="F15" s="3">
        <v>13</v>
      </c>
      <c r="H15">
        <v>422</v>
      </c>
      <c r="J15">
        <v>443</v>
      </c>
    </row>
    <row r="16" spans="1:10" x14ac:dyDescent="0.15">
      <c r="A16" s="19">
        <v>5</v>
      </c>
      <c r="B16" s="19" t="s">
        <v>161</v>
      </c>
      <c r="C16" s="19">
        <v>12</v>
      </c>
      <c r="D16" s="36" t="s">
        <v>226</v>
      </c>
      <c r="E16" s="3">
        <v>863</v>
      </c>
      <c r="F16" s="3">
        <v>14</v>
      </c>
      <c r="H16">
        <v>410</v>
      </c>
      <c r="J16">
        <v>453</v>
      </c>
    </row>
    <row r="17" spans="1:10" x14ac:dyDescent="0.15">
      <c r="A17" s="19">
        <v>5</v>
      </c>
      <c r="B17" s="63" t="s">
        <v>162</v>
      </c>
      <c r="C17" s="63">
        <v>4</v>
      </c>
      <c r="D17" s="17" t="s">
        <v>236</v>
      </c>
      <c r="E17" s="3">
        <v>846</v>
      </c>
      <c r="F17" s="3">
        <v>15</v>
      </c>
      <c r="H17">
        <v>408</v>
      </c>
      <c r="J17">
        <v>438</v>
      </c>
    </row>
    <row r="18" spans="1:10" x14ac:dyDescent="0.15">
      <c r="A18" s="19">
        <v>5</v>
      </c>
      <c r="B18" s="19" t="s">
        <v>161</v>
      </c>
      <c r="C18" s="19">
        <v>5</v>
      </c>
      <c r="D18" s="36" t="s">
        <v>220</v>
      </c>
      <c r="E18" s="3">
        <v>835</v>
      </c>
      <c r="F18" s="3">
        <v>16</v>
      </c>
      <c r="H18">
        <v>429</v>
      </c>
      <c r="J18">
        <v>406</v>
      </c>
    </row>
    <row r="19" spans="1:10" x14ac:dyDescent="0.15">
      <c r="A19" s="19">
        <v>5</v>
      </c>
      <c r="B19" s="19" t="s">
        <v>161</v>
      </c>
      <c r="C19" s="19">
        <v>18</v>
      </c>
      <c r="D19" s="36" t="s">
        <v>232</v>
      </c>
      <c r="E19" s="3">
        <v>830</v>
      </c>
      <c r="F19" s="3">
        <v>17</v>
      </c>
      <c r="H19">
        <v>430</v>
      </c>
      <c r="J19">
        <v>400</v>
      </c>
    </row>
    <row r="20" spans="1:10" x14ac:dyDescent="0.15">
      <c r="A20" s="19">
        <v>5</v>
      </c>
      <c r="B20" s="63" t="s">
        <v>162</v>
      </c>
      <c r="C20" s="63">
        <v>11</v>
      </c>
      <c r="D20" s="17" t="s">
        <v>243</v>
      </c>
      <c r="E20" s="3">
        <v>824</v>
      </c>
      <c r="F20" s="3">
        <v>18</v>
      </c>
      <c r="H20">
        <v>394</v>
      </c>
      <c r="J20">
        <v>430</v>
      </c>
    </row>
    <row r="21" spans="1:10" x14ac:dyDescent="0.15">
      <c r="A21" s="19">
        <v>5</v>
      </c>
      <c r="B21" s="19" t="s">
        <v>161</v>
      </c>
      <c r="C21" s="19">
        <v>17</v>
      </c>
      <c r="D21" s="36" t="s">
        <v>231</v>
      </c>
      <c r="E21" s="3">
        <v>823</v>
      </c>
      <c r="F21" s="3">
        <v>19</v>
      </c>
      <c r="H21">
        <v>424</v>
      </c>
      <c r="J21">
        <v>399</v>
      </c>
    </row>
    <row r="22" spans="1:10" x14ac:dyDescent="0.15">
      <c r="A22" s="19">
        <v>5</v>
      </c>
      <c r="B22" s="63" t="s">
        <v>162</v>
      </c>
      <c r="C22" s="63">
        <v>2</v>
      </c>
      <c r="D22" s="17" t="s">
        <v>234</v>
      </c>
      <c r="E22" s="3">
        <v>821</v>
      </c>
      <c r="F22" s="3">
        <v>20</v>
      </c>
      <c r="H22">
        <v>394</v>
      </c>
      <c r="J22">
        <v>427</v>
      </c>
    </row>
    <row r="23" spans="1:10" x14ac:dyDescent="0.15">
      <c r="A23" s="19">
        <v>5</v>
      </c>
      <c r="B23" s="19" t="s">
        <v>161</v>
      </c>
      <c r="C23" s="19">
        <v>10</v>
      </c>
      <c r="D23" s="36" t="s">
        <v>258</v>
      </c>
      <c r="E23" s="3">
        <v>802</v>
      </c>
      <c r="F23" s="3">
        <v>21</v>
      </c>
      <c r="H23">
        <v>384</v>
      </c>
      <c r="J23">
        <v>418</v>
      </c>
    </row>
    <row r="24" spans="1:10" x14ac:dyDescent="0.15">
      <c r="A24" s="19">
        <v>5</v>
      </c>
      <c r="B24" s="19" t="s">
        <v>161</v>
      </c>
      <c r="C24" s="19">
        <v>1</v>
      </c>
      <c r="D24" s="36" t="s">
        <v>216</v>
      </c>
      <c r="E24" s="3">
        <v>780</v>
      </c>
      <c r="F24" s="3">
        <v>22</v>
      </c>
      <c r="H24">
        <v>379</v>
      </c>
      <c r="J24">
        <v>401</v>
      </c>
    </row>
    <row r="25" spans="1:10" x14ac:dyDescent="0.15">
      <c r="A25" s="19">
        <v>5</v>
      </c>
      <c r="B25" s="19" t="s">
        <v>161</v>
      </c>
      <c r="C25" s="19">
        <v>9</v>
      </c>
      <c r="D25" s="36" t="s">
        <v>224</v>
      </c>
      <c r="E25" s="3">
        <v>779</v>
      </c>
      <c r="F25" s="3">
        <v>23</v>
      </c>
      <c r="H25">
        <v>374</v>
      </c>
      <c r="J25">
        <v>405</v>
      </c>
    </row>
    <row r="26" spans="1:10" x14ac:dyDescent="0.15">
      <c r="A26" s="19">
        <v>5</v>
      </c>
      <c r="B26" s="63" t="s">
        <v>162</v>
      </c>
      <c r="C26" s="63">
        <v>12</v>
      </c>
      <c r="D26" s="17" t="s">
        <v>244</v>
      </c>
      <c r="E26" s="3">
        <v>778</v>
      </c>
      <c r="F26" s="3">
        <v>24</v>
      </c>
      <c r="H26">
        <v>366</v>
      </c>
      <c r="J26">
        <v>412</v>
      </c>
    </row>
    <row r="27" spans="1:10" x14ac:dyDescent="0.15">
      <c r="A27" s="19">
        <v>5</v>
      </c>
      <c r="B27" s="19" t="s">
        <v>161</v>
      </c>
      <c r="C27" s="19">
        <v>6</v>
      </c>
      <c r="D27" s="36" t="s">
        <v>221</v>
      </c>
      <c r="E27" s="3">
        <v>772</v>
      </c>
      <c r="F27" s="3">
        <v>25</v>
      </c>
      <c r="H27">
        <v>373</v>
      </c>
      <c r="J27">
        <v>399</v>
      </c>
    </row>
    <row r="28" spans="1:10" x14ac:dyDescent="0.15">
      <c r="A28" s="19">
        <v>5</v>
      </c>
      <c r="B28" s="19" t="s">
        <v>161</v>
      </c>
      <c r="C28" s="19">
        <v>2</v>
      </c>
      <c r="D28" s="36" t="s">
        <v>217</v>
      </c>
      <c r="E28" s="3">
        <v>764</v>
      </c>
      <c r="F28" s="3">
        <v>26</v>
      </c>
      <c r="H28">
        <v>355</v>
      </c>
      <c r="J28">
        <v>409</v>
      </c>
    </row>
    <row r="29" spans="1:10" x14ac:dyDescent="0.15">
      <c r="A29" s="19">
        <v>5</v>
      </c>
      <c r="B29" s="19" t="s">
        <v>161</v>
      </c>
      <c r="C29" s="19">
        <v>4</v>
      </c>
      <c r="D29" s="36" t="s">
        <v>219</v>
      </c>
      <c r="E29" s="3">
        <v>762</v>
      </c>
      <c r="F29" s="3">
        <v>27</v>
      </c>
      <c r="H29">
        <v>392</v>
      </c>
      <c r="J29">
        <v>370</v>
      </c>
    </row>
    <row r="30" spans="1:10" x14ac:dyDescent="0.15">
      <c r="A30" s="63">
        <v>5</v>
      </c>
      <c r="B30" s="63" t="s">
        <v>162</v>
      </c>
      <c r="C30" s="19">
        <v>1</v>
      </c>
      <c r="D30" s="17" t="s">
        <v>233</v>
      </c>
      <c r="E30" s="3">
        <v>750</v>
      </c>
      <c r="F30" s="3">
        <v>28</v>
      </c>
      <c r="H30">
        <v>366</v>
      </c>
      <c r="J30">
        <v>384</v>
      </c>
    </row>
    <row r="31" spans="1:10" x14ac:dyDescent="0.15">
      <c r="A31" s="19">
        <v>5</v>
      </c>
      <c r="B31" s="63" t="s">
        <v>162</v>
      </c>
      <c r="C31" s="63">
        <v>10</v>
      </c>
      <c r="D31" s="17" t="s">
        <v>242</v>
      </c>
      <c r="E31" s="3">
        <v>739</v>
      </c>
      <c r="F31" s="3">
        <v>29</v>
      </c>
      <c r="H31">
        <v>349</v>
      </c>
      <c r="J31">
        <v>390</v>
      </c>
    </row>
    <row r="32" spans="1:10" x14ac:dyDescent="0.15">
      <c r="A32" s="19">
        <v>5</v>
      </c>
      <c r="B32" s="63" t="s">
        <v>162</v>
      </c>
      <c r="C32" s="63">
        <v>5</v>
      </c>
      <c r="D32" s="17" t="s">
        <v>237</v>
      </c>
      <c r="E32" s="3">
        <v>716</v>
      </c>
      <c r="F32" s="3">
        <v>30</v>
      </c>
      <c r="H32">
        <v>353</v>
      </c>
      <c r="J32">
        <v>363</v>
      </c>
    </row>
    <row r="33" spans="1:10" x14ac:dyDescent="0.15">
      <c r="A33" s="63">
        <v>5</v>
      </c>
      <c r="B33" s="63" t="s">
        <v>162</v>
      </c>
      <c r="C33" s="63">
        <v>16</v>
      </c>
      <c r="D33" s="17" t="s">
        <v>248</v>
      </c>
      <c r="E33" s="3">
        <v>695</v>
      </c>
      <c r="F33" s="3">
        <v>31</v>
      </c>
      <c r="H33">
        <v>328</v>
      </c>
      <c r="J33">
        <v>367</v>
      </c>
    </row>
    <row r="34" spans="1:10" x14ac:dyDescent="0.15">
      <c r="A34" s="63">
        <v>5</v>
      </c>
      <c r="B34" s="63" t="s">
        <v>162</v>
      </c>
      <c r="C34" s="63">
        <v>15</v>
      </c>
      <c r="D34" s="17" t="s">
        <v>247</v>
      </c>
      <c r="E34" s="3">
        <v>689</v>
      </c>
      <c r="F34" s="3">
        <v>32</v>
      </c>
      <c r="H34">
        <v>323</v>
      </c>
      <c r="J34">
        <v>366</v>
      </c>
    </row>
    <row r="35" spans="1:10" x14ac:dyDescent="0.15">
      <c r="A35" s="63">
        <v>5</v>
      </c>
      <c r="B35" s="63" t="s">
        <v>162</v>
      </c>
      <c r="C35" s="63">
        <v>13</v>
      </c>
      <c r="D35" s="17" t="s">
        <v>245</v>
      </c>
      <c r="E35" s="3">
        <v>656</v>
      </c>
      <c r="F35" s="3">
        <v>33</v>
      </c>
      <c r="H35">
        <v>312</v>
      </c>
      <c r="J35">
        <v>344</v>
      </c>
    </row>
    <row r="36" spans="1:10" x14ac:dyDescent="0.15">
      <c r="A36" s="19">
        <v>5</v>
      </c>
      <c r="B36" s="19" t="s">
        <v>161</v>
      </c>
      <c r="C36" s="19">
        <v>13</v>
      </c>
      <c r="D36" s="36" t="s">
        <v>227</v>
      </c>
      <c r="E36" s="3">
        <v>558</v>
      </c>
      <c r="F36" s="3">
        <v>34</v>
      </c>
      <c r="H36">
        <v>253</v>
      </c>
      <c r="J36">
        <v>305</v>
      </c>
    </row>
    <row r="37" spans="1:10" x14ac:dyDescent="0.15">
      <c r="A37" s="19">
        <v>5</v>
      </c>
      <c r="B37" s="19" t="s">
        <v>161</v>
      </c>
      <c r="C37" s="19">
        <v>11</v>
      </c>
      <c r="D37" s="36" t="s">
        <v>225</v>
      </c>
      <c r="E37" s="3">
        <v>531</v>
      </c>
      <c r="F37" s="3">
        <v>35</v>
      </c>
      <c r="H37">
        <v>257</v>
      </c>
      <c r="J37">
        <v>274</v>
      </c>
    </row>
    <row r="38" spans="1:10" x14ac:dyDescent="0.15">
      <c r="A38" s="15">
        <v>5</v>
      </c>
      <c r="B38" s="15" t="s">
        <v>161</v>
      </c>
      <c r="C38" s="15">
        <v>3</v>
      </c>
      <c r="D38" s="18" t="s">
        <v>218</v>
      </c>
      <c r="E38" s="2">
        <v>442</v>
      </c>
      <c r="F38" s="2">
        <v>36</v>
      </c>
      <c r="G38" s="2"/>
      <c r="H38" s="1">
        <v>232</v>
      </c>
      <c r="I38" s="2"/>
      <c r="J38" s="1">
        <v>210</v>
      </c>
    </row>
    <row r="39" spans="1:10" x14ac:dyDescent="0.15">
      <c r="A39" s="63">
        <v>6</v>
      </c>
      <c r="B39" s="63" t="s">
        <v>162</v>
      </c>
      <c r="C39" s="63">
        <v>20</v>
      </c>
      <c r="D39" s="17" t="s">
        <v>204</v>
      </c>
      <c r="E39" s="3">
        <v>964</v>
      </c>
      <c r="F39" s="3">
        <v>1</v>
      </c>
      <c r="H39">
        <v>480</v>
      </c>
      <c r="J39">
        <v>484</v>
      </c>
    </row>
    <row r="40" spans="1:10" x14ac:dyDescent="0.15">
      <c r="A40" s="19">
        <v>6</v>
      </c>
      <c r="B40" s="19" t="s">
        <v>161</v>
      </c>
      <c r="C40" s="19">
        <v>8</v>
      </c>
      <c r="D40" s="36" t="s">
        <v>189</v>
      </c>
      <c r="E40" s="3">
        <v>961</v>
      </c>
      <c r="F40" s="3">
        <v>2</v>
      </c>
      <c r="H40">
        <v>475</v>
      </c>
      <c r="J40">
        <v>486</v>
      </c>
    </row>
    <row r="41" spans="1:10" x14ac:dyDescent="0.15">
      <c r="A41" s="19">
        <v>6</v>
      </c>
      <c r="B41" s="19" t="s">
        <v>161</v>
      </c>
      <c r="C41" s="19">
        <v>9</v>
      </c>
      <c r="D41" s="36" t="s">
        <v>190</v>
      </c>
      <c r="E41" s="3">
        <v>955</v>
      </c>
      <c r="F41" s="3">
        <v>3</v>
      </c>
      <c r="H41">
        <v>470</v>
      </c>
      <c r="J41">
        <v>485</v>
      </c>
    </row>
    <row r="42" spans="1:10" x14ac:dyDescent="0.15">
      <c r="A42" s="19">
        <v>6</v>
      </c>
      <c r="B42" s="19" t="s">
        <v>161</v>
      </c>
      <c r="C42" s="19">
        <v>11</v>
      </c>
      <c r="D42" s="36" t="s">
        <v>172</v>
      </c>
      <c r="E42" s="3">
        <v>955</v>
      </c>
      <c r="F42" s="3">
        <v>3</v>
      </c>
      <c r="H42">
        <v>466</v>
      </c>
      <c r="J42">
        <v>489</v>
      </c>
    </row>
    <row r="43" spans="1:10" x14ac:dyDescent="0.15">
      <c r="A43" s="19">
        <v>6</v>
      </c>
      <c r="B43" s="19" t="s">
        <v>161</v>
      </c>
      <c r="C43" s="19">
        <v>6</v>
      </c>
      <c r="D43" s="36" t="s">
        <v>167</v>
      </c>
      <c r="E43" s="3">
        <v>948</v>
      </c>
      <c r="F43" s="3">
        <v>5</v>
      </c>
      <c r="H43">
        <v>466</v>
      </c>
      <c r="J43">
        <v>482</v>
      </c>
    </row>
    <row r="44" spans="1:10" x14ac:dyDescent="0.15">
      <c r="A44" s="19">
        <v>6</v>
      </c>
      <c r="B44" s="63" t="s">
        <v>162</v>
      </c>
      <c r="C44" s="63">
        <v>4</v>
      </c>
      <c r="D44" s="17" t="s">
        <v>168</v>
      </c>
      <c r="E44" s="3">
        <v>935</v>
      </c>
      <c r="F44" s="3">
        <v>6</v>
      </c>
      <c r="H44">
        <v>459</v>
      </c>
      <c r="J44">
        <v>476</v>
      </c>
    </row>
    <row r="45" spans="1:10" x14ac:dyDescent="0.15">
      <c r="A45" s="19">
        <v>6</v>
      </c>
      <c r="B45" s="19" t="s">
        <v>161</v>
      </c>
      <c r="C45" s="19">
        <v>23</v>
      </c>
      <c r="D45" s="36" t="s">
        <v>181</v>
      </c>
      <c r="E45" s="3">
        <v>931</v>
      </c>
      <c r="F45" s="3">
        <v>7</v>
      </c>
      <c r="H45">
        <v>454</v>
      </c>
      <c r="J45">
        <v>477</v>
      </c>
    </row>
    <row r="46" spans="1:10" x14ac:dyDescent="0.15">
      <c r="A46" s="63">
        <v>6</v>
      </c>
      <c r="B46" s="63" t="s">
        <v>162</v>
      </c>
      <c r="C46" s="63">
        <v>17</v>
      </c>
      <c r="D46" s="17" t="s">
        <v>202</v>
      </c>
      <c r="E46" s="3">
        <v>924</v>
      </c>
      <c r="F46" s="3">
        <v>8</v>
      </c>
      <c r="H46">
        <v>450</v>
      </c>
      <c r="J46">
        <v>474</v>
      </c>
    </row>
    <row r="47" spans="1:10" x14ac:dyDescent="0.15">
      <c r="A47" s="63">
        <v>6</v>
      </c>
      <c r="B47" s="63" t="s">
        <v>162</v>
      </c>
      <c r="C47" s="63">
        <v>15</v>
      </c>
      <c r="D47" s="17" t="s">
        <v>175</v>
      </c>
      <c r="E47" s="3">
        <v>913</v>
      </c>
      <c r="F47" s="3">
        <v>9</v>
      </c>
      <c r="H47">
        <v>450</v>
      </c>
      <c r="J47">
        <v>463</v>
      </c>
    </row>
    <row r="48" spans="1:10" x14ac:dyDescent="0.15">
      <c r="A48" s="19">
        <v>6</v>
      </c>
      <c r="B48" s="63" t="s">
        <v>162</v>
      </c>
      <c r="C48" s="63">
        <v>10</v>
      </c>
      <c r="D48" s="17" t="s">
        <v>211</v>
      </c>
      <c r="E48" s="3">
        <v>900</v>
      </c>
      <c r="F48" s="3">
        <v>10</v>
      </c>
      <c r="H48">
        <v>442</v>
      </c>
      <c r="J48">
        <v>458</v>
      </c>
    </row>
    <row r="49" spans="1:10" x14ac:dyDescent="0.15">
      <c r="A49" s="19">
        <v>6</v>
      </c>
      <c r="B49" s="19" t="s">
        <v>161</v>
      </c>
      <c r="C49" s="19">
        <v>14</v>
      </c>
      <c r="D49" s="36" t="s">
        <v>173</v>
      </c>
      <c r="E49" s="3">
        <v>890</v>
      </c>
      <c r="F49" s="3">
        <v>11</v>
      </c>
      <c r="H49">
        <v>431</v>
      </c>
      <c r="J49">
        <v>459</v>
      </c>
    </row>
    <row r="50" spans="1:10" x14ac:dyDescent="0.15">
      <c r="A50" s="63">
        <v>6</v>
      </c>
      <c r="B50" s="63" t="s">
        <v>162</v>
      </c>
      <c r="C50" s="63">
        <v>13</v>
      </c>
      <c r="D50" s="17" t="s">
        <v>197</v>
      </c>
      <c r="E50" s="3">
        <v>888</v>
      </c>
      <c r="F50" s="3">
        <v>12</v>
      </c>
      <c r="H50">
        <v>442</v>
      </c>
      <c r="J50">
        <v>446</v>
      </c>
    </row>
    <row r="51" spans="1:10" x14ac:dyDescent="0.15">
      <c r="A51" s="63">
        <v>6</v>
      </c>
      <c r="B51" s="63" t="s">
        <v>161</v>
      </c>
      <c r="C51" s="19">
        <v>24</v>
      </c>
      <c r="D51" s="17" t="s">
        <v>182</v>
      </c>
      <c r="E51" s="3">
        <v>884</v>
      </c>
      <c r="F51" s="3">
        <v>13</v>
      </c>
      <c r="H51">
        <v>423</v>
      </c>
      <c r="J51">
        <v>461</v>
      </c>
    </row>
    <row r="52" spans="1:10" x14ac:dyDescent="0.15">
      <c r="A52" s="63">
        <v>6</v>
      </c>
      <c r="B52" s="63" t="s">
        <v>162</v>
      </c>
      <c r="C52" s="63">
        <v>14</v>
      </c>
      <c r="D52" s="17" t="s">
        <v>198</v>
      </c>
      <c r="E52" s="3">
        <v>872</v>
      </c>
      <c r="F52" s="3">
        <v>14</v>
      </c>
      <c r="H52">
        <v>427</v>
      </c>
      <c r="J52">
        <v>445</v>
      </c>
    </row>
    <row r="53" spans="1:10" x14ac:dyDescent="0.15">
      <c r="A53" s="19">
        <v>6</v>
      </c>
      <c r="B53" s="63" t="s">
        <v>162</v>
      </c>
      <c r="C53" s="63">
        <v>7</v>
      </c>
      <c r="D53" s="17" t="s">
        <v>171</v>
      </c>
      <c r="E53" s="3">
        <v>859</v>
      </c>
      <c r="F53" s="3">
        <v>15</v>
      </c>
      <c r="H53">
        <v>433</v>
      </c>
      <c r="J53">
        <v>426</v>
      </c>
    </row>
    <row r="54" spans="1:10" x14ac:dyDescent="0.15">
      <c r="A54" s="19">
        <v>6</v>
      </c>
      <c r="B54" s="63" t="s">
        <v>162</v>
      </c>
      <c r="C54" s="63">
        <v>6</v>
      </c>
      <c r="D54" s="17" t="s">
        <v>191</v>
      </c>
      <c r="E54" s="3">
        <v>841</v>
      </c>
      <c r="F54" s="3">
        <v>16</v>
      </c>
      <c r="H54">
        <v>404</v>
      </c>
      <c r="J54">
        <v>437</v>
      </c>
    </row>
    <row r="55" spans="1:10" x14ac:dyDescent="0.15">
      <c r="A55" s="19">
        <v>6</v>
      </c>
      <c r="B55" s="19" t="s">
        <v>161</v>
      </c>
      <c r="C55" s="19">
        <v>16</v>
      </c>
      <c r="D55" s="36" t="s">
        <v>176</v>
      </c>
      <c r="E55" s="3">
        <v>840</v>
      </c>
      <c r="F55" s="3">
        <v>17</v>
      </c>
      <c r="H55">
        <v>393</v>
      </c>
      <c r="J55">
        <v>447</v>
      </c>
    </row>
    <row r="56" spans="1:10" x14ac:dyDescent="0.15">
      <c r="A56" s="19">
        <v>6</v>
      </c>
      <c r="B56" s="19" t="s">
        <v>162</v>
      </c>
      <c r="C56" s="19">
        <v>23</v>
      </c>
      <c r="D56" s="36" t="s">
        <v>183</v>
      </c>
      <c r="E56" s="3">
        <v>840</v>
      </c>
      <c r="F56" s="3">
        <v>17</v>
      </c>
      <c r="H56">
        <v>395</v>
      </c>
      <c r="J56">
        <v>445</v>
      </c>
    </row>
    <row r="57" spans="1:10" x14ac:dyDescent="0.15">
      <c r="A57" s="63">
        <v>6</v>
      </c>
      <c r="B57" s="63" t="s">
        <v>162</v>
      </c>
      <c r="C57" s="63">
        <v>16</v>
      </c>
      <c r="D57" s="17" t="s">
        <v>201</v>
      </c>
      <c r="E57" s="3">
        <v>831</v>
      </c>
      <c r="F57" s="3">
        <v>19</v>
      </c>
      <c r="H57">
        <v>387</v>
      </c>
      <c r="J57">
        <v>444</v>
      </c>
    </row>
    <row r="58" spans="1:10" x14ac:dyDescent="0.15">
      <c r="A58" s="19">
        <v>6</v>
      </c>
      <c r="B58" s="19" t="s">
        <v>161</v>
      </c>
      <c r="C58" s="19">
        <v>3</v>
      </c>
      <c r="D58" s="36" t="s">
        <v>187</v>
      </c>
      <c r="E58" s="3">
        <v>821</v>
      </c>
      <c r="F58" s="3">
        <v>20</v>
      </c>
      <c r="H58">
        <v>376</v>
      </c>
      <c r="J58">
        <v>445</v>
      </c>
    </row>
    <row r="59" spans="1:10" x14ac:dyDescent="0.15">
      <c r="A59" s="19">
        <v>6</v>
      </c>
      <c r="B59" s="19" t="s">
        <v>161</v>
      </c>
      <c r="C59" s="19">
        <v>15</v>
      </c>
      <c r="D59" s="36" t="s">
        <v>196</v>
      </c>
      <c r="E59" s="3">
        <v>819</v>
      </c>
      <c r="F59" s="3">
        <v>21</v>
      </c>
      <c r="H59">
        <v>370</v>
      </c>
      <c r="J59">
        <v>449</v>
      </c>
    </row>
    <row r="60" spans="1:10" x14ac:dyDescent="0.15">
      <c r="A60" s="19">
        <v>6</v>
      </c>
      <c r="B60" s="19" t="s">
        <v>161</v>
      </c>
      <c r="C60" s="19">
        <v>13</v>
      </c>
      <c r="D60" s="36" t="s">
        <v>195</v>
      </c>
      <c r="E60" s="3">
        <v>817</v>
      </c>
      <c r="F60" s="3">
        <v>22</v>
      </c>
      <c r="H60">
        <v>399</v>
      </c>
      <c r="J60">
        <v>418</v>
      </c>
    </row>
    <row r="61" spans="1:10" x14ac:dyDescent="0.15">
      <c r="A61" s="19">
        <v>6</v>
      </c>
      <c r="B61" s="19" t="s">
        <v>161</v>
      </c>
      <c r="C61" s="19">
        <v>22</v>
      </c>
      <c r="D61" s="36" t="s">
        <v>179</v>
      </c>
      <c r="E61" s="3">
        <v>816</v>
      </c>
      <c r="F61" s="3">
        <v>23</v>
      </c>
      <c r="H61">
        <v>378</v>
      </c>
      <c r="J61">
        <v>438</v>
      </c>
    </row>
    <row r="62" spans="1:10" x14ac:dyDescent="0.15">
      <c r="A62" s="19">
        <v>6</v>
      </c>
      <c r="B62" s="19" t="s">
        <v>162</v>
      </c>
      <c r="C62" s="19">
        <v>22</v>
      </c>
      <c r="D62" s="36" t="s">
        <v>206</v>
      </c>
      <c r="E62" s="3">
        <v>810</v>
      </c>
      <c r="F62" s="3">
        <v>24</v>
      </c>
      <c r="H62">
        <v>369</v>
      </c>
      <c r="J62">
        <v>441</v>
      </c>
    </row>
    <row r="63" spans="1:10" x14ac:dyDescent="0.15">
      <c r="A63" s="19">
        <v>6</v>
      </c>
      <c r="B63" s="63" t="s">
        <v>162</v>
      </c>
      <c r="C63" s="63">
        <v>2</v>
      </c>
      <c r="D63" s="17" t="s">
        <v>164</v>
      </c>
      <c r="E63" s="3">
        <v>805</v>
      </c>
      <c r="F63" s="3">
        <v>25</v>
      </c>
      <c r="H63">
        <v>383</v>
      </c>
      <c r="J63">
        <v>422</v>
      </c>
    </row>
    <row r="64" spans="1:10" x14ac:dyDescent="0.15">
      <c r="A64" s="19">
        <v>6</v>
      </c>
      <c r="B64" s="19" t="s">
        <v>162</v>
      </c>
      <c r="C64" s="19">
        <v>24</v>
      </c>
      <c r="D64" s="36" t="s">
        <v>207</v>
      </c>
      <c r="E64" s="3">
        <v>803</v>
      </c>
      <c r="F64" s="3">
        <v>26</v>
      </c>
      <c r="H64">
        <v>384</v>
      </c>
      <c r="J64">
        <v>419</v>
      </c>
    </row>
    <row r="65" spans="1:10" x14ac:dyDescent="0.15">
      <c r="A65" s="19">
        <v>6</v>
      </c>
      <c r="B65" s="19" t="s">
        <v>161</v>
      </c>
      <c r="C65" s="19">
        <v>5</v>
      </c>
      <c r="D65" s="36" t="s">
        <v>166</v>
      </c>
      <c r="E65" s="3">
        <v>749</v>
      </c>
      <c r="F65" s="3">
        <v>27</v>
      </c>
      <c r="H65">
        <v>346</v>
      </c>
      <c r="J65">
        <v>403</v>
      </c>
    </row>
    <row r="66" spans="1:10" x14ac:dyDescent="0.15">
      <c r="A66" s="63">
        <v>6</v>
      </c>
      <c r="B66" s="63" t="s">
        <v>162</v>
      </c>
      <c r="C66" s="63">
        <v>18</v>
      </c>
      <c r="D66" s="17" t="s">
        <v>180</v>
      </c>
      <c r="E66" s="3">
        <v>748</v>
      </c>
      <c r="F66" s="3">
        <v>28</v>
      </c>
      <c r="H66">
        <v>367</v>
      </c>
      <c r="J66">
        <v>381</v>
      </c>
    </row>
    <row r="67" spans="1:10" x14ac:dyDescent="0.15">
      <c r="A67" s="63">
        <v>6</v>
      </c>
      <c r="B67" s="63" t="s">
        <v>162</v>
      </c>
      <c r="C67" s="63">
        <v>11</v>
      </c>
      <c r="D67" s="17" t="s">
        <v>253</v>
      </c>
      <c r="E67" s="3">
        <v>741</v>
      </c>
      <c r="F67" s="3">
        <v>29</v>
      </c>
      <c r="H67">
        <v>356</v>
      </c>
      <c r="J67">
        <v>385</v>
      </c>
    </row>
    <row r="68" spans="1:10" x14ac:dyDescent="0.15">
      <c r="A68" s="19">
        <v>6</v>
      </c>
      <c r="B68" s="63" t="s">
        <v>161</v>
      </c>
      <c r="C68" s="63">
        <v>25</v>
      </c>
      <c r="D68" s="17" t="s">
        <v>184</v>
      </c>
      <c r="E68" s="3">
        <v>736</v>
      </c>
      <c r="F68" s="3">
        <v>30</v>
      </c>
      <c r="H68">
        <v>326</v>
      </c>
      <c r="J68">
        <v>410</v>
      </c>
    </row>
    <row r="69" spans="1:10" x14ac:dyDescent="0.15">
      <c r="A69" s="19">
        <v>6</v>
      </c>
      <c r="B69" s="19" t="s">
        <v>161</v>
      </c>
      <c r="C69" s="19">
        <v>12</v>
      </c>
      <c r="D69" s="36" t="s">
        <v>194</v>
      </c>
      <c r="E69" s="3">
        <v>729</v>
      </c>
      <c r="F69" s="3">
        <v>31</v>
      </c>
      <c r="H69">
        <v>354</v>
      </c>
      <c r="J69">
        <v>375</v>
      </c>
    </row>
    <row r="70" spans="1:10" x14ac:dyDescent="0.15">
      <c r="A70" s="19">
        <v>6</v>
      </c>
      <c r="B70" s="63" t="s">
        <v>162</v>
      </c>
      <c r="C70" s="63">
        <v>9</v>
      </c>
      <c r="D70" s="17" t="s">
        <v>193</v>
      </c>
      <c r="E70" s="3">
        <v>713</v>
      </c>
      <c r="F70" s="3">
        <v>32</v>
      </c>
      <c r="H70">
        <v>346</v>
      </c>
      <c r="J70">
        <v>367</v>
      </c>
    </row>
    <row r="71" spans="1:10" x14ac:dyDescent="0.15">
      <c r="A71" s="19">
        <v>6</v>
      </c>
      <c r="B71" s="19" t="s">
        <v>161</v>
      </c>
      <c r="C71" s="19">
        <v>2</v>
      </c>
      <c r="D71" s="36" t="s">
        <v>186</v>
      </c>
      <c r="E71" s="3">
        <v>712</v>
      </c>
      <c r="F71" s="3">
        <v>33</v>
      </c>
      <c r="H71">
        <v>347</v>
      </c>
      <c r="J71">
        <v>365</v>
      </c>
    </row>
    <row r="72" spans="1:10" x14ac:dyDescent="0.15">
      <c r="A72" s="19">
        <v>6</v>
      </c>
      <c r="B72" s="19" t="s">
        <v>161</v>
      </c>
      <c r="C72" s="19">
        <v>20</v>
      </c>
      <c r="D72" s="36" t="s">
        <v>178</v>
      </c>
      <c r="E72" s="3">
        <v>689</v>
      </c>
      <c r="F72" s="3">
        <v>34</v>
      </c>
      <c r="H72">
        <v>323</v>
      </c>
      <c r="J72">
        <v>366</v>
      </c>
    </row>
    <row r="73" spans="1:10" x14ac:dyDescent="0.15">
      <c r="A73" s="19">
        <v>6</v>
      </c>
      <c r="B73" s="19" t="s">
        <v>161</v>
      </c>
      <c r="C73" s="19">
        <v>21</v>
      </c>
      <c r="D73" s="36" t="s">
        <v>252</v>
      </c>
      <c r="E73" s="3">
        <v>671</v>
      </c>
      <c r="F73" s="3">
        <v>35</v>
      </c>
      <c r="H73">
        <v>301</v>
      </c>
      <c r="J73">
        <v>370</v>
      </c>
    </row>
    <row r="74" spans="1:10" x14ac:dyDescent="0.15">
      <c r="A74" s="19">
        <v>6</v>
      </c>
      <c r="B74" s="19" t="s">
        <v>161</v>
      </c>
      <c r="C74" s="19">
        <v>17</v>
      </c>
      <c r="D74" s="36" t="s">
        <v>199</v>
      </c>
      <c r="E74" s="3">
        <v>660</v>
      </c>
      <c r="F74" s="3">
        <v>36</v>
      </c>
      <c r="H74">
        <v>320</v>
      </c>
      <c r="J74">
        <v>340</v>
      </c>
    </row>
    <row r="75" spans="1:10" x14ac:dyDescent="0.15">
      <c r="A75" s="63">
        <v>6</v>
      </c>
      <c r="B75" s="63" t="s">
        <v>162</v>
      </c>
      <c r="C75" s="63">
        <v>21</v>
      </c>
      <c r="D75" s="17" t="s">
        <v>205</v>
      </c>
      <c r="E75" s="3">
        <v>657</v>
      </c>
      <c r="F75" s="3">
        <v>37</v>
      </c>
      <c r="H75">
        <v>290</v>
      </c>
      <c r="J75">
        <v>367</v>
      </c>
    </row>
    <row r="76" spans="1:10" x14ac:dyDescent="0.15">
      <c r="A76" s="19">
        <v>6</v>
      </c>
      <c r="B76" s="19" t="s">
        <v>161</v>
      </c>
      <c r="C76" s="19">
        <v>18</v>
      </c>
      <c r="D76" s="36" t="s">
        <v>177</v>
      </c>
      <c r="E76" s="3">
        <v>635</v>
      </c>
      <c r="F76" s="3">
        <v>38</v>
      </c>
      <c r="H76">
        <v>282</v>
      </c>
      <c r="J76">
        <v>353</v>
      </c>
    </row>
    <row r="77" spans="1:10" x14ac:dyDescent="0.15">
      <c r="A77" s="63">
        <v>6</v>
      </c>
      <c r="B77" s="63" t="s">
        <v>162</v>
      </c>
      <c r="C77" s="63">
        <v>19</v>
      </c>
      <c r="D77" s="17" t="s">
        <v>203</v>
      </c>
      <c r="E77" s="3">
        <v>621</v>
      </c>
      <c r="F77" s="3">
        <v>39</v>
      </c>
      <c r="H77">
        <v>285</v>
      </c>
      <c r="J77">
        <v>336</v>
      </c>
    </row>
    <row r="78" spans="1:10" x14ac:dyDescent="0.15">
      <c r="A78" s="19">
        <v>6</v>
      </c>
      <c r="B78" s="19" t="s">
        <v>161</v>
      </c>
      <c r="C78" s="19">
        <v>4</v>
      </c>
      <c r="D78" s="36" t="s">
        <v>165</v>
      </c>
      <c r="E78" s="3">
        <v>582</v>
      </c>
      <c r="F78" s="3">
        <v>40</v>
      </c>
      <c r="H78">
        <v>302</v>
      </c>
      <c r="J78">
        <v>280</v>
      </c>
    </row>
    <row r="79" spans="1:10" x14ac:dyDescent="0.15">
      <c r="A79" s="19">
        <v>6</v>
      </c>
      <c r="B79" s="63" t="s">
        <v>162</v>
      </c>
      <c r="C79" s="63">
        <v>5</v>
      </c>
      <c r="D79" s="17" t="s">
        <v>169</v>
      </c>
      <c r="E79" s="3">
        <v>571</v>
      </c>
      <c r="F79" s="3">
        <v>41</v>
      </c>
      <c r="H79">
        <v>265</v>
      </c>
      <c r="J79">
        <v>306</v>
      </c>
    </row>
    <row r="80" spans="1:10" x14ac:dyDescent="0.15">
      <c r="A80" s="19">
        <v>6</v>
      </c>
      <c r="B80" s="19" t="s">
        <v>161</v>
      </c>
      <c r="C80" s="19">
        <v>19</v>
      </c>
      <c r="D80" s="36" t="s">
        <v>200</v>
      </c>
      <c r="E80" s="3">
        <v>528</v>
      </c>
      <c r="F80" s="3">
        <v>42</v>
      </c>
      <c r="H80">
        <v>268</v>
      </c>
      <c r="J80">
        <v>260</v>
      </c>
    </row>
    <row r="81" spans="1:10" x14ac:dyDescent="0.15">
      <c r="A81" s="19">
        <v>6</v>
      </c>
      <c r="B81" s="63" t="s">
        <v>162</v>
      </c>
      <c r="C81" s="63">
        <v>1</v>
      </c>
      <c r="D81" s="17" t="s">
        <v>163</v>
      </c>
      <c r="E81" s="3">
        <v>516</v>
      </c>
      <c r="F81" s="3">
        <v>43</v>
      </c>
      <c r="H81">
        <v>235</v>
      </c>
      <c r="J81">
        <v>281</v>
      </c>
    </row>
    <row r="82" spans="1:10" x14ac:dyDescent="0.15">
      <c r="A82" s="19">
        <v>6</v>
      </c>
      <c r="B82" s="19" t="s">
        <v>161</v>
      </c>
      <c r="C82" s="19">
        <v>10</v>
      </c>
      <c r="D82" s="36" t="s">
        <v>170</v>
      </c>
      <c r="E82" s="3">
        <v>485</v>
      </c>
      <c r="F82" s="3">
        <v>44</v>
      </c>
      <c r="H82">
        <v>225</v>
      </c>
      <c r="J82">
        <v>260</v>
      </c>
    </row>
    <row r="83" spans="1:10" x14ac:dyDescent="0.15">
      <c r="A83" s="19">
        <v>6</v>
      </c>
      <c r="B83" s="63" t="s">
        <v>162</v>
      </c>
      <c r="C83" s="63">
        <v>3</v>
      </c>
      <c r="D83" s="17" t="s">
        <v>188</v>
      </c>
      <c r="E83" s="3">
        <v>396</v>
      </c>
      <c r="F83" s="3">
        <v>45</v>
      </c>
      <c r="H83">
        <v>173</v>
      </c>
      <c r="J83">
        <v>223</v>
      </c>
    </row>
    <row r="84" spans="1:10" x14ac:dyDescent="0.15">
      <c r="A84" s="19">
        <v>6</v>
      </c>
      <c r="B84" s="63" t="s">
        <v>162</v>
      </c>
      <c r="C84" s="63">
        <v>8</v>
      </c>
      <c r="D84" s="17" t="s">
        <v>192</v>
      </c>
      <c r="E84" s="3">
        <v>390</v>
      </c>
      <c r="F84" s="3">
        <v>46</v>
      </c>
      <c r="H84">
        <v>200</v>
      </c>
      <c r="J84">
        <v>190</v>
      </c>
    </row>
    <row r="85" spans="1:10" x14ac:dyDescent="0.15">
      <c r="A85" s="63">
        <v>6</v>
      </c>
      <c r="B85" s="63" t="s">
        <v>161</v>
      </c>
      <c r="C85" s="63">
        <v>1</v>
      </c>
      <c r="D85" s="17" t="s">
        <v>185</v>
      </c>
      <c r="E85" s="3">
        <v>340</v>
      </c>
      <c r="F85" s="3">
        <v>47</v>
      </c>
      <c r="H85">
        <v>148</v>
      </c>
      <c r="J85">
        <v>192</v>
      </c>
    </row>
    <row r="86" spans="1:10" x14ac:dyDescent="0.15">
      <c r="A86" s="19">
        <v>6</v>
      </c>
      <c r="B86" s="19" t="s">
        <v>161</v>
      </c>
      <c r="C86" s="19">
        <v>7</v>
      </c>
      <c r="D86" s="36" t="s">
        <v>251</v>
      </c>
      <c r="E86" s="3">
        <v>0</v>
      </c>
      <c r="F86" s="3">
        <v>48</v>
      </c>
      <c r="H86" t="s">
        <v>10</v>
      </c>
    </row>
    <row r="87" spans="1:10" x14ac:dyDescent="0.15">
      <c r="A87" s="16">
        <v>6</v>
      </c>
      <c r="B87" s="16" t="s">
        <v>162</v>
      </c>
      <c r="C87" s="16">
        <v>12</v>
      </c>
      <c r="D87" s="14" t="s">
        <v>174</v>
      </c>
      <c r="E87" s="2">
        <v>0</v>
      </c>
      <c r="F87" s="2">
        <v>48</v>
      </c>
      <c r="G87" s="2"/>
      <c r="H87" s="1" t="s">
        <v>10</v>
      </c>
      <c r="I87" s="2"/>
      <c r="J87" s="1"/>
    </row>
    <row r="88" spans="1:10" x14ac:dyDescent="0.15">
      <c r="A88" s="19">
        <v>7</v>
      </c>
      <c r="B88" s="19" t="s">
        <v>161</v>
      </c>
      <c r="C88" s="19">
        <v>10</v>
      </c>
      <c r="D88" s="36" t="s">
        <v>123</v>
      </c>
      <c r="E88" s="3">
        <v>1307</v>
      </c>
      <c r="F88" s="3">
        <v>1</v>
      </c>
      <c r="H88">
        <v>479</v>
      </c>
      <c r="J88">
        <v>828</v>
      </c>
    </row>
    <row r="89" spans="1:10" x14ac:dyDescent="0.15">
      <c r="A89" s="19">
        <v>7</v>
      </c>
      <c r="B89" s="19" t="s">
        <v>161</v>
      </c>
      <c r="C89" s="19">
        <v>6</v>
      </c>
      <c r="D89" s="36" t="s">
        <v>121</v>
      </c>
      <c r="E89" s="3">
        <v>1295</v>
      </c>
      <c r="F89" s="3">
        <v>2</v>
      </c>
      <c r="H89">
        <v>473</v>
      </c>
      <c r="J89">
        <v>822</v>
      </c>
    </row>
    <row r="90" spans="1:10" x14ac:dyDescent="0.15">
      <c r="A90" s="19">
        <v>7</v>
      </c>
      <c r="B90" s="19" t="s">
        <v>161</v>
      </c>
      <c r="C90" s="19">
        <v>2</v>
      </c>
      <c r="D90" s="36" t="s">
        <v>117</v>
      </c>
      <c r="E90" s="3">
        <v>1268</v>
      </c>
      <c r="F90" s="3">
        <v>3</v>
      </c>
      <c r="H90">
        <v>465</v>
      </c>
      <c r="J90">
        <v>803</v>
      </c>
    </row>
    <row r="91" spans="1:10" x14ac:dyDescent="0.15">
      <c r="A91" s="19">
        <v>7</v>
      </c>
      <c r="B91" s="63" t="s">
        <v>162</v>
      </c>
      <c r="C91" s="63">
        <v>8</v>
      </c>
      <c r="D91" s="17" t="s">
        <v>125</v>
      </c>
      <c r="E91" s="3">
        <v>1249</v>
      </c>
      <c r="F91" s="3">
        <v>4</v>
      </c>
      <c r="H91">
        <v>462</v>
      </c>
      <c r="J91">
        <v>787</v>
      </c>
    </row>
    <row r="92" spans="1:10" x14ac:dyDescent="0.15">
      <c r="A92" s="63">
        <v>7</v>
      </c>
      <c r="B92" s="63" t="s">
        <v>162</v>
      </c>
      <c r="C92" s="63">
        <v>12</v>
      </c>
      <c r="D92" s="17" t="s">
        <v>128</v>
      </c>
      <c r="E92" s="3">
        <v>1241</v>
      </c>
      <c r="F92" s="3">
        <v>5</v>
      </c>
      <c r="H92">
        <v>451</v>
      </c>
      <c r="J92">
        <v>790</v>
      </c>
    </row>
    <row r="93" spans="1:10" x14ac:dyDescent="0.15">
      <c r="A93" s="63">
        <v>7</v>
      </c>
      <c r="B93" s="63" t="s">
        <v>162</v>
      </c>
      <c r="C93" s="63">
        <v>15</v>
      </c>
      <c r="D93" s="17" t="s">
        <v>142</v>
      </c>
      <c r="E93" s="3">
        <v>1233</v>
      </c>
      <c r="F93" s="3">
        <v>6</v>
      </c>
      <c r="H93">
        <v>450</v>
      </c>
      <c r="J93">
        <v>783</v>
      </c>
    </row>
    <row r="94" spans="1:10" x14ac:dyDescent="0.15">
      <c r="A94" s="63">
        <v>7</v>
      </c>
      <c r="B94" s="63" t="s">
        <v>162</v>
      </c>
      <c r="C94" s="63">
        <v>16</v>
      </c>
      <c r="D94" s="17" t="s">
        <v>130</v>
      </c>
      <c r="E94" s="3">
        <v>1135</v>
      </c>
      <c r="F94" s="3">
        <v>7</v>
      </c>
      <c r="H94">
        <v>434</v>
      </c>
      <c r="J94">
        <v>701</v>
      </c>
    </row>
    <row r="95" spans="1:10" x14ac:dyDescent="0.15">
      <c r="A95" s="19">
        <v>7</v>
      </c>
      <c r="B95" s="63" t="s">
        <v>162</v>
      </c>
      <c r="C95" s="63">
        <v>5</v>
      </c>
      <c r="D95" s="17" t="s">
        <v>120</v>
      </c>
      <c r="E95" s="3">
        <v>1130</v>
      </c>
      <c r="F95" s="3">
        <v>8</v>
      </c>
      <c r="H95">
        <v>424</v>
      </c>
      <c r="J95">
        <v>706</v>
      </c>
    </row>
    <row r="96" spans="1:10" x14ac:dyDescent="0.15">
      <c r="A96" s="19">
        <v>7</v>
      </c>
      <c r="B96" s="19" t="s">
        <v>161</v>
      </c>
      <c r="C96" s="19">
        <v>3</v>
      </c>
      <c r="D96" s="36" t="s">
        <v>118</v>
      </c>
      <c r="E96" s="3">
        <v>1121</v>
      </c>
      <c r="F96" s="3">
        <v>9</v>
      </c>
      <c r="H96">
        <v>426</v>
      </c>
      <c r="J96">
        <v>695</v>
      </c>
    </row>
    <row r="97" spans="1:10" x14ac:dyDescent="0.15">
      <c r="A97" s="19">
        <v>7</v>
      </c>
      <c r="B97" s="63" t="s">
        <v>161</v>
      </c>
      <c r="C97" s="63">
        <v>16</v>
      </c>
      <c r="D97" s="17" t="s">
        <v>144</v>
      </c>
      <c r="E97" s="3">
        <v>1111</v>
      </c>
      <c r="F97" s="3">
        <v>10</v>
      </c>
      <c r="H97">
        <v>406</v>
      </c>
      <c r="J97">
        <v>705</v>
      </c>
    </row>
    <row r="98" spans="1:10" x14ac:dyDescent="0.15">
      <c r="A98" s="19">
        <v>7</v>
      </c>
      <c r="B98" s="19" t="s">
        <v>161</v>
      </c>
      <c r="C98" s="19">
        <v>4</v>
      </c>
      <c r="D98" s="36" t="s">
        <v>135</v>
      </c>
      <c r="E98" s="3">
        <v>1058</v>
      </c>
      <c r="F98" s="3">
        <v>11</v>
      </c>
      <c r="H98">
        <v>421</v>
      </c>
      <c r="J98">
        <v>637</v>
      </c>
    </row>
    <row r="99" spans="1:10" x14ac:dyDescent="0.15">
      <c r="A99" s="19">
        <v>7</v>
      </c>
      <c r="B99" s="19" t="s">
        <v>161</v>
      </c>
      <c r="C99" s="19">
        <v>12</v>
      </c>
      <c r="D99" s="36" t="s">
        <v>127</v>
      </c>
      <c r="E99" s="3">
        <v>1055</v>
      </c>
      <c r="F99" s="3">
        <v>12</v>
      </c>
      <c r="H99">
        <v>378</v>
      </c>
      <c r="J99">
        <v>677</v>
      </c>
    </row>
    <row r="100" spans="1:10" x14ac:dyDescent="0.15">
      <c r="A100" s="19">
        <v>7</v>
      </c>
      <c r="B100" s="63" t="s">
        <v>162</v>
      </c>
      <c r="C100" s="63">
        <v>3</v>
      </c>
      <c r="D100" s="17" t="s">
        <v>133</v>
      </c>
      <c r="E100" s="3">
        <v>1051</v>
      </c>
      <c r="F100" s="3">
        <v>13</v>
      </c>
      <c r="H100">
        <v>366</v>
      </c>
      <c r="J100">
        <v>685</v>
      </c>
    </row>
    <row r="101" spans="1:10" x14ac:dyDescent="0.15">
      <c r="A101" s="19">
        <v>7</v>
      </c>
      <c r="B101" s="19" t="s">
        <v>161</v>
      </c>
      <c r="C101" s="19">
        <v>5</v>
      </c>
      <c r="D101" s="36" t="s">
        <v>119</v>
      </c>
      <c r="E101" s="3">
        <v>1046</v>
      </c>
      <c r="F101" s="3">
        <v>14</v>
      </c>
      <c r="H101">
        <v>370</v>
      </c>
      <c r="J101">
        <v>676</v>
      </c>
    </row>
    <row r="102" spans="1:10" x14ac:dyDescent="0.15">
      <c r="A102" s="19">
        <v>7</v>
      </c>
      <c r="B102" s="63" t="s">
        <v>162</v>
      </c>
      <c r="C102" s="63">
        <v>9</v>
      </c>
      <c r="D102" s="17" t="s">
        <v>256</v>
      </c>
      <c r="E102" s="3">
        <v>1046</v>
      </c>
      <c r="F102" s="3">
        <v>14</v>
      </c>
      <c r="H102">
        <v>377</v>
      </c>
      <c r="J102">
        <v>669</v>
      </c>
    </row>
    <row r="103" spans="1:10" x14ac:dyDescent="0.15">
      <c r="A103" s="63">
        <v>7</v>
      </c>
      <c r="B103" s="63" t="s">
        <v>162</v>
      </c>
      <c r="C103" s="63">
        <v>17</v>
      </c>
      <c r="D103" s="17" t="s">
        <v>131</v>
      </c>
      <c r="E103" s="3">
        <v>1024</v>
      </c>
      <c r="F103" s="3">
        <v>16</v>
      </c>
      <c r="H103">
        <v>390</v>
      </c>
      <c r="J103">
        <v>634</v>
      </c>
    </row>
    <row r="104" spans="1:10" x14ac:dyDescent="0.15">
      <c r="A104" s="19">
        <v>7</v>
      </c>
      <c r="B104" s="63" t="s">
        <v>162</v>
      </c>
      <c r="C104" s="63">
        <v>2</v>
      </c>
      <c r="D104" s="17" t="s">
        <v>132</v>
      </c>
      <c r="E104" s="3">
        <v>982</v>
      </c>
      <c r="F104" s="3">
        <v>17</v>
      </c>
      <c r="H104">
        <v>365</v>
      </c>
      <c r="J104">
        <v>617</v>
      </c>
    </row>
    <row r="105" spans="1:10" x14ac:dyDescent="0.15">
      <c r="A105" s="19">
        <v>7</v>
      </c>
      <c r="B105" s="63" t="s">
        <v>162</v>
      </c>
      <c r="C105" s="63">
        <v>6</v>
      </c>
      <c r="D105" s="17" t="s">
        <v>136</v>
      </c>
      <c r="E105" s="3">
        <v>924</v>
      </c>
      <c r="F105" s="3">
        <v>18</v>
      </c>
      <c r="H105">
        <v>367</v>
      </c>
      <c r="J105">
        <v>557</v>
      </c>
    </row>
    <row r="106" spans="1:10" x14ac:dyDescent="0.15">
      <c r="A106" s="63">
        <v>7</v>
      </c>
      <c r="B106" s="63" t="s">
        <v>162</v>
      </c>
      <c r="C106" s="63">
        <v>10</v>
      </c>
      <c r="D106" s="17" t="s">
        <v>126</v>
      </c>
      <c r="E106" s="3">
        <v>906</v>
      </c>
      <c r="F106" s="3">
        <v>19</v>
      </c>
      <c r="H106">
        <v>324</v>
      </c>
      <c r="J106">
        <v>582</v>
      </c>
    </row>
    <row r="107" spans="1:10" x14ac:dyDescent="0.15">
      <c r="A107" s="63">
        <v>7</v>
      </c>
      <c r="B107" s="63" t="s">
        <v>162</v>
      </c>
      <c r="C107" s="63">
        <v>11</v>
      </c>
      <c r="D107" s="17" t="s">
        <v>139</v>
      </c>
      <c r="E107" s="3">
        <v>901</v>
      </c>
      <c r="F107" s="3">
        <v>20</v>
      </c>
      <c r="H107">
        <v>382</v>
      </c>
      <c r="J107">
        <v>519</v>
      </c>
    </row>
    <row r="108" spans="1:10" x14ac:dyDescent="0.15">
      <c r="A108" s="19">
        <v>7</v>
      </c>
      <c r="B108" s="19" t="s">
        <v>161</v>
      </c>
      <c r="C108" s="19">
        <v>9</v>
      </c>
      <c r="D108" s="36" t="s">
        <v>137</v>
      </c>
      <c r="E108" s="3">
        <v>867</v>
      </c>
      <c r="F108" s="3">
        <v>21</v>
      </c>
      <c r="H108">
        <v>369</v>
      </c>
      <c r="J108">
        <v>498</v>
      </c>
    </row>
    <row r="109" spans="1:10" x14ac:dyDescent="0.15">
      <c r="A109" s="19">
        <v>7</v>
      </c>
      <c r="B109" s="19" t="s">
        <v>161</v>
      </c>
      <c r="C109" s="19">
        <v>11</v>
      </c>
      <c r="D109" s="36" t="s">
        <v>138</v>
      </c>
      <c r="E109" s="3">
        <v>802</v>
      </c>
      <c r="F109" s="3">
        <v>22</v>
      </c>
      <c r="H109">
        <v>306</v>
      </c>
      <c r="J109">
        <v>496</v>
      </c>
    </row>
    <row r="110" spans="1:10" x14ac:dyDescent="0.15">
      <c r="A110" s="19">
        <v>7</v>
      </c>
      <c r="B110" s="19" t="s">
        <v>161</v>
      </c>
      <c r="C110" s="19">
        <v>14</v>
      </c>
      <c r="D110" s="36" t="s">
        <v>141</v>
      </c>
      <c r="E110" s="3">
        <v>777</v>
      </c>
      <c r="F110" s="3">
        <v>23</v>
      </c>
      <c r="H110">
        <v>291</v>
      </c>
      <c r="J110">
        <v>486</v>
      </c>
    </row>
    <row r="111" spans="1:10" x14ac:dyDescent="0.15">
      <c r="A111" s="19">
        <v>7</v>
      </c>
      <c r="B111" s="19" t="s">
        <v>161</v>
      </c>
      <c r="C111" s="19">
        <v>13</v>
      </c>
      <c r="D111" s="36" t="s">
        <v>255</v>
      </c>
      <c r="E111" s="3">
        <v>775</v>
      </c>
      <c r="F111" s="3">
        <v>24</v>
      </c>
      <c r="H111">
        <v>285</v>
      </c>
      <c r="J111">
        <v>490</v>
      </c>
    </row>
    <row r="112" spans="1:10" x14ac:dyDescent="0.15">
      <c r="A112" s="19">
        <v>7</v>
      </c>
      <c r="B112" s="63" t="s">
        <v>161</v>
      </c>
      <c r="C112" s="63">
        <v>17</v>
      </c>
      <c r="D112" s="17" t="s">
        <v>145</v>
      </c>
      <c r="E112" s="3">
        <v>770</v>
      </c>
      <c r="F112" s="3">
        <v>25</v>
      </c>
      <c r="H112">
        <v>277</v>
      </c>
      <c r="J112">
        <v>493</v>
      </c>
    </row>
    <row r="113" spans="1:10" x14ac:dyDescent="0.15">
      <c r="A113" s="63">
        <v>7</v>
      </c>
      <c r="B113" s="63" t="s">
        <v>161</v>
      </c>
      <c r="C113" s="19">
        <v>15</v>
      </c>
      <c r="D113" s="17" t="s">
        <v>143</v>
      </c>
      <c r="E113" s="3">
        <v>748</v>
      </c>
      <c r="F113" s="3">
        <v>26</v>
      </c>
      <c r="H113">
        <v>289</v>
      </c>
      <c r="J113">
        <v>459</v>
      </c>
    </row>
    <row r="114" spans="1:10" x14ac:dyDescent="0.15">
      <c r="A114" s="19">
        <v>7</v>
      </c>
      <c r="B114" s="19" t="s">
        <v>161</v>
      </c>
      <c r="C114" s="19">
        <v>1</v>
      </c>
      <c r="D114" s="36" t="s">
        <v>116</v>
      </c>
      <c r="E114" s="3">
        <v>725</v>
      </c>
      <c r="F114" s="3">
        <v>27</v>
      </c>
      <c r="H114">
        <v>267</v>
      </c>
      <c r="J114">
        <v>458</v>
      </c>
    </row>
    <row r="115" spans="1:10" x14ac:dyDescent="0.15">
      <c r="A115" s="63">
        <v>7</v>
      </c>
      <c r="B115" s="63" t="s">
        <v>162</v>
      </c>
      <c r="C115" s="63">
        <v>14</v>
      </c>
      <c r="D115" s="17" t="s">
        <v>129</v>
      </c>
      <c r="E115" s="3">
        <v>659</v>
      </c>
      <c r="F115" s="3">
        <v>28</v>
      </c>
      <c r="H115">
        <v>245</v>
      </c>
      <c r="J115">
        <v>414</v>
      </c>
    </row>
    <row r="116" spans="1:10" x14ac:dyDescent="0.15">
      <c r="A116" s="19">
        <v>7</v>
      </c>
      <c r="B116" s="19" t="s">
        <v>161</v>
      </c>
      <c r="C116" s="19">
        <v>8</v>
      </c>
      <c r="D116" s="36" t="s">
        <v>254</v>
      </c>
      <c r="E116" s="3">
        <v>578</v>
      </c>
      <c r="F116" s="3">
        <v>29</v>
      </c>
      <c r="H116">
        <v>201</v>
      </c>
      <c r="J116">
        <v>377</v>
      </c>
    </row>
    <row r="117" spans="1:10" x14ac:dyDescent="0.15">
      <c r="A117" s="19">
        <v>7</v>
      </c>
      <c r="B117" s="63" t="s">
        <v>162</v>
      </c>
      <c r="C117" s="63">
        <v>1</v>
      </c>
      <c r="D117" s="17" t="s">
        <v>210</v>
      </c>
      <c r="E117" s="3">
        <v>573</v>
      </c>
      <c r="F117" s="3">
        <v>30</v>
      </c>
      <c r="H117">
        <v>248</v>
      </c>
      <c r="J117">
        <v>325</v>
      </c>
    </row>
    <row r="118" spans="1:10" x14ac:dyDescent="0.15">
      <c r="A118" s="19">
        <v>7</v>
      </c>
      <c r="B118" s="63" t="s">
        <v>162</v>
      </c>
      <c r="C118" s="63">
        <v>4</v>
      </c>
      <c r="D118" s="17" t="s">
        <v>134</v>
      </c>
      <c r="E118" s="3">
        <v>563</v>
      </c>
      <c r="F118" s="3">
        <v>31</v>
      </c>
      <c r="H118">
        <v>207</v>
      </c>
      <c r="J118">
        <v>356</v>
      </c>
    </row>
    <row r="119" spans="1:10" x14ac:dyDescent="0.15">
      <c r="A119" s="19">
        <v>7</v>
      </c>
      <c r="B119" s="19" t="s">
        <v>161</v>
      </c>
      <c r="C119" s="19">
        <v>7</v>
      </c>
      <c r="D119" s="36" t="s">
        <v>122</v>
      </c>
      <c r="E119" s="3">
        <v>556</v>
      </c>
      <c r="F119" s="3">
        <v>32</v>
      </c>
      <c r="H119">
        <v>185</v>
      </c>
      <c r="J119">
        <v>371</v>
      </c>
    </row>
    <row r="120" spans="1:10" x14ac:dyDescent="0.15">
      <c r="A120" s="63">
        <v>7</v>
      </c>
      <c r="B120" s="63" t="s">
        <v>162</v>
      </c>
      <c r="C120" s="63">
        <v>13</v>
      </c>
      <c r="D120" s="17" t="s">
        <v>140</v>
      </c>
      <c r="E120" s="3">
        <v>551</v>
      </c>
      <c r="F120" s="3">
        <v>33</v>
      </c>
      <c r="H120">
        <v>205</v>
      </c>
      <c r="J120">
        <v>346</v>
      </c>
    </row>
    <row r="121" spans="1:10" x14ac:dyDescent="0.15">
      <c r="A121" s="15">
        <v>7</v>
      </c>
      <c r="B121" s="16" t="s">
        <v>162</v>
      </c>
      <c r="C121" s="16">
        <v>7</v>
      </c>
      <c r="D121" s="14" t="s">
        <v>124</v>
      </c>
      <c r="E121" s="2">
        <v>0</v>
      </c>
      <c r="F121" s="2">
        <v>34</v>
      </c>
      <c r="G121" s="2"/>
      <c r="H121" s="1" t="s">
        <v>10</v>
      </c>
      <c r="I121" s="2"/>
      <c r="J121" s="1" t="s">
        <v>10</v>
      </c>
    </row>
    <row r="122" spans="1:10" x14ac:dyDescent="0.15">
      <c r="A122" s="19">
        <v>8</v>
      </c>
      <c r="B122" s="19" t="s">
        <v>162</v>
      </c>
      <c r="C122" s="19">
        <v>20</v>
      </c>
      <c r="D122" s="36" t="s">
        <v>78</v>
      </c>
      <c r="E122" s="3">
        <v>1296</v>
      </c>
      <c r="F122" s="3">
        <v>1</v>
      </c>
      <c r="H122">
        <v>452</v>
      </c>
      <c r="J122">
        <v>844</v>
      </c>
    </row>
    <row r="123" spans="1:10" x14ac:dyDescent="0.15">
      <c r="A123" s="63">
        <v>8</v>
      </c>
      <c r="B123" s="63" t="s">
        <v>161</v>
      </c>
      <c r="C123" s="63">
        <v>15</v>
      </c>
      <c r="D123" s="17" t="s">
        <v>71</v>
      </c>
      <c r="E123" s="3">
        <v>1289</v>
      </c>
      <c r="F123" s="3">
        <v>2</v>
      </c>
      <c r="H123">
        <v>451</v>
      </c>
      <c r="J123">
        <v>838</v>
      </c>
    </row>
    <row r="124" spans="1:10" x14ac:dyDescent="0.15">
      <c r="A124" s="19">
        <v>8</v>
      </c>
      <c r="B124" s="19" t="s">
        <v>162</v>
      </c>
      <c r="C124" s="19">
        <v>3</v>
      </c>
      <c r="D124" s="36" t="s">
        <v>54</v>
      </c>
      <c r="E124" s="3">
        <v>1280</v>
      </c>
      <c r="F124" s="3">
        <v>3</v>
      </c>
      <c r="H124">
        <v>451</v>
      </c>
      <c r="J124">
        <v>829</v>
      </c>
    </row>
    <row r="125" spans="1:10" x14ac:dyDescent="0.15">
      <c r="A125" s="19">
        <v>8</v>
      </c>
      <c r="B125" s="19" t="s">
        <v>162</v>
      </c>
      <c r="C125" s="19">
        <v>4</v>
      </c>
      <c r="D125" s="36" t="s">
        <v>56</v>
      </c>
      <c r="E125" s="3">
        <v>1277</v>
      </c>
      <c r="F125" s="3">
        <v>4</v>
      </c>
      <c r="H125">
        <v>447</v>
      </c>
      <c r="J125">
        <v>830</v>
      </c>
    </row>
    <row r="126" spans="1:10" x14ac:dyDescent="0.15">
      <c r="A126" s="19">
        <v>8</v>
      </c>
      <c r="B126" s="19" t="s">
        <v>162</v>
      </c>
      <c r="C126" s="19">
        <v>11</v>
      </c>
      <c r="D126" s="36" t="s">
        <v>59</v>
      </c>
      <c r="E126" s="3">
        <v>1247</v>
      </c>
      <c r="F126" s="3">
        <v>5</v>
      </c>
      <c r="H126">
        <v>457</v>
      </c>
      <c r="J126">
        <v>790</v>
      </c>
    </row>
    <row r="127" spans="1:10" x14ac:dyDescent="0.15">
      <c r="A127" s="19">
        <v>8</v>
      </c>
      <c r="B127" s="19" t="s">
        <v>162</v>
      </c>
      <c r="C127" s="19">
        <v>7</v>
      </c>
      <c r="D127" s="36" t="s">
        <v>48</v>
      </c>
      <c r="E127" s="3">
        <v>1243</v>
      </c>
      <c r="F127" s="3">
        <v>6</v>
      </c>
      <c r="H127">
        <v>430</v>
      </c>
      <c r="J127">
        <v>813</v>
      </c>
    </row>
    <row r="128" spans="1:10" x14ac:dyDescent="0.15">
      <c r="A128" s="19">
        <v>8</v>
      </c>
      <c r="B128" s="19" t="s">
        <v>162</v>
      </c>
      <c r="C128" s="19">
        <v>5</v>
      </c>
      <c r="D128" s="36" t="s">
        <v>66</v>
      </c>
      <c r="E128" s="3">
        <v>1236</v>
      </c>
      <c r="F128" s="3">
        <v>7</v>
      </c>
      <c r="H128">
        <v>445</v>
      </c>
      <c r="J128">
        <v>791</v>
      </c>
    </row>
    <row r="129" spans="1:10" x14ac:dyDescent="0.15">
      <c r="A129" s="63">
        <v>8</v>
      </c>
      <c r="B129" s="63" t="s">
        <v>161</v>
      </c>
      <c r="C129" s="63">
        <v>8</v>
      </c>
      <c r="D129" s="17" t="s">
        <v>57</v>
      </c>
      <c r="E129" s="3">
        <v>1235</v>
      </c>
      <c r="F129" s="3">
        <v>8</v>
      </c>
      <c r="H129">
        <v>430</v>
      </c>
      <c r="J129">
        <v>805</v>
      </c>
    </row>
    <row r="130" spans="1:10" x14ac:dyDescent="0.15">
      <c r="A130" s="63">
        <v>8</v>
      </c>
      <c r="B130" s="63" t="s">
        <v>161</v>
      </c>
      <c r="C130" s="63">
        <v>16</v>
      </c>
      <c r="D130" s="17" t="s">
        <v>72</v>
      </c>
      <c r="E130" s="3">
        <v>1212</v>
      </c>
      <c r="F130" s="3">
        <v>9</v>
      </c>
      <c r="H130">
        <v>423</v>
      </c>
      <c r="J130">
        <v>789</v>
      </c>
    </row>
    <row r="131" spans="1:10" x14ac:dyDescent="0.15">
      <c r="A131" s="19">
        <v>8</v>
      </c>
      <c r="B131" s="19" t="s">
        <v>162</v>
      </c>
      <c r="C131" s="19">
        <v>6</v>
      </c>
      <c r="D131" s="36" t="s">
        <v>47</v>
      </c>
      <c r="E131" s="3">
        <v>1208</v>
      </c>
      <c r="F131" s="3">
        <v>10</v>
      </c>
      <c r="H131">
        <v>432</v>
      </c>
      <c r="J131">
        <v>776</v>
      </c>
    </row>
    <row r="132" spans="1:10" x14ac:dyDescent="0.15">
      <c r="A132" s="63">
        <v>8</v>
      </c>
      <c r="B132" s="63" t="s">
        <v>161</v>
      </c>
      <c r="C132" s="63">
        <v>11</v>
      </c>
      <c r="D132" s="17" t="s">
        <v>67</v>
      </c>
      <c r="E132" s="3">
        <v>1191</v>
      </c>
      <c r="F132" s="3">
        <v>11</v>
      </c>
      <c r="H132">
        <v>437</v>
      </c>
      <c r="J132">
        <v>754</v>
      </c>
    </row>
    <row r="133" spans="1:10" x14ac:dyDescent="0.15">
      <c r="A133" s="63">
        <v>8</v>
      </c>
      <c r="B133" s="63" t="s">
        <v>161</v>
      </c>
      <c r="C133" s="63">
        <v>6</v>
      </c>
      <c r="D133" s="17" t="s">
        <v>44</v>
      </c>
      <c r="E133" s="3">
        <v>1173</v>
      </c>
      <c r="F133" s="3">
        <v>12</v>
      </c>
      <c r="H133">
        <v>385</v>
      </c>
      <c r="J133">
        <v>788</v>
      </c>
    </row>
    <row r="134" spans="1:10" x14ac:dyDescent="0.15">
      <c r="A134" s="63">
        <v>8</v>
      </c>
      <c r="B134" s="63" t="s">
        <v>161</v>
      </c>
      <c r="C134" s="63">
        <v>13</v>
      </c>
      <c r="D134" s="17" t="s">
        <v>49</v>
      </c>
      <c r="E134" s="3">
        <v>1170</v>
      </c>
      <c r="F134" s="3">
        <v>13</v>
      </c>
      <c r="H134">
        <v>410</v>
      </c>
      <c r="J134">
        <v>760</v>
      </c>
    </row>
    <row r="135" spans="1:10" x14ac:dyDescent="0.15">
      <c r="A135" s="63">
        <v>8</v>
      </c>
      <c r="B135" s="63" t="s">
        <v>161</v>
      </c>
      <c r="C135" s="63">
        <v>12</v>
      </c>
      <c r="D135" s="17" t="s">
        <v>68</v>
      </c>
      <c r="E135" s="3">
        <v>1129</v>
      </c>
      <c r="F135" s="3">
        <v>14</v>
      </c>
      <c r="H135">
        <v>391</v>
      </c>
      <c r="J135">
        <v>738</v>
      </c>
    </row>
    <row r="136" spans="1:10" x14ac:dyDescent="0.15">
      <c r="A136" s="19">
        <v>8</v>
      </c>
      <c r="B136" s="19" t="s">
        <v>162</v>
      </c>
      <c r="C136" s="19">
        <v>10</v>
      </c>
      <c r="D136" s="36" t="s">
        <v>70</v>
      </c>
      <c r="E136" s="3">
        <v>1102</v>
      </c>
      <c r="F136" s="3">
        <v>15</v>
      </c>
      <c r="H136">
        <v>384</v>
      </c>
      <c r="J136">
        <v>718</v>
      </c>
    </row>
    <row r="137" spans="1:10" x14ac:dyDescent="0.15">
      <c r="A137" s="63">
        <v>8</v>
      </c>
      <c r="B137" s="63" t="s">
        <v>161</v>
      </c>
      <c r="C137" s="63">
        <v>2</v>
      </c>
      <c r="D137" s="17" t="s">
        <v>41</v>
      </c>
      <c r="E137" s="3">
        <v>1078</v>
      </c>
      <c r="F137" s="3">
        <v>16</v>
      </c>
      <c r="H137">
        <v>376</v>
      </c>
      <c r="J137">
        <v>702</v>
      </c>
    </row>
    <row r="138" spans="1:10" x14ac:dyDescent="0.15">
      <c r="A138" s="19">
        <v>8</v>
      </c>
      <c r="B138" s="19" t="s">
        <v>162</v>
      </c>
      <c r="C138" s="19">
        <v>19</v>
      </c>
      <c r="D138" s="36" t="s">
        <v>62</v>
      </c>
      <c r="E138" s="3">
        <v>1026</v>
      </c>
      <c r="F138" s="3">
        <v>17</v>
      </c>
      <c r="H138">
        <v>334</v>
      </c>
      <c r="J138">
        <v>692</v>
      </c>
    </row>
    <row r="139" spans="1:10" x14ac:dyDescent="0.15">
      <c r="A139" s="63">
        <v>8</v>
      </c>
      <c r="B139" s="63" t="s">
        <v>161</v>
      </c>
      <c r="C139" s="63">
        <v>20</v>
      </c>
      <c r="D139" s="17" t="s">
        <v>76</v>
      </c>
      <c r="E139" s="3">
        <v>1011</v>
      </c>
      <c r="F139" s="3">
        <v>18</v>
      </c>
      <c r="H139">
        <v>329</v>
      </c>
      <c r="J139">
        <v>682</v>
      </c>
    </row>
    <row r="140" spans="1:10" x14ac:dyDescent="0.15">
      <c r="A140" s="19">
        <v>8</v>
      </c>
      <c r="B140" s="19" t="s">
        <v>162</v>
      </c>
      <c r="C140" s="19">
        <v>18</v>
      </c>
      <c r="D140" s="36" t="s">
        <v>61</v>
      </c>
      <c r="E140" s="3">
        <v>996</v>
      </c>
      <c r="F140" s="3">
        <v>19</v>
      </c>
      <c r="H140">
        <v>347</v>
      </c>
      <c r="J140">
        <v>649</v>
      </c>
    </row>
    <row r="141" spans="1:10" x14ac:dyDescent="0.15">
      <c r="A141" s="63">
        <v>8</v>
      </c>
      <c r="B141" s="63" t="s">
        <v>161</v>
      </c>
      <c r="C141" s="63">
        <v>3</v>
      </c>
      <c r="D141" s="17" t="s">
        <v>42</v>
      </c>
      <c r="E141" s="3">
        <v>982</v>
      </c>
      <c r="F141" s="3">
        <v>20</v>
      </c>
      <c r="H141">
        <v>318</v>
      </c>
      <c r="J141">
        <v>664</v>
      </c>
    </row>
    <row r="142" spans="1:10" x14ac:dyDescent="0.15">
      <c r="A142" s="19">
        <v>8</v>
      </c>
      <c r="B142" s="19" t="s">
        <v>162</v>
      </c>
      <c r="C142" s="19">
        <v>15</v>
      </c>
      <c r="D142" s="36" t="s">
        <v>75</v>
      </c>
      <c r="E142" s="3">
        <v>982</v>
      </c>
      <c r="F142" s="3">
        <v>20</v>
      </c>
      <c r="H142">
        <v>335</v>
      </c>
      <c r="J142">
        <v>647</v>
      </c>
    </row>
    <row r="143" spans="1:10" x14ac:dyDescent="0.15">
      <c r="A143" s="19">
        <v>8</v>
      </c>
      <c r="B143" s="19" t="s">
        <v>162</v>
      </c>
      <c r="C143" s="19">
        <v>9</v>
      </c>
      <c r="D143" s="36" t="s">
        <v>69</v>
      </c>
      <c r="E143" s="3">
        <v>966</v>
      </c>
      <c r="F143" s="3">
        <v>22</v>
      </c>
      <c r="H143">
        <v>296</v>
      </c>
      <c r="J143">
        <v>670</v>
      </c>
    </row>
    <row r="144" spans="1:10" x14ac:dyDescent="0.15">
      <c r="A144" s="19">
        <v>8</v>
      </c>
      <c r="B144" s="19" t="s">
        <v>162</v>
      </c>
      <c r="C144" s="19">
        <v>17</v>
      </c>
      <c r="D144" s="36" t="s">
        <v>60</v>
      </c>
      <c r="E144" s="3">
        <v>945</v>
      </c>
      <c r="F144" s="3">
        <v>23</v>
      </c>
      <c r="H144">
        <v>318</v>
      </c>
      <c r="J144">
        <v>627</v>
      </c>
    </row>
    <row r="145" spans="1:10" x14ac:dyDescent="0.15">
      <c r="A145" s="63">
        <v>8</v>
      </c>
      <c r="B145" s="63" t="s">
        <v>161</v>
      </c>
      <c r="C145" s="63">
        <v>10</v>
      </c>
      <c r="D145" s="17" t="s">
        <v>257</v>
      </c>
      <c r="E145" s="3">
        <v>928</v>
      </c>
      <c r="F145" s="3">
        <v>24</v>
      </c>
      <c r="H145">
        <v>310</v>
      </c>
      <c r="J145">
        <v>618</v>
      </c>
    </row>
    <row r="146" spans="1:10" x14ac:dyDescent="0.15">
      <c r="A146" s="63">
        <v>8</v>
      </c>
      <c r="B146" s="63" t="s">
        <v>161</v>
      </c>
      <c r="C146" s="63">
        <v>1</v>
      </c>
      <c r="D146" s="17" t="s">
        <v>53</v>
      </c>
      <c r="E146" s="3">
        <v>910</v>
      </c>
      <c r="F146" s="3">
        <v>25</v>
      </c>
      <c r="H146">
        <v>313</v>
      </c>
      <c r="J146">
        <v>597</v>
      </c>
    </row>
    <row r="147" spans="1:10" x14ac:dyDescent="0.15">
      <c r="A147" s="19">
        <v>8</v>
      </c>
      <c r="B147" s="19" t="s">
        <v>162</v>
      </c>
      <c r="C147" s="19">
        <v>21</v>
      </c>
      <c r="D147" s="36" t="s">
        <v>266</v>
      </c>
      <c r="E147" s="3">
        <v>867</v>
      </c>
      <c r="F147" s="3">
        <v>26</v>
      </c>
      <c r="H147">
        <v>265</v>
      </c>
      <c r="J147">
        <v>602</v>
      </c>
    </row>
    <row r="148" spans="1:10" x14ac:dyDescent="0.15">
      <c r="A148" s="63">
        <v>8</v>
      </c>
      <c r="B148" s="63" t="s">
        <v>161</v>
      </c>
      <c r="C148" s="63">
        <v>7</v>
      </c>
      <c r="D148" s="17" t="s">
        <v>45</v>
      </c>
      <c r="E148" s="3">
        <v>847</v>
      </c>
      <c r="F148" s="3">
        <v>27</v>
      </c>
      <c r="H148">
        <v>246</v>
      </c>
      <c r="J148">
        <v>601</v>
      </c>
    </row>
    <row r="149" spans="1:10" x14ac:dyDescent="0.15">
      <c r="A149" s="19">
        <v>8</v>
      </c>
      <c r="B149" s="19" t="s">
        <v>162</v>
      </c>
      <c r="C149" s="19">
        <v>16</v>
      </c>
      <c r="D149" s="36" t="s">
        <v>77</v>
      </c>
      <c r="E149" s="3">
        <v>821</v>
      </c>
      <c r="F149" s="3">
        <v>28</v>
      </c>
      <c r="H149">
        <v>273</v>
      </c>
      <c r="J149">
        <v>548</v>
      </c>
    </row>
    <row r="150" spans="1:10" x14ac:dyDescent="0.15">
      <c r="A150" s="63">
        <v>8</v>
      </c>
      <c r="B150" s="63" t="s">
        <v>162</v>
      </c>
      <c r="C150" s="63">
        <v>1</v>
      </c>
      <c r="D150" s="17" t="s">
        <v>64</v>
      </c>
      <c r="E150" s="3">
        <v>805</v>
      </c>
      <c r="F150" s="3">
        <v>29</v>
      </c>
      <c r="H150">
        <v>297</v>
      </c>
      <c r="J150">
        <v>508</v>
      </c>
    </row>
    <row r="151" spans="1:10" x14ac:dyDescent="0.15">
      <c r="A151" s="63">
        <v>8</v>
      </c>
      <c r="B151" s="63" t="s">
        <v>161</v>
      </c>
      <c r="C151" s="63">
        <v>9</v>
      </c>
      <c r="D151" s="17" t="s">
        <v>46</v>
      </c>
      <c r="E151" s="3">
        <v>800</v>
      </c>
      <c r="F151" s="3">
        <v>30</v>
      </c>
      <c r="H151">
        <v>263</v>
      </c>
      <c r="J151">
        <v>537</v>
      </c>
    </row>
    <row r="152" spans="1:10" x14ac:dyDescent="0.15">
      <c r="A152" s="19">
        <v>8</v>
      </c>
      <c r="B152" s="19" t="s">
        <v>162</v>
      </c>
      <c r="C152" s="19">
        <v>14</v>
      </c>
      <c r="D152" s="36" t="s">
        <v>209</v>
      </c>
      <c r="E152" s="3">
        <v>772</v>
      </c>
      <c r="F152" s="3">
        <v>31</v>
      </c>
      <c r="H152">
        <v>272</v>
      </c>
      <c r="J152">
        <v>500</v>
      </c>
    </row>
    <row r="153" spans="1:10" x14ac:dyDescent="0.15">
      <c r="A153" s="19">
        <v>8</v>
      </c>
      <c r="B153" s="19" t="s">
        <v>162</v>
      </c>
      <c r="C153" s="19">
        <v>8</v>
      </c>
      <c r="D153" s="36" t="s">
        <v>58</v>
      </c>
      <c r="E153" s="3">
        <v>743</v>
      </c>
      <c r="F153" s="3">
        <v>32</v>
      </c>
      <c r="H153">
        <v>223</v>
      </c>
      <c r="J153">
        <v>520</v>
      </c>
    </row>
    <row r="154" spans="1:10" x14ac:dyDescent="0.15">
      <c r="A154" s="63">
        <v>8</v>
      </c>
      <c r="B154" s="63" t="s">
        <v>161</v>
      </c>
      <c r="C154" s="63">
        <v>17</v>
      </c>
      <c r="D154" s="17" t="s">
        <v>50</v>
      </c>
      <c r="E154" s="3">
        <v>709</v>
      </c>
      <c r="F154" s="3">
        <v>33</v>
      </c>
      <c r="H154">
        <v>211</v>
      </c>
      <c r="J154">
        <v>498</v>
      </c>
    </row>
    <row r="155" spans="1:10" x14ac:dyDescent="0.15">
      <c r="A155" s="63">
        <v>8</v>
      </c>
      <c r="B155" s="63" t="s">
        <v>161</v>
      </c>
      <c r="C155" s="63">
        <v>4</v>
      </c>
      <c r="D155" s="17" t="s">
        <v>43</v>
      </c>
      <c r="E155" s="3">
        <v>566</v>
      </c>
      <c r="F155" s="3">
        <v>34</v>
      </c>
      <c r="H155">
        <v>175</v>
      </c>
      <c r="J155">
        <v>391</v>
      </c>
    </row>
    <row r="156" spans="1:10" x14ac:dyDescent="0.15">
      <c r="A156" s="19">
        <v>8</v>
      </c>
      <c r="B156" s="19" t="s">
        <v>162</v>
      </c>
      <c r="C156" s="19">
        <v>12</v>
      </c>
      <c r="D156" s="36" t="s">
        <v>73</v>
      </c>
      <c r="E156" s="3">
        <v>535</v>
      </c>
      <c r="F156" s="3">
        <v>35</v>
      </c>
      <c r="H156">
        <v>188</v>
      </c>
      <c r="J156">
        <v>347</v>
      </c>
    </row>
    <row r="157" spans="1:10" x14ac:dyDescent="0.15">
      <c r="A157" s="19">
        <v>8</v>
      </c>
      <c r="B157" s="19" t="s">
        <v>162</v>
      </c>
      <c r="C157" s="19">
        <v>13</v>
      </c>
      <c r="D157" s="36" t="s">
        <v>74</v>
      </c>
      <c r="E157" s="3">
        <v>531</v>
      </c>
      <c r="F157" s="3">
        <v>36</v>
      </c>
      <c r="H157">
        <v>177</v>
      </c>
      <c r="J157">
        <v>354</v>
      </c>
    </row>
    <row r="158" spans="1:10" x14ac:dyDescent="0.15">
      <c r="A158" s="63">
        <v>8</v>
      </c>
      <c r="B158" s="63" t="s">
        <v>161</v>
      </c>
      <c r="C158" s="63">
        <v>19</v>
      </c>
      <c r="D158" s="17" t="s">
        <v>52</v>
      </c>
      <c r="E158" s="3">
        <v>518</v>
      </c>
      <c r="F158" s="3">
        <v>37</v>
      </c>
      <c r="H158">
        <v>188</v>
      </c>
      <c r="J158">
        <v>330</v>
      </c>
    </row>
    <row r="159" spans="1:10" x14ac:dyDescent="0.15">
      <c r="A159" s="63">
        <v>8</v>
      </c>
      <c r="B159" s="63" t="s">
        <v>161</v>
      </c>
      <c r="C159" s="63">
        <v>5</v>
      </c>
      <c r="D159" s="17" t="s">
        <v>55</v>
      </c>
      <c r="E159" s="3">
        <v>396</v>
      </c>
      <c r="F159" s="3">
        <v>38</v>
      </c>
      <c r="H159">
        <v>396</v>
      </c>
      <c r="J159" t="s">
        <v>10</v>
      </c>
    </row>
    <row r="160" spans="1:10" x14ac:dyDescent="0.15">
      <c r="A160" s="63">
        <v>8</v>
      </c>
      <c r="B160" s="63" t="s">
        <v>161</v>
      </c>
      <c r="C160" s="63">
        <v>21</v>
      </c>
      <c r="D160" s="17" t="s">
        <v>63</v>
      </c>
      <c r="E160" s="3">
        <v>390</v>
      </c>
      <c r="F160" s="3">
        <v>39</v>
      </c>
      <c r="H160">
        <v>134</v>
      </c>
      <c r="J160">
        <v>256</v>
      </c>
    </row>
    <row r="161" spans="1:10" x14ac:dyDescent="0.15">
      <c r="A161" s="63">
        <v>8</v>
      </c>
      <c r="B161" s="63" t="s">
        <v>161</v>
      </c>
      <c r="C161" s="63">
        <v>18</v>
      </c>
      <c r="D161" s="17" t="s">
        <v>51</v>
      </c>
      <c r="E161" s="3">
        <v>367</v>
      </c>
      <c r="F161" s="3">
        <v>40</v>
      </c>
      <c r="H161" t="s">
        <v>10</v>
      </c>
      <c r="J161">
        <v>367</v>
      </c>
    </row>
    <row r="162" spans="1:10" x14ac:dyDescent="0.15">
      <c r="A162" s="63">
        <v>8</v>
      </c>
      <c r="B162" s="63" t="s">
        <v>161</v>
      </c>
      <c r="C162" s="63">
        <v>14</v>
      </c>
      <c r="D162" s="17" t="s">
        <v>208</v>
      </c>
      <c r="E162" s="3">
        <v>0</v>
      </c>
      <c r="F162" s="3">
        <v>41</v>
      </c>
      <c r="H162" t="s">
        <v>10</v>
      </c>
      <c r="J162" t="s">
        <v>10</v>
      </c>
    </row>
    <row r="163" spans="1:10" x14ac:dyDescent="0.15">
      <c r="A163" s="15">
        <v>8</v>
      </c>
      <c r="B163" s="15" t="s">
        <v>162</v>
      </c>
      <c r="C163" s="15">
        <v>2</v>
      </c>
      <c r="D163" s="18" t="s">
        <v>65</v>
      </c>
      <c r="E163" s="2">
        <v>0</v>
      </c>
      <c r="F163" s="2">
        <v>41</v>
      </c>
      <c r="G163" s="2"/>
      <c r="H163" s="1"/>
      <c r="I163" s="2"/>
      <c r="J163" s="1" t="s">
        <v>10</v>
      </c>
    </row>
    <row r="164" spans="1:10" x14ac:dyDescent="0.15">
      <c r="A164" s="19">
        <v>9</v>
      </c>
      <c r="B164" s="19" t="s">
        <v>162</v>
      </c>
      <c r="C164" s="19">
        <v>11</v>
      </c>
      <c r="D164" s="36" t="s">
        <v>27</v>
      </c>
      <c r="E164" s="3">
        <v>1791</v>
      </c>
      <c r="F164" s="3">
        <v>1</v>
      </c>
      <c r="G164" s="3">
        <v>469</v>
      </c>
      <c r="I164" s="3">
        <v>487</v>
      </c>
      <c r="J164">
        <v>835</v>
      </c>
    </row>
    <row r="165" spans="1:10" x14ac:dyDescent="0.15">
      <c r="A165" s="19">
        <v>9</v>
      </c>
      <c r="B165" s="19" t="s">
        <v>162</v>
      </c>
      <c r="C165" s="19">
        <v>10</v>
      </c>
      <c r="D165" s="36" t="s">
        <v>90</v>
      </c>
      <c r="E165" s="3">
        <v>1781</v>
      </c>
      <c r="F165" s="3">
        <v>2</v>
      </c>
      <c r="G165" s="3">
        <v>466</v>
      </c>
      <c r="I165" s="3">
        <v>480</v>
      </c>
      <c r="J165">
        <v>835</v>
      </c>
    </row>
    <row r="166" spans="1:10" x14ac:dyDescent="0.15">
      <c r="A166" s="19">
        <v>9</v>
      </c>
      <c r="B166" s="19" t="s">
        <v>161</v>
      </c>
      <c r="C166" s="19">
        <v>8</v>
      </c>
      <c r="D166" s="36" t="s">
        <v>84</v>
      </c>
      <c r="E166" s="3">
        <v>1741</v>
      </c>
      <c r="F166" s="3">
        <v>3</v>
      </c>
      <c r="G166" s="3">
        <v>442</v>
      </c>
      <c r="I166" s="3">
        <v>468</v>
      </c>
      <c r="J166">
        <v>831</v>
      </c>
    </row>
    <row r="167" spans="1:10" x14ac:dyDescent="0.15">
      <c r="A167" s="19">
        <v>9</v>
      </c>
      <c r="B167" s="19" t="s">
        <v>162</v>
      </c>
      <c r="C167" s="19">
        <v>3</v>
      </c>
      <c r="D167" s="36" t="s">
        <v>88</v>
      </c>
      <c r="E167" s="3">
        <v>1691</v>
      </c>
      <c r="F167" s="3">
        <v>4</v>
      </c>
      <c r="G167" s="3">
        <v>438</v>
      </c>
      <c r="I167" s="3">
        <v>453</v>
      </c>
      <c r="J167">
        <v>800</v>
      </c>
    </row>
    <row r="168" spans="1:10" x14ac:dyDescent="0.15">
      <c r="A168" s="19">
        <v>9</v>
      </c>
      <c r="B168" s="19" t="s">
        <v>161</v>
      </c>
      <c r="C168" s="19">
        <v>10</v>
      </c>
      <c r="D168" s="36" t="s">
        <v>32</v>
      </c>
      <c r="E168" s="3">
        <v>1675</v>
      </c>
      <c r="F168" s="3">
        <v>5</v>
      </c>
      <c r="G168" s="3">
        <v>413</v>
      </c>
      <c r="I168" s="3">
        <v>465</v>
      </c>
      <c r="J168">
        <v>797</v>
      </c>
    </row>
    <row r="169" spans="1:10" x14ac:dyDescent="0.15">
      <c r="A169" s="19">
        <v>9</v>
      </c>
      <c r="B169" s="19" t="s">
        <v>162</v>
      </c>
      <c r="C169" s="19">
        <v>4</v>
      </c>
      <c r="D169" s="36" t="s">
        <v>79</v>
      </c>
      <c r="E169" s="3">
        <v>1604</v>
      </c>
      <c r="F169" s="3">
        <v>6</v>
      </c>
      <c r="G169" s="3">
        <v>389</v>
      </c>
      <c r="I169" s="3">
        <v>440</v>
      </c>
      <c r="J169">
        <v>775</v>
      </c>
    </row>
    <row r="170" spans="1:10" x14ac:dyDescent="0.15">
      <c r="A170" s="19">
        <v>9</v>
      </c>
      <c r="B170" s="19" t="s">
        <v>161</v>
      </c>
      <c r="C170" s="19">
        <v>9</v>
      </c>
      <c r="D170" s="36" t="s">
        <v>112</v>
      </c>
      <c r="E170" s="3">
        <v>1602</v>
      </c>
      <c r="F170" s="3">
        <v>7</v>
      </c>
      <c r="G170" s="3">
        <v>411</v>
      </c>
      <c r="I170" s="3">
        <v>431</v>
      </c>
      <c r="J170">
        <v>760</v>
      </c>
    </row>
    <row r="171" spans="1:10" x14ac:dyDescent="0.15">
      <c r="A171" s="19">
        <v>9</v>
      </c>
      <c r="B171" s="19" t="s">
        <v>161</v>
      </c>
      <c r="C171" s="19">
        <v>5</v>
      </c>
      <c r="D171" s="36" t="s">
        <v>29</v>
      </c>
      <c r="E171" s="3">
        <v>1598</v>
      </c>
      <c r="F171" s="3">
        <v>8</v>
      </c>
      <c r="G171" s="3">
        <v>395</v>
      </c>
      <c r="I171" s="3">
        <v>441</v>
      </c>
      <c r="J171">
        <v>762</v>
      </c>
    </row>
    <row r="172" spans="1:10" x14ac:dyDescent="0.15">
      <c r="A172" s="19">
        <v>9</v>
      </c>
      <c r="B172" s="19" t="s">
        <v>161</v>
      </c>
      <c r="C172" s="19">
        <v>1</v>
      </c>
      <c r="D172" s="36" t="s">
        <v>22</v>
      </c>
      <c r="E172" s="3">
        <v>1589</v>
      </c>
      <c r="F172" s="3">
        <v>9</v>
      </c>
      <c r="G172" s="3">
        <v>390</v>
      </c>
      <c r="I172" s="3">
        <v>432</v>
      </c>
      <c r="J172">
        <v>767</v>
      </c>
    </row>
    <row r="173" spans="1:10" x14ac:dyDescent="0.15">
      <c r="A173" s="19">
        <v>9</v>
      </c>
      <c r="B173" s="19" t="s">
        <v>161</v>
      </c>
      <c r="C173" s="19">
        <v>4</v>
      </c>
      <c r="D173" s="36" t="s">
        <v>83</v>
      </c>
      <c r="E173" s="3">
        <v>1571</v>
      </c>
      <c r="F173" s="3">
        <v>10</v>
      </c>
      <c r="G173" s="3">
        <v>382</v>
      </c>
      <c r="I173" s="3">
        <v>418</v>
      </c>
      <c r="J173">
        <v>771</v>
      </c>
    </row>
    <row r="174" spans="1:10" x14ac:dyDescent="0.15">
      <c r="A174" s="19">
        <v>9</v>
      </c>
      <c r="B174" s="19" t="s">
        <v>162</v>
      </c>
      <c r="C174" s="19">
        <v>12</v>
      </c>
      <c r="D174" s="36" t="s">
        <v>114</v>
      </c>
      <c r="E174" s="3">
        <v>1537</v>
      </c>
      <c r="F174" s="3">
        <v>11</v>
      </c>
      <c r="G174" s="3">
        <v>377</v>
      </c>
      <c r="I174" s="3">
        <v>404</v>
      </c>
      <c r="J174">
        <v>756</v>
      </c>
    </row>
    <row r="175" spans="1:10" x14ac:dyDescent="0.15">
      <c r="A175" s="19">
        <v>9</v>
      </c>
      <c r="B175" s="19" t="s">
        <v>161</v>
      </c>
      <c r="C175" s="19">
        <v>15</v>
      </c>
      <c r="D175" s="36" t="s">
        <v>115</v>
      </c>
      <c r="E175" s="3">
        <v>1481</v>
      </c>
      <c r="F175" s="3">
        <v>12</v>
      </c>
      <c r="G175" s="3">
        <v>370</v>
      </c>
      <c r="I175" s="3">
        <v>369</v>
      </c>
      <c r="J175">
        <v>742</v>
      </c>
    </row>
    <row r="176" spans="1:10" x14ac:dyDescent="0.15">
      <c r="A176" s="19">
        <v>9</v>
      </c>
      <c r="B176" s="19" t="s">
        <v>161</v>
      </c>
      <c r="C176" s="19">
        <v>2</v>
      </c>
      <c r="D176" s="36" t="s">
        <v>24</v>
      </c>
      <c r="E176" s="3">
        <v>1477</v>
      </c>
      <c r="F176" s="3">
        <v>13</v>
      </c>
      <c r="G176" s="3">
        <v>331</v>
      </c>
      <c r="I176" s="3">
        <v>393</v>
      </c>
      <c r="J176">
        <v>753</v>
      </c>
    </row>
    <row r="177" spans="1:10" x14ac:dyDescent="0.15">
      <c r="A177" s="19">
        <v>9</v>
      </c>
      <c r="B177" s="19" t="s">
        <v>161</v>
      </c>
      <c r="C177" s="19">
        <v>16</v>
      </c>
      <c r="D177" s="36" t="s">
        <v>93</v>
      </c>
      <c r="E177" s="3">
        <v>1461</v>
      </c>
      <c r="F177" s="3">
        <v>14</v>
      </c>
      <c r="G177" s="3">
        <v>360</v>
      </c>
      <c r="I177" s="3">
        <v>374</v>
      </c>
      <c r="J177">
        <v>727</v>
      </c>
    </row>
    <row r="178" spans="1:10" x14ac:dyDescent="0.15">
      <c r="A178" s="19">
        <v>9</v>
      </c>
      <c r="B178" s="19" t="s">
        <v>161</v>
      </c>
      <c r="C178" s="19">
        <v>12</v>
      </c>
      <c r="D178" s="36" t="s">
        <v>33</v>
      </c>
      <c r="E178" s="3">
        <v>1430</v>
      </c>
      <c r="F178" s="3">
        <v>15</v>
      </c>
      <c r="G178" s="3">
        <v>347</v>
      </c>
      <c r="I178" s="3">
        <v>378</v>
      </c>
      <c r="J178">
        <v>705</v>
      </c>
    </row>
    <row r="179" spans="1:10" x14ac:dyDescent="0.15">
      <c r="A179" s="19">
        <v>9</v>
      </c>
      <c r="B179" s="19" t="s">
        <v>161</v>
      </c>
      <c r="C179" s="19">
        <v>6</v>
      </c>
      <c r="D179" s="36" t="s">
        <v>91</v>
      </c>
      <c r="E179" s="3">
        <v>1373</v>
      </c>
      <c r="F179" s="3">
        <v>16</v>
      </c>
      <c r="G179" s="3">
        <v>298</v>
      </c>
      <c r="I179" s="3">
        <v>355</v>
      </c>
      <c r="J179">
        <v>720</v>
      </c>
    </row>
    <row r="180" spans="1:10" x14ac:dyDescent="0.15">
      <c r="A180" s="19">
        <v>9</v>
      </c>
      <c r="B180" s="19" t="s">
        <v>162</v>
      </c>
      <c r="C180" s="19">
        <v>2</v>
      </c>
      <c r="D180" s="36" t="s">
        <v>23</v>
      </c>
      <c r="E180" s="3">
        <v>1327</v>
      </c>
      <c r="F180" s="3">
        <v>17</v>
      </c>
      <c r="G180" s="3">
        <v>306</v>
      </c>
      <c r="I180" s="3">
        <v>382</v>
      </c>
      <c r="J180">
        <v>639</v>
      </c>
    </row>
    <row r="181" spans="1:10" x14ac:dyDescent="0.15">
      <c r="A181" s="19">
        <v>9</v>
      </c>
      <c r="B181" s="19" t="s">
        <v>162</v>
      </c>
      <c r="C181" s="19">
        <v>14</v>
      </c>
      <c r="D181" s="36" t="s">
        <v>30</v>
      </c>
      <c r="E181" s="3">
        <v>1298</v>
      </c>
      <c r="F181" s="3">
        <v>18</v>
      </c>
      <c r="G181" s="3">
        <v>305</v>
      </c>
      <c r="I181" s="3">
        <v>306</v>
      </c>
      <c r="J181">
        <v>687</v>
      </c>
    </row>
    <row r="182" spans="1:10" x14ac:dyDescent="0.15">
      <c r="A182" s="19">
        <v>9</v>
      </c>
      <c r="B182" s="19" t="s">
        <v>162</v>
      </c>
      <c r="C182" s="19">
        <v>8</v>
      </c>
      <c r="D182" s="36" t="s">
        <v>82</v>
      </c>
      <c r="E182" s="3">
        <v>1293</v>
      </c>
      <c r="F182" s="3">
        <v>19</v>
      </c>
      <c r="G182" s="3">
        <v>310</v>
      </c>
      <c r="I182" s="3">
        <v>330</v>
      </c>
      <c r="J182">
        <v>653</v>
      </c>
    </row>
    <row r="183" spans="1:10" x14ac:dyDescent="0.15">
      <c r="A183" s="19">
        <v>9</v>
      </c>
      <c r="B183" s="19" t="s">
        <v>161</v>
      </c>
      <c r="C183" s="19">
        <v>7</v>
      </c>
      <c r="D183" s="36" t="s">
        <v>31</v>
      </c>
      <c r="E183" s="3">
        <v>1243</v>
      </c>
      <c r="F183" s="3">
        <v>20</v>
      </c>
      <c r="G183" s="3">
        <v>288</v>
      </c>
      <c r="I183" s="3">
        <v>322</v>
      </c>
      <c r="J183">
        <v>633</v>
      </c>
    </row>
    <row r="184" spans="1:10" x14ac:dyDescent="0.15">
      <c r="A184" s="19">
        <v>9</v>
      </c>
      <c r="B184" s="19" t="s">
        <v>161</v>
      </c>
      <c r="C184" s="19">
        <v>3</v>
      </c>
      <c r="D184" s="36" t="s">
        <v>26</v>
      </c>
      <c r="E184" s="3">
        <v>1226</v>
      </c>
      <c r="F184" s="3">
        <v>21</v>
      </c>
      <c r="G184" s="3">
        <v>292</v>
      </c>
      <c r="I184" s="3">
        <v>322</v>
      </c>
      <c r="J184">
        <v>612</v>
      </c>
    </row>
    <row r="185" spans="1:10" x14ac:dyDescent="0.15">
      <c r="A185" s="19">
        <v>9</v>
      </c>
      <c r="B185" s="19" t="s">
        <v>162</v>
      </c>
      <c r="C185" s="19">
        <v>9</v>
      </c>
      <c r="D185" s="36" t="s">
        <v>25</v>
      </c>
      <c r="E185" s="3">
        <v>1180</v>
      </c>
      <c r="F185" s="3">
        <v>22</v>
      </c>
      <c r="G185" s="3">
        <v>282</v>
      </c>
      <c r="I185" s="3">
        <v>295</v>
      </c>
      <c r="J185">
        <v>603</v>
      </c>
    </row>
    <row r="186" spans="1:10" x14ac:dyDescent="0.15">
      <c r="A186" s="19">
        <v>9</v>
      </c>
      <c r="B186" s="19" t="s">
        <v>161</v>
      </c>
      <c r="C186" s="19">
        <v>11</v>
      </c>
      <c r="D186" s="36" t="s">
        <v>85</v>
      </c>
      <c r="E186" s="3">
        <v>1125</v>
      </c>
      <c r="F186" s="3">
        <v>23</v>
      </c>
      <c r="G186" s="3">
        <v>264</v>
      </c>
      <c r="I186" s="3">
        <v>273</v>
      </c>
      <c r="J186">
        <v>588</v>
      </c>
    </row>
    <row r="187" spans="1:10" x14ac:dyDescent="0.15">
      <c r="A187" s="19">
        <v>9</v>
      </c>
      <c r="B187" s="19" t="s">
        <v>161</v>
      </c>
      <c r="C187" s="19">
        <v>13</v>
      </c>
      <c r="D187" s="36" t="s">
        <v>92</v>
      </c>
      <c r="E187" s="3">
        <v>1061</v>
      </c>
      <c r="F187" s="3">
        <v>24</v>
      </c>
      <c r="G187" s="3">
        <v>223</v>
      </c>
      <c r="I187" s="3">
        <v>288</v>
      </c>
      <c r="J187">
        <v>550</v>
      </c>
    </row>
    <row r="188" spans="1:10" x14ac:dyDescent="0.15">
      <c r="A188" s="19">
        <v>9</v>
      </c>
      <c r="B188" s="19" t="s">
        <v>161</v>
      </c>
      <c r="C188" s="19">
        <v>14</v>
      </c>
      <c r="D188" s="36" t="s">
        <v>113</v>
      </c>
      <c r="E188" s="3">
        <v>1059</v>
      </c>
      <c r="F188" s="3">
        <v>25</v>
      </c>
      <c r="G188" s="3">
        <v>216</v>
      </c>
      <c r="I188" s="3">
        <v>282</v>
      </c>
      <c r="J188">
        <v>561</v>
      </c>
    </row>
    <row r="189" spans="1:10" x14ac:dyDescent="0.15">
      <c r="A189" s="19">
        <v>9</v>
      </c>
      <c r="B189" s="19" t="s">
        <v>162</v>
      </c>
      <c r="C189" s="19">
        <v>13</v>
      </c>
      <c r="D189" s="36" t="s">
        <v>28</v>
      </c>
      <c r="E189" s="3">
        <v>1032</v>
      </c>
      <c r="F189" s="3">
        <v>26</v>
      </c>
      <c r="G189" s="3">
        <v>252</v>
      </c>
      <c r="I189" s="3">
        <v>260</v>
      </c>
      <c r="J189">
        <v>520</v>
      </c>
    </row>
    <row r="190" spans="1:10" x14ac:dyDescent="0.15">
      <c r="A190" s="19">
        <v>9</v>
      </c>
      <c r="B190" s="19" t="s">
        <v>162</v>
      </c>
      <c r="C190" s="19">
        <v>15</v>
      </c>
      <c r="D190" s="36" t="s">
        <v>86</v>
      </c>
      <c r="E190" s="3">
        <v>1005</v>
      </c>
      <c r="F190" s="3">
        <v>27</v>
      </c>
      <c r="G190" s="3">
        <v>239</v>
      </c>
      <c r="I190" s="3">
        <v>286</v>
      </c>
      <c r="J190">
        <v>480</v>
      </c>
    </row>
    <row r="191" spans="1:10" x14ac:dyDescent="0.15">
      <c r="A191" s="19">
        <v>9</v>
      </c>
      <c r="B191" s="19" t="s">
        <v>162</v>
      </c>
      <c r="C191" s="19">
        <v>1</v>
      </c>
      <c r="D191" s="36" t="s">
        <v>87</v>
      </c>
      <c r="E191" s="3">
        <v>924</v>
      </c>
      <c r="F191" s="3">
        <v>28</v>
      </c>
      <c r="G191" s="3">
        <v>236</v>
      </c>
      <c r="I191" s="3">
        <v>249</v>
      </c>
      <c r="J191">
        <v>439</v>
      </c>
    </row>
    <row r="192" spans="1:10" x14ac:dyDescent="0.15">
      <c r="A192" s="19">
        <v>9</v>
      </c>
      <c r="B192" s="19" t="s">
        <v>162</v>
      </c>
      <c r="C192" s="19">
        <v>5</v>
      </c>
      <c r="D192" s="36" t="s">
        <v>80</v>
      </c>
      <c r="E192" s="3">
        <v>910</v>
      </c>
      <c r="F192" s="3">
        <v>29</v>
      </c>
      <c r="G192" s="3">
        <v>195</v>
      </c>
      <c r="I192" s="3">
        <v>229</v>
      </c>
      <c r="J192">
        <v>486</v>
      </c>
    </row>
    <row r="193" spans="1:10" x14ac:dyDescent="0.15">
      <c r="A193" s="19">
        <v>9</v>
      </c>
      <c r="B193" s="19" t="s">
        <v>162</v>
      </c>
      <c r="C193" s="19">
        <v>6</v>
      </c>
      <c r="D193" s="36" t="s">
        <v>89</v>
      </c>
      <c r="E193" s="3">
        <v>802</v>
      </c>
      <c r="F193" s="3">
        <v>30</v>
      </c>
      <c r="G193" s="3">
        <v>148</v>
      </c>
      <c r="I193" s="3">
        <v>234</v>
      </c>
      <c r="J193">
        <v>420</v>
      </c>
    </row>
    <row r="194" spans="1:10" x14ac:dyDescent="0.15">
      <c r="A194" s="19">
        <v>9</v>
      </c>
      <c r="B194" s="19" t="s">
        <v>162</v>
      </c>
      <c r="C194" s="19">
        <v>7</v>
      </c>
      <c r="D194" s="36" t="s">
        <v>81</v>
      </c>
      <c r="E194" s="3">
        <v>756</v>
      </c>
      <c r="F194" s="3">
        <v>31</v>
      </c>
      <c r="G194" s="3">
        <v>124</v>
      </c>
      <c r="I194" s="3">
        <v>213</v>
      </c>
      <c r="J194">
        <v>419</v>
      </c>
    </row>
    <row r="195" spans="1:10" x14ac:dyDescent="0.15">
      <c r="E195" s="3" t="s">
        <v>10</v>
      </c>
      <c r="F195" s="3" t="s">
        <v>10</v>
      </c>
    </row>
    <row r="196" spans="1:10" x14ac:dyDescent="0.15">
      <c r="E196" s="3" t="s">
        <v>10</v>
      </c>
      <c r="F196" s="3" t="s">
        <v>10</v>
      </c>
    </row>
    <row r="197" spans="1:10" x14ac:dyDescent="0.15">
      <c r="E197" s="3" t="s">
        <v>10</v>
      </c>
      <c r="F197" s="3" t="s">
        <v>10</v>
      </c>
    </row>
    <row r="198" spans="1:10" x14ac:dyDescent="0.15">
      <c r="E198" s="3" t="s">
        <v>10</v>
      </c>
      <c r="F198" s="3" t="s">
        <v>10</v>
      </c>
    </row>
    <row r="199" spans="1:10" x14ac:dyDescent="0.15">
      <c r="E199" s="3" t="s">
        <v>10</v>
      </c>
      <c r="F199" s="3" t="s">
        <v>10</v>
      </c>
    </row>
    <row r="200" spans="1:10" x14ac:dyDescent="0.15">
      <c r="E200" s="3" t="s">
        <v>10</v>
      </c>
      <c r="F200" s="3" t="s">
        <v>10</v>
      </c>
    </row>
  </sheetData>
  <sortState xmlns:xlrd2="http://schemas.microsoft.com/office/spreadsheetml/2017/richdata2" ref="A164:J194">
    <sortCondition descending="1" ref="E164:E194"/>
    <sortCondition ref="B164:B194"/>
    <sortCondition ref="C164:C194"/>
  </sortState>
  <mergeCells count="1">
    <mergeCell ref="E1:F1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rgb="FFFFFF99"/>
  </sheetPr>
  <dimension ref="A1:K200"/>
  <sheetViews>
    <sheetView workbookViewId="0">
      <pane xSplit="3" ySplit="2" topLeftCell="D3" activePane="bottomRight" state="frozen"/>
      <selection activeCell="F25" sqref="F25"/>
      <selection pane="topRight" activeCell="F25" sqref="F25"/>
      <selection pane="bottomLeft" activeCell="F25" sqref="F25"/>
      <selection pane="bottomRight" activeCell="D3" sqref="D3"/>
    </sheetView>
  </sheetViews>
  <sheetFormatPr defaultRowHeight="13.5" x14ac:dyDescent="0.15"/>
  <cols>
    <col min="1" max="1" width="5.5" style="3" customWidth="1"/>
    <col min="2" max="2" width="2.75" style="19" bestFit="1" customWidth="1"/>
    <col min="3" max="3" width="11.625" style="36" bestFit="1" customWidth="1"/>
    <col min="4" max="5" width="8.625" style="3" customWidth="1"/>
    <col min="6" max="6" width="2.625" style="19" bestFit="1" customWidth="1"/>
    <col min="7" max="7" width="4.125" style="19" customWidth="1"/>
    <col min="8" max="8" width="12.625" style="3" customWidth="1"/>
    <col min="9" max="9" width="12.625" customWidth="1"/>
    <col min="10" max="10" width="12.625" style="3" customWidth="1"/>
    <col min="11" max="11" width="12.625" customWidth="1"/>
  </cols>
  <sheetData>
    <row r="1" spans="1:11" x14ac:dyDescent="0.15">
      <c r="A1" s="87"/>
      <c r="D1" s="86" t="s">
        <v>34</v>
      </c>
      <c r="E1" s="86"/>
      <c r="H1" s="64" t="s">
        <v>151</v>
      </c>
      <c r="I1" s="43" t="s">
        <v>17</v>
      </c>
      <c r="J1" s="64" t="s">
        <v>152</v>
      </c>
      <c r="K1" s="43" t="s">
        <v>153</v>
      </c>
    </row>
    <row r="2" spans="1:11" ht="39.950000000000003" customHeight="1" x14ac:dyDescent="0.15">
      <c r="A2" s="39" t="s">
        <v>4</v>
      </c>
      <c r="B2" s="19" t="s">
        <v>1</v>
      </c>
      <c r="C2" s="19" t="s">
        <v>2</v>
      </c>
      <c r="D2" s="38" t="s">
        <v>157</v>
      </c>
      <c r="E2" s="38"/>
      <c r="F2" s="19" t="s">
        <v>0</v>
      </c>
      <c r="G2" s="19" t="s">
        <v>3</v>
      </c>
      <c r="H2" s="42" t="s">
        <v>155</v>
      </c>
      <c r="I2" s="38" t="s">
        <v>156</v>
      </c>
      <c r="J2" s="42" t="s">
        <v>155</v>
      </c>
      <c r="K2" s="40" t="s">
        <v>154</v>
      </c>
    </row>
    <row r="3" spans="1:11" x14ac:dyDescent="0.15">
      <c r="A3" s="3">
        <v>1</v>
      </c>
      <c r="B3" s="63" t="s">
        <v>162</v>
      </c>
      <c r="C3" s="17" t="s">
        <v>241</v>
      </c>
      <c r="D3" s="3">
        <v>952</v>
      </c>
      <c r="F3" s="19">
        <v>5</v>
      </c>
      <c r="G3" s="63">
        <v>9</v>
      </c>
      <c r="I3">
        <v>470</v>
      </c>
      <c r="K3">
        <v>482</v>
      </c>
    </row>
    <row r="4" spans="1:11" x14ac:dyDescent="0.15">
      <c r="A4" s="3">
        <v>2</v>
      </c>
      <c r="B4" s="63" t="s">
        <v>162</v>
      </c>
      <c r="C4" s="17" t="s">
        <v>249</v>
      </c>
      <c r="D4" s="3">
        <v>946</v>
      </c>
      <c r="F4" s="63">
        <v>5</v>
      </c>
      <c r="G4" s="63">
        <v>17</v>
      </c>
      <c r="I4">
        <v>461</v>
      </c>
      <c r="K4">
        <v>485</v>
      </c>
    </row>
    <row r="5" spans="1:11" x14ac:dyDescent="0.15">
      <c r="A5" s="3">
        <v>3</v>
      </c>
      <c r="B5" s="63" t="s">
        <v>162</v>
      </c>
      <c r="C5" s="17" t="s">
        <v>240</v>
      </c>
      <c r="D5" s="3">
        <v>939</v>
      </c>
      <c r="F5" s="19">
        <v>5</v>
      </c>
      <c r="G5" s="63">
        <v>8</v>
      </c>
      <c r="I5">
        <v>460</v>
      </c>
      <c r="K5">
        <v>479</v>
      </c>
    </row>
    <row r="6" spans="1:11" x14ac:dyDescent="0.15">
      <c r="A6" s="3">
        <v>4</v>
      </c>
      <c r="B6" s="63" t="s">
        <v>162</v>
      </c>
      <c r="C6" s="17" t="s">
        <v>250</v>
      </c>
      <c r="D6" s="3">
        <v>938</v>
      </c>
      <c r="F6" s="63">
        <v>5</v>
      </c>
      <c r="G6" s="63">
        <v>18</v>
      </c>
      <c r="I6">
        <v>469</v>
      </c>
      <c r="K6">
        <v>469</v>
      </c>
    </row>
    <row r="7" spans="1:11" x14ac:dyDescent="0.15">
      <c r="A7" s="3">
        <v>5</v>
      </c>
      <c r="B7" s="63" t="s">
        <v>162</v>
      </c>
      <c r="C7" s="17" t="s">
        <v>235</v>
      </c>
      <c r="D7" s="3">
        <v>937</v>
      </c>
      <c r="F7" s="19">
        <v>5</v>
      </c>
      <c r="G7" s="63">
        <v>3</v>
      </c>
      <c r="I7">
        <v>470</v>
      </c>
      <c r="K7">
        <v>467</v>
      </c>
    </row>
    <row r="8" spans="1:11" x14ac:dyDescent="0.15">
      <c r="A8" s="3">
        <v>6</v>
      </c>
      <c r="B8" s="19" t="s">
        <v>161</v>
      </c>
      <c r="C8" s="36" t="s">
        <v>229</v>
      </c>
      <c r="D8" s="3">
        <v>905</v>
      </c>
      <c r="F8" s="19">
        <v>5</v>
      </c>
      <c r="G8" s="19">
        <v>15</v>
      </c>
      <c r="I8">
        <v>443</v>
      </c>
      <c r="K8">
        <v>462</v>
      </c>
    </row>
    <row r="9" spans="1:11" x14ac:dyDescent="0.15">
      <c r="A9" s="3">
        <v>7</v>
      </c>
      <c r="B9" s="19" t="s">
        <v>161</v>
      </c>
      <c r="C9" s="36" t="s">
        <v>222</v>
      </c>
      <c r="D9" s="3">
        <v>904</v>
      </c>
      <c r="F9" s="19">
        <v>5</v>
      </c>
      <c r="G9" s="19">
        <v>7</v>
      </c>
      <c r="I9">
        <v>444</v>
      </c>
      <c r="K9">
        <v>460</v>
      </c>
    </row>
    <row r="10" spans="1:11" x14ac:dyDescent="0.15">
      <c r="A10" s="3">
        <v>8</v>
      </c>
      <c r="B10" s="19" t="s">
        <v>161</v>
      </c>
      <c r="C10" s="36" t="s">
        <v>223</v>
      </c>
      <c r="D10" s="3">
        <v>889</v>
      </c>
      <c r="F10" s="19">
        <v>5</v>
      </c>
      <c r="G10" s="19">
        <v>8</v>
      </c>
      <c r="I10">
        <v>444</v>
      </c>
      <c r="K10">
        <v>445</v>
      </c>
    </row>
    <row r="11" spans="1:11" x14ac:dyDescent="0.15">
      <c r="A11" s="3">
        <v>9</v>
      </c>
      <c r="B11" s="63" t="s">
        <v>162</v>
      </c>
      <c r="C11" s="17" t="s">
        <v>238</v>
      </c>
      <c r="D11" s="3">
        <v>885</v>
      </c>
      <c r="F11" s="19">
        <v>5</v>
      </c>
      <c r="G11" s="63">
        <v>6</v>
      </c>
      <c r="I11">
        <v>416</v>
      </c>
      <c r="K11">
        <v>469</v>
      </c>
    </row>
    <row r="12" spans="1:11" x14ac:dyDescent="0.15">
      <c r="A12" s="3">
        <v>10</v>
      </c>
      <c r="B12" s="19" t="s">
        <v>161</v>
      </c>
      <c r="C12" s="36" t="s">
        <v>228</v>
      </c>
      <c r="D12" s="3">
        <v>882</v>
      </c>
      <c r="F12" s="19">
        <v>5</v>
      </c>
      <c r="G12" s="19">
        <v>14</v>
      </c>
      <c r="I12">
        <v>446</v>
      </c>
      <c r="K12">
        <v>436</v>
      </c>
    </row>
    <row r="13" spans="1:11" x14ac:dyDescent="0.15">
      <c r="A13" s="3">
        <v>11</v>
      </c>
      <c r="B13" s="63" t="s">
        <v>162</v>
      </c>
      <c r="C13" s="17" t="s">
        <v>239</v>
      </c>
      <c r="D13" s="3">
        <v>878</v>
      </c>
      <c r="F13" s="19">
        <v>5</v>
      </c>
      <c r="G13" s="63">
        <v>7</v>
      </c>
      <c r="I13">
        <v>422</v>
      </c>
      <c r="K13">
        <v>456</v>
      </c>
    </row>
    <row r="14" spans="1:11" x14ac:dyDescent="0.15">
      <c r="A14" s="3">
        <v>12</v>
      </c>
      <c r="B14" s="19" t="s">
        <v>161</v>
      </c>
      <c r="C14" s="36" t="s">
        <v>230</v>
      </c>
      <c r="D14" s="3">
        <v>869</v>
      </c>
      <c r="F14" s="19">
        <v>5</v>
      </c>
      <c r="G14" s="19">
        <v>16</v>
      </c>
      <c r="I14">
        <v>439</v>
      </c>
      <c r="K14">
        <v>430</v>
      </c>
    </row>
    <row r="15" spans="1:11" x14ac:dyDescent="0.15">
      <c r="A15" s="3">
        <v>13</v>
      </c>
      <c r="B15" s="63" t="s">
        <v>162</v>
      </c>
      <c r="C15" s="17" t="s">
        <v>246</v>
      </c>
      <c r="D15" s="3">
        <v>865</v>
      </c>
      <c r="F15" s="63">
        <v>5</v>
      </c>
      <c r="G15" s="63">
        <v>14</v>
      </c>
      <c r="I15">
        <v>422</v>
      </c>
      <c r="K15">
        <v>443</v>
      </c>
    </row>
    <row r="16" spans="1:11" x14ac:dyDescent="0.15">
      <c r="A16" s="3">
        <v>14</v>
      </c>
      <c r="B16" s="19" t="s">
        <v>161</v>
      </c>
      <c r="C16" s="36" t="s">
        <v>226</v>
      </c>
      <c r="D16" s="3">
        <v>863</v>
      </c>
      <c r="F16" s="19">
        <v>5</v>
      </c>
      <c r="G16" s="19">
        <v>12</v>
      </c>
      <c r="I16">
        <v>410</v>
      </c>
      <c r="K16">
        <v>453</v>
      </c>
    </row>
    <row r="17" spans="1:11" x14ac:dyDescent="0.15">
      <c r="A17" s="3">
        <v>15</v>
      </c>
      <c r="B17" s="63" t="s">
        <v>162</v>
      </c>
      <c r="C17" s="17" t="s">
        <v>236</v>
      </c>
      <c r="D17" s="3">
        <v>846</v>
      </c>
      <c r="F17" s="19">
        <v>5</v>
      </c>
      <c r="G17" s="63">
        <v>4</v>
      </c>
      <c r="I17">
        <v>408</v>
      </c>
      <c r="K17">
        <v>438</v>
      </c>
    </row>
    <row r="18" spans="1:11" x14ac:dyDescent="0.15">
      <c r="A18" s="3">
        <v>16</v>
      </c>
      <c r="B18" s="19" t="s">
        <v>161</v>
      </c>
      <c r="C18" s="36" t="s">
        <v>220</v>
      </c>
      <c r="D18" s="3">
        <v>835</v>
      </c>
      <c r="F18" s="19">
        <v>5</v>
      </c>
      <c r="G18" s="19">
        <v>5</v>
      </c>
      <c r="I18">
        <v>429</v>
      </c>
      <c r="K18">
        <v>406</v>
      </c>
    </row>
    <row r="19" spans="1:11" x14ac:dyDescent="0.15">
      <c r="A19" s="3">
        <v>17</v>
      </c>
      <c r="B19" s="19" t="s">
        <v>161</v>
      </c>
      <c r="C19" s="36" t="s">
        <v>232</v>
      </c>
      <c r="D19" s="3">
        <v>830</v>
      </c>
      <c r="F19" s="19">
        <v>5</v>
      </c>
      <c r="G19" s="19">
        <v>18</v>
      </c>
      <c r="I19">
        <v>430</v>
      </c>
      <c r="K19">
        <v>400</v>
      </c>
    </row>
    <row r="20" spans="1:11" x14ac:dyDescent="0.15">
      <c r="A20" s="3">
        <v>18</v>
      </c>
      <c r="B20" s="63" t="s">
        <v>162</v>
      </c>
      <c r="C20" s="17" t="s">
        <v>243</v>
      </c>
      <c r="D20" s="3">
        <v>824</v>
      </c>
      <c r="F20" s="19">
        <v>5</v>
      </c>
      <c r="G20" s="63">
        <v>11</v>
      </c>
      <c r="I20">
        <v>394</v>
      </c>
      <c r="K20">
        <v>430</v>
      </c>
    </row>
    <row r="21" spans="1:11" x14ac:dyDescent="0.15">
      <c r="A21" s="3">
        <v>19</v>
      </c>
      <c r="B21" s="19" t="s">
        <v>161</v>
      </c>
      <c r="C21" s="36" t="s">
        <v>231</v>
      </c>
      <c r="D21" s="3">
        <v>823</v>
      </c>
      <c r="F21" s="19">
        <v>5</v>
      </c>
      <c r="G21" s="19">
        <v>17</v>
      </c>
      <c r="I21">
        <v>424</v>
      </c>
      <c r="K21">
        <v>399</v>
      </c>
    </row>
    <row r="22" spans="1:11" x14ac:dyDescent="0.15">
      <c r="A22" s="3">
        <v>20</v>
      </c>
      <c r="B22" s="63" t="s">
        <v>162</v>
      </c>
      <c r="C22" s="17" t="s">
        <v>234</v>
      </c>
      <c r="D22" s="3">
        <v>821</v>
      </c>
      <c r="F22" s="19">
        <v>5</v>
      </c>
      <c r="G22" s="63">
        <v>2</v>
      </c>
      <c r="I22">
        <v>394</v>
      </c>
      <c r="K22">
        <v>427</v>
      </c>
    </row>
    <row r="23" spans="1:11" x14ac:dyDescent="0.15">
      <c r="A23" s="3">
        <v>21</v>
      </c>
      <c r="B23" s="19" t="s">
        <v>161</v>
      </c>
      <c r="C23" s="36" t="s">
        <v>258</v>
      </c>
      <c r="D23" s="3">
        <v>802</v>
      </c>
      <c r="F23" s="19">
        <v>5</v>
      </c>
      <c r="G23" s="19">
        <v>10</v>
      </c>
      <c r="I23">
        <v>384</v>
      </c>
      <c r="K23">
        <v>418</v>
      </c>
    </row>
    <row r="24" spans="1:11" x14ac:dyDescent="0.15">
      <c r="A24" s="3">
        <v>22</v>
      </c>
      <c r="B24" s="19" t="s">
        <v>161</v>
      </c>
      <c r="C24" s="36" t="s">
        <v>216</v>
      </c>
      <c r="D24" s="3">
        <v>780</v>
      </c>
      <c r="F24" s="19">
        <v>5</v>
      </c>
      <c r="G24" s="19">
        <v>1</v>
      </c>
      <c r="I24">
        <v>379</v>
      </c>
      <c r="K24">
        <v>401</v>
      </c>
    </row>
    <row r="25" spans="1:11" x14ac:dyDescent="0.15">
      <c r="A25" s="3">
        <v>23</v>
      </c>
      <c r="B25" s="19" t="s">
        <v>161</v>
      </c>
      <c r="C25" s="36" t="s">
        <v>224</v>
      </c>
      <c r="D25" s="3">
        <v>779</v>
      </c>
      <c r="F25" s="19">
        <v>5</v>
      </c>
      <c r="G25" s="19">
        <v>9</v>
      </c>
      <c r="I25">
        <v>374</v>
      </c>
      <c r="K25">
        <v>405</v>
      </c>
    </row>
    <row r="26" spans="1:11" x14ac:dyDescent="0.15">
      <c r="A26" s="3">
        <v>24</v>
      </c>
      <c r="B26" s="63" t="s">
        <v>162</v>
      </c>
      <c r="C26" s="17" t="s">
        <v>244</v>
      </c>
      <c r="D26" s="3">
        <v>778</v>
      </c>
      <c r="F26" s="19">
        <v>5</v>
      </c>
      <c r="G26" s="63">
        <v>12</v>
      </c>
      <c r="I26">
        <v>366</v>
      </c>
      <c r="K26">
        <v>412</v>
      </c>
    </row>
    <row r="27" spans="1:11" x14ac:dyDescent="0.15">
      <c r="A27" s="3">
        <v>25</v>
      </c>
      <c r="B27" s="19" t="s">
        <v>161</v>
      </c>
      <c r="C27" s="36" t="s">
        <v>221</v>
      </c>
      <c r="D27" s="3">
        <v>772</v>
      </c>
      <c r="F27" s="19">
        <v>5</v>
      </c>
      <c r="G27" s="19">
        <v>6</v>
      </c>
      <c r="I27">
        <v>373</v>
      </c>
      <c r="K27">
        <v>399</v>
      </c>
    </row>
    <row r="28" spans="1:11" x14ac:dyDescent="0.15">
      <c r="A28" s="3">
        <v>26</v>
      </c>
      <c r="B28" s="19" t="s">
        <v>161</v>
      </c>
      <c r="C28" s="36" t="s">
        <v>217</v>
      </c>
      <c r="D28" s="3">
        <v>764</v>
      </c>
      <c r="F28" s="19">
        <v>5</v>
      </c>
      <c r="G28" s="19">
        <v>2</v>
      </c>
      <c r="I28">
        <v>355</v>
      </c>
      <c r="K28">
        <v>409</v>
      </c>
    </row>
    <row r="29" spans="1:11" x14ac:dyDescent="0.15">
      <c r="A29" s="3">
        <v>27</v>
      </c>
      <c r="B29" s="19" t="s">
        <v>161</v>
      </c>
      <c r="C29" s="36" t="s">
        <v>219</v>
      </c>
      <c r="D29" s="3">
        <v>762</v>
      </c>
      <c r="F29" s="19">
        <v>5</v>
      </c>
      <c r="G29" s="19">
        <v>4</v>
      </c>
      <c r="I29">
        <v>392</v>
      </c>
      <c r="K29">
        <v>370</v>
      </c>
    </row>
    <row r="30" spans="1:11" x14ac:dyDescent="0.15">
      <c r="A30" s="3">
        <v>28</v>
      </c>
      <c r="B30" s="63" t="s">
        <v>162</v>
      </c>
      <c r="C30" s="17" t="s">
        <v>233</v>
      </c>
      <c r="D30" s="3">
        <v>750</v>
      </c>
      <c r="F30" s="63">
        <v>5</v>
      </c>
      <c r="G30" s="19">
        <v>1</v>
      </c>
      <c r="I30">
        <v>366</v>
      </c>
      <c r="K30">
        <v>384</v>
      </c>
    </row>
    <row r="31" spans="1:11" x14ac:dyDescent="0.15">
      <c r="A31" s="3">
        <v>29</v>
      </c>
      <c r="B31" s="63" t="s">
        <v>162</v>
      </c>
      <c r="C31" s="17" t="s">
        <v>242</v>
      </c>
      <c r="D31" s="3">
        <v>739</v>
      </c>
      <c r="F31" s="19">
        <v>5</v>
      </c>
      <c r="G31" s="63">
        <v>10</v>
      </c>
      <c r="I31">
        <v>349</v>
      </c>
      <c r="K31">
        <v>390</v>
      </c>
    </row>
    <row r="32" spans="1:11" x14ac:dyDescent="0.15">
      <c r="A32" s="3">
        <v>30</v>
      </c>
      <c r="B32" s="63" t="s">
        <v>162</v>
      </c>
      <c r="C32" s="17" t="s">
        <v>237</v>
      </c>
      <c r="D32" s="3">
        <v>716</v>
      </c>
      <c r="F32" s="19">
        <v>5</v>
      </c>
      <c r="G32" s="63">
        <v>5</v>
      </c>
      <c r="I32">
        <v>353</v>
      </c>
      <c r="K32">
        <v>363</v>
      </c>
    </row>
    <row r="33" spans="1:11" x14ac:dyDescent="0.15">
      <c r="A33" s="3">
        <v>31</v>
      </c>
      <c r="B33" s="63" t="s">
        <v>162</v>
      </c>
      <c r="C33" s="17" t="s">
        <v>248</v>
      </c>
      <c r="D33" s="3">
        <v>695</v>
      </c>
      <c r="F33" s="63">
        <v>5</v>
      </c>
      <c r="G33" s="63">
        <v>16</v>
      </c>
      <c r="I33">
        <v>328</v>
      </c>
      <c r="K33">
        <v>367</v>
      </c>
    </row>
    <row r="34" spans="1:11" x14ac:dyDescent="0.15">
      <c r="A34" s="3">
        <v>32</v>
      </c>
      <c r="B34" s="63" t="s">
        <v>162</v>
      </c>
      <c r="C34" s="17" t="s">
        <v>247</v>
      </c>
      <c r="D34" s="3">
        <v>689</v>
      </c>
      <c r="F34" s="63">
        <v>5</v>
      </c>
      <c r="G34" s="63">
        <v>15</v>
      </c>
      <c r="I34">
        <v>323</v>
      </c>
      <c r="K34">
        <v>366</v>
      </c>
    </row>
    <row r="35" spans="1:11" x14ac:dyDescent="0.15">
      <c r="A35" s="3">
        <v>33</v>
      </c>
      <c r="B35" s="63" t="s">
        <v>162</v>
      </c>
      <c r="C35" s="17" t="s">
        <v>245</v>
      </c>
      <c r="D35" s="3">
        <v>656</v>
      </c>
      <c r="F35" s="63">
        <v>5</v>
      </c>
      <c r="G35" s="63">
        <v>13</v>
      </c>
      <c r="I35">
        <v>312</v>
      </c>
      <c r="K35">
        <v>344</v>
      </c>
    </row>
    <row r="36" spans="1:11" x14ac:dyDescent="0.15">
      <c r="A36" s="3">
        <v>34</v>
      </c>
      <c r="B36" s="19" t="s">
        <v>161</v>
      </c>
      <c r="C36" s="36" t="s">
        <v>227</v>
      </c>
      <c r="D36" s="3">
        <v>558</v>
      </c>
      <c r="F36" s="19">
        <v>5</v>
      </c>
      <c r="G36" s="19">
        <v>13</v>
      </c>
      <c r="I36">
        <v>253</v>
      </c>
      <c r="K36">
        <v>305</v>
      </c>
    </row>
    <row r="37" spans="1:11" x14ac:dyDescent="0.15">
      <c r="A37" s="3">
        <v>35</v>
      </c>
      <c r="B37" s="19" t="s">
        <v>161</v>
      </c>
      <c r="C37" s="36" t="s">
        <v>225</v>
      </c>
      <c r="D37" s="3">
        <v>531</v>
      </c>
      <c r="F37" s="19">
        <v>5</v>
      </c>
      <c r="G37" s="19">
        <v>11</v>
      </c>
      <c r="I37">
        <v>257</v>
      </c>
      <c r="K37">
        <v>274</v>
      </c>
    </row>
    <row r="38" spans="1:11" x14ac:dyDescent="0.15">
      <c r="A38" s="2">
        <v>36</v>
      </c>
      <c r="B38" s="15" t="s">
        <v>161</v>
      </c>
      <c r="C38" s="18" t="s">
        <v>218</v>
      </c>
      <c r="D38" s="2">
        <v>442</v>
      </c>
      <c r="E38" s="2"/>
      <c r="F38" s="15">
        <v>5</v>
      </c>
      <c r="G38" s="15">
        <v>3</v>
      </c>
      <c r="H38" s="2"/>
      <c r="I38" s="1">
        <v>232</v>
      </c>
      <c r="J38" s="2"/>
      <c r="K38" s="1">
        <v>210</v>
      </c>
    </row>
    <row r="39" spans="1:11" x14ac:dyDescent="0.15">
      <c r="A39" s="3">
        <v>1</v>
      </c>
      <c r="B39" s="63" t="s">
        <v>162</v>
      </c>
      <c r="C39" s="17" t="s">
        <v>204</v>
      </c>
      <c r="D39" s="3">
        <v>964</v>
      </c>
      <c r="F39" s="63">
        <v>6</v>
      </c>
      <c r="G39" s="63">
        <v>20</v>
      </c>
      <c r="I39">
        <v>480</v>
      </c>
      <c r="K39">
        <v>484</v>
      </c>
    </row>
    <row r="40" spans="1:11" x14ac:dyDescent="0.15">
      <c r="A40" s="3">
        <v>2</v>
      </c>
      <c r="B40" s="19" t="s">
        <v>161</v>
      </c>
      <c r="C40" s="36" t="s">
        <v>189</v>
      </c>
      <c r="D40" s="3">
        <v>961</v>
      </c>
      <c r="F40" s="19">
        <v>6</v>
      </c>
      <c r="G40" s="19">
        <v>8</v>
      </c>
      <c r="I40">
        <v>475</v>
      </c>
      <c r="K40">
        <v>486</v>
      </c>
    </row>
    <row r="41" spans="1:11" x14ac:dyDescent="0.15">
      <c r="A41" s="3">
        <v>3</v>
      </c>
      <c r="B41" s="19" t="s">
        <v>161</v>
      </c>
      <c r="C41" s="36" t="s">
        <v>190</v>
      </c>
      <c r="D41" s="3">
        <v>955</v>
      </c>
      <c r="F41" s="19">
        <v>6</v>
      </c>
      <c r="G41" s="19">
        <v>9</v>
      </c>
      <c r="I41">
        <v>470</v>
      </c>
      <c r="K41">
        <v>485</v>
      </c>
    </row>
    <row r="42" spans="1:11" x14ac:dyDescent="0.15">
      <c r="A42" s="3">
        <v>3</v>
      </c>
      <c r="B42" s="19" t="s">
        <v>161</v>
      </c>
      <c r="C42" s="36" t="s">
        <v>172</v>
      </c>
      <c r="D42" s="3">
        <v>955</v>
      </c>
      <c r="F42" s="19">
        <v>6</v>
      </c>
      <c r="G42" s="19">
        <v>11</v>
      </c>
      <c r="I42">
        <v>466</v>
      </c>
      <c r="K42">
        <v>489</v>
      </c>
    </row>
    <row r="43" spans="1:11" x14ac:dyDescent="0.15">
      <c r="A43" s="3">
        <v>5</v>
      </c>
      <c r="B43" s="19" t="s">
        <v>161</v>
      </c>
      <c r="C43" s="36" t="s">
        <v>167</v>
      </c>
      <c r="D43" s="3">
        <v>948</v>
      </c>
      <c r="F43" s="19">
        <v>6</v>
      </c>
      <c r="G43" s="19">
        <v>6</v>
      </c>
      <c r="I43">
        <v>466</v>
      </c>
      <c r="K43">
        <v>482</v>
      </c>
    </row>
    <row r="44" spans="1:11" x14ac:dyDescent="0.15">
      <c r="A44" s="3">
        <v>6</v>
      </c>
      <c r="B44" s="63" t="s">
        <v>162</v>
      </c>
      <c r="C44" s="17" t="s">
        <v>168</v>
      </c>
      <c r="D44" s="3">
        <v>935</v>
      </c>
      <c r="F44" s="19">
        <v>6</v>
      </c>
      <c r="G44" s="63">
        <v>4</v>
      </c>
      <c r="I44">
        <v>459</v>
      </c>
      <c r="K44">
        <v>476</v>
      </c>
    </row>
    <row r="45" spans="1:11" x14ac:dyDescent="0.15">
      <c r="A45" s="3">
        <v>7</v>
      </c>
      <c r="B45" s="19" t="s">
        <v>161</v>
      </c>
      <c r="C45" s="36" t="s">
        <v>181</v>
      </c>
      <c r="D45" s="3">
        <v>931</v>
      </c>
      <c r="F45" s="19">
        <v>6</v>
      </c>
      <c r="G45" s="19">
        <v>23</v>
      </c>
      <c r="I45">
        <v>454</v>
      </c>
      <c r="K45">
        <v>477</v>
      </c>
    </row>
    <row r="46" spans="1:11" x14ac:dyDescent="0.15">
      <c r="A46" s="3">
        <v>8</v>
      </c>
      <c r="B46" s="63" t="s">
        <v>162</v>
      </c>
      <c r="C46" s="17" t="s">
        <v>202</v>
      </c>
      <c r="D46" s="3">
        <v>924</v>
      </c>
      <c r="F46" s="63">
        <v>6</v>
      </c>
      <c r="G46" s="63">
        <v>17</v>
      </c>
      <c r="I46">
        <v>450</v>
      </c>
      <c r="K46">
        <v>474</v>
      </c>
    </row>
    <row r="47" spans="1:11" x14ac:dyDescent="0.15">
      <c r="A47" s="3">
        <v>9</v>
      </c>
      <c r="B47" s="63" t="s">
        <v>162</v>
      </c>
      <c r="C47" s="17" t="s">
        <v>175</v>
      </c>
      <c r="D47" s="3">
        <v>913</v>
      </c>
      <c r="F47" s="63">
        <v>6</v>
      </c>
      <c r="G47" s="63">
        <v>15</v>
      </c>
      <c r="I47">
        <v>450</v>
      </c>
      <c r="K47">
        <v>463</v>
      </c>
    </row>
    <row r="48" spans="1:11" x14ac:dyDescent="0.15">
      <c r="A48" s="3">
        <v>10</v>
      </c>
      <c r="B48" s="63" t="s">
        <v>162</v>
      </c>
      <c r="C48" s="17" t="s">
        <v>211</v>
      </c>
      <c r="D48" s="3">
        <v>900</v>
      </c>
      <c r="F48" s="19">
        <v>6</v>
      </c>
      <c r="G48" s="63">
        <v>10</v>
      </c>
      <c r="I48">
        <v>442</v>
      </c>
      <c r="K48">
        <v>458</v>
      </c>
    </row>
    <row r="49" spans="1:11" x14ac:dyDescent="0.15">
      <c r="A49" s="3">
        <v>11</v>
      </c>
      <c r="B49" s="19" t="s">
        <v>161</v>
      </c>
      <c r="C49" s="36" t="s">
        <v>173</v>
      </c>
      <c r="D49" s="3">
        <v>890</v>
      </c>
      <c r="F49" s="19">
        <v>6</v>
      </c>
      <c r="G49" s="19">
        <v>14</v>
      </c>
      <c r="I49">
        <v>431</v>
      </c>
      <c r="K49">
        <v>459</v>
      </c>
    </row>
    <row r="50" spans="1:11" x14ac:dyDescent="0.15">
      <c r="A50" s="3">
        <v>12</v>
      </c>
      <c r="B50" s="63" t="s">
        <v>162</v>
      </c>
      <c r="C50" s="17" t="s">
        <v>197</v>
      </c>
      <c r="D50" s="3">
        <v>888</v>
      </c>
      <c r="F50" s="63">
        <v>6</v>
      </c>
      <c r="G50" s="63">
        <v>13</v>
      </c>
      <c r="I50">
        <v>442</v>
      </c>
      <c r="K50">
        <v>446</v>
      </c>
    </row>
    <row r="51" spans="1:11" x14ac:dyDescent="0.15">
      <c r="A51" s="3">
        <v>13</v>
      </c>
      <c r="B51" s="63" t="s">
        <v>161</v>
      </c>
      <c r="C51" s="17" t="s">
        <v>182</v>
      </c>
      <c r="D51" s="3">
        <v>884</v>
      </c>
      <c r="F51" s="63">
        <v>6</v>
      </c>
      <c r="G51" s="19">
        <v>24</v>
      </c>
      <c r="I51">
        <v>423</v>
      </c>
      <c r="K51">
        <v>461</v>
      </c>
    </row>
    <row r="52" spans="1:11" x14ac:dyDescent="0.15">
      <c r="A52" s="3">
        <v>14</v>
      </c>
      <c r="B52" s="63" t="s">
        <v>162</v>
      </c>
      <c r="C52" s="17" t="s">
        <v>198</v>
      </c>
      <c r="D52" s="3">
        <v>872</v>
      </c>
      <c r="F52" s="63">
        <v>6</v>
      </c>
      <c r="G52" s="63">
        <v>14</v>
      </c>
      <c r="I52">
        <v>427</v>
      </c>
      <c r="K52">
        <v>445</v>
      </c>
    </row>
    <row r="53" spans="1:11" x14ac:dyDescent="0.15">
      <c r="A53" s="3">
        <v>15</v>
      </c>
      <c r="B53" s="63" t="s">
        <v>162</v>
      </c>
      <c r="C53" s="17" t="s">
        <v>171</v>
      </c>
      <c r="D53" s="3">
        <v>859</v>
      </c>
      <c r="F53" s="19">
        <v>6</v>
      </c>
      <c r="G53" s="63">
        <v>7</v>
      </c>
      <c r="I53">
        <v>433</v>
      </c>
      <c r="K53">
        <v>426</v>
      </c>
    </row>
    <row r="54" spans="1:11" x14ac:dyDescent="0.15">
      <c r="A54" s="3">
        <v>16</v>
      </c>
      <c r="B54" s="63" t="s">
        <v>162</v>
      </c>
      <c r="C54" s="17" t="s">
        <v>191</v>
      </c>
      <c r="D54" s="3">
        <v>841</v>
      </c>
      <c r="F54" s="19">
        <v>6</v>
      </c>
      <c r="G54" s="63">
        <v>6</v>
      </c>
      <c r="I54">
        <v>404</v>
      </c>
      <c r="K54">
        <v>437</v>
      </c>
    </row>
    <row r="55" spans="1:11" x14ac:dyDescent="0.15">
      <c r="A55" s="3">
        <v>17</v>
      </c>
      <c r="B55" s="19" t="s">
        <v>161</v>
      </c>
      <c r="C55" s="36" t="s">
        <v>176</v>
      </c>
      <c r="D55" s="3">
        <v>840</v>
      </c>
      <c r="F55" s="19">
        <v>6</v>
      </c>
      <c r="G55" s="19">
        <v>16</v>
      </c>
      <c r="I55">
        <v>393</v>
      </c>
      <c r="K55">
        <v>447</v>
      </c>
    </row>
    <row r="56" spans="1:11" x14ac:dyDescent="0.15">
      <c r="A56" s="3">
        <v>17</v>
      </c>
      <c r="B56" s="19" t="s">
        <v>162</v>
      </c>
      <c r="C56" s="36" t="s">
        <v>183</v>
      </c>
      <c r="D56" s="3">
        <v>840</v>
      </c>
      <c r="F56" s="19">
        <v>6</v>
      </c>
      <c r="G56" s="19">
        <v>23</v>
      </c>
      <c r="I56">
        <v>395</v>
      </c>
      <c r="K56">
        <v>445</v>
      </c>
    </row>
    <row r="57" spans="1:11" x14ac:dyDescent="0.15">
      <c r="A57" s="3">
        <v>19</v>
      </c>
      <c r="B57" s="63" t="s">
        <v>162</v>
      </c>
      <c r="C57" s="17" t="s">
        <v>201</v>
      </c>
      <c r="D57" s="3">
        <v>831</v>
      </c>
      <c r="F57" s="63">
        <v>6</v>
      </c>
      <c r="G57" s="63">
        <v>16</v>
      </c>
      <c r="I57">
        <v>387</v>
      </c>
      <c r="K57">
        <v>444</v>
      </c>
    </row>
    <row r="58" spans="1:11" x14ac:dyDescent="0.15">
      <c r="A58" s="3">
        <v>20</v>
      </c>
      <c r="B58" s="19" t="s">
        <v>161</v>
      </c>
      <c r="C58" s="36" t="s">
        <v>187</v>
      </c>
      <c r="D58" s="3">
        <v>821</v>
      </c>
      <c r="F58" s="19">
        <v>6</v>
      </c>
      <c r="G58" s="19">
        <v>3</v>
      </c>
      <c r="I58">
        <v>376</v>
      </c>
      <c r="K58">
        <v>445</v>
      </c>
    </row>
    <row r="59" spans="1:11" x14ac:dyDescent="0.15">
      <c r="A59" s="3">
        <v>21</v>
      </c>
      <c r="B59" s="19" t="s">
        <v>161</v>
      </c>
      <c r="C59" s="36" t="s">
        <v>196</v>
      </c>
      <c r="D59" s="3">
        <v>819</v>
      </c>
      <c r="F59" s="19">
        <v>6</v>
      </c>
      <c r="G59" s="19">
        <v>15</v>
      </c>
      <c r="I59">
        <v>370</v>
      </c>
      <c r="K59">
        <v>449</v>
      </c>
    </row>
    <row r="60" spans="1:11" x14ac:dyDescent="0.15">
      <c r="A60" s="3">
        <v>22</v>
      </c>
      <c r="B60" s="19" t="s">
        <v>161</v>
      </c>
      <c r="C60" s="36" t="s">
        <v>195</v>
      </c>
      <c r="D60" s="3">
        <v>817</v>
      </c>
      <c r="F60" s="19">
        <v>6</v>
      </c>
      <c r="G60" s="19">
        <v>13</v>
      </c>
      <c r="I60">
        <v>399</v>
      </c>
      <c r="K60">
        <v>418</v>
      </c>
    </row>
    <row r="61" spans="1:11" x14ac:dyDescent="0.15">
      <c r="A61" s="3">
        <v>23</v>
      </c>
      <c r="B61" s="19" t="s">
        <v>161</v>
      </c>
      <c r="C61" s="36" t="s">
        <v>179</v>
      </c>
      <c r="D61" s="3">
        <v>816</v>
      </c>
      <c r="F61" s="19">
        <v>6</v>
      </c>
      <c r="G61" s="19">
        <v>22</v>
      </c>
      <c r="I61">
        <v>378</v>
      </c>
      <c r="K61">
        <v>438</v>
      </c>
    </row>
    <row r="62" spans="1:11" x14ac:dyDescent="0.15">
      <c r="A62" s="3">
        <v>24</v>
      </c>
      <c r="B62" s="19" t="s">
        <v>162</v>
      </c>
      <c r="C62" s="36" t="s">
        <v>206</v>
      </c>
      <c r="D62" s="3">
        <v>810</v>
      </c>
      <c r="F62" s="19">
        <v>6</v>
      </c>
      <c r="G62" s="19">
        <v>22</v>
      </c>
      <c r="I62">
        <v>369</v>
      </c>
      <c r="K62">
        <v>441</v>
      </c>
    </row>
    <row r="63" spans="1:11" x14ac:dyDescent="0.15">
      <c r="A63" s="3">
        <v>25</v>
      </c>
      <c r="B63" s="63" t="s">
        <v>162</v>
      </c>
      <c r="C63" s="17" t="s">
        <v>164</v>
      </c>
      <c r="D63" s="3">
        <v>805</v>
      </c>
      <c r="F63" s="19">
        <v>6</v>
      </c>
      <c r="G63" s="63">
        <v>2</v>
      </c>
      <c r="I63">
        <v>383</v>
      </c>
      <c r="K63">
        <v>422</v>
      </c>
    </row>
    <row r="64" spans="1:11" x14ac:dyDescent="0.15">
      <c r="A64" s="3">
        <v>26</v>
      </c>
      <c r="B64" s="19" t="s">
        <v>162</v>
      </c>
      <c r="C64" s="36" t="s">
        <v>207</v>
      </c>
      <c r="D64" s="3">
        <v>803</v>
      </c>
      <c r="F64" s="19">
        <v>6</v>
      </c>
      <c r="G64" s="19">
        <v>24</v>
      </c>
      <c r="I64">
        <v>384</v>
      </c>
      <c r="K64">
        <v>419</v>
      </c>
    </row>
    <row r="65" spans="1:11" x14ac:dyDescent="0.15">
      <c r="A65" s="3">
        <v>27</v>
      </c>
      <c r="B65" s="19" t="s">
        <v>161</v>
      </c>
      <c r="C65" s="36" t="s">
        <v>166</v>
      </c>
      <c r="D65" s="3">
        <v>749</v>
      </c>
      <c r="F65" s="19">
        <v>6</v>
      </c>
      <c r="G65" s="19">
        <v>5</v>
      </c>
      <c r="I65">
        <v>346</v>
      </c>
      <c r="K65">
        <v>403</v>
      </c>
    </row>
    <row r="66" spans="1:11" x14ac:dyDescent="0.15">
      <c r="A66" s="3">
        <v>28</v>
      </c>
      <c r="B66" s="63" t="s">
        <v>162</v>
      </c>
      <c r="C66" s="17" t="s">
        <v>180</v>
      </c>
      <c r="D66" s="3">
        <v>748</v>
      </c>
      <c r="F66" s="63">
        <v>6</v>
      </c>
      <c r="G66" s="63">
        <v>18</v>
      </c>
      <c r="I66">
        <v>367</v>
      </c>
      <c r="K66">
        <v>381</v>
      </c>
    </row>
    <row r="67" spans="1:11" x14ac:dyDescent="0.15">
      <c r="A67" s="3">
        <v>29</v>
      </c>
      <c r="B67" s="63" t="s">
        <v>162</v>
      </c>
      <c r="C67" s="17" t="s">
        <v>253</v>
      </c>
      <c r="D67" s="3">
        <v>741</v>
      </c>
      <c r="F67" s="63">
        <v>6</v>
      </c>
      <c r="G67" s="63">
        <v>11</v>
      </c>
      <c r="I67">
        <v>356</v>
      </c>
      <c r="K67">
        <v>385</v>
      </c>
    </row>
    <row r="68" spans="1:11" x14ac:dyDescent="0.15">
      <c r="A68" s="3">
        <v>30</v>
      </c>
      <c r="B68" s="63" t="s">
        <v>161</v>
      </c>
      <c r="C68" s="17" t="s">
        <v>184</v>
      </c>
      <c r="D68" s="3">
        <v>736</v>
      </c>
      <c r="F68" s="19">
        <v>6</v>
      </c>
      <c r="G68" s="63">
        <v>25</v>
      </c>
      <c r="I68">
        <v>326</v>
      </c>
      <c r="K68">
        <v>410</v>
      </c>
    </row>
    <row r="69" spans="1:11" x14ac:dyDescent="0.15">
      <c r="A69" s="3">
        <v>31</v>
      </c>
      <c r="B69" s="19" t="s">
        <v>161</v>
      </c>
      <c r="C69" s="36" t="s">
        <v>194</v>
      </c>
      <c r="D69" s="3">
        <v>729</v>
      </c>
      <c r="F69" s="19">
        <v>6</v>
      </c>
      <c r="G69" s="19">
        <v>12</v>
      </c>
      <c r="I69">
        <v>354</v>
      </c>
      <c r="K69">
        <v>375</v>
      </c>
    </row>
    <row r="70" spans="1:11" x14ac:dyDescent="0.15">
      <c r="A70" s="3">
        <v>32</v>
      </c>
      <c r="B70" s="63" t="s">
        <v>162</v>
      </c>
      <c r="C70" s="17" t="s">
        <v>193</v>
      </c>
      <c r="D70" s="3">
        <v>713</v>
      </c>
      <c r="F70" s="19">
        <v>6</v>
      </c>
      <c r="G70" s="63">
        <v>9</v>
      </c>
      <c r="I70">
        <v>346</v>
      </c>
      <c r="K70">
        <v>367</v>
      </c>
    </row>
    <row r="71" spans="1:11" x14ac:dyDescent="0.15">
      <c r="A71" s="3">
        <v>33</v>
      </c>
      <c r="B71" s="19" t="s">
        <v>161</v>
      </c>
      <c r="C71" s="36" t="s">
        <v>186</v>
      </c>
      <c r="D71" s="3">
        <v>712</v>
      </c>
      <c r="F71" s="19">
        <v>6</v>
      </c>
      <c r="G71" s="19">
        <v>2</v>
      </c>
      <c r="I71">
        <v>347</v>
      </c>
      <c r="K71">
        <v>365</v>
      </c>
    </row>
    <row r="72" spans="1:11" x14ac:dyDescent="0.15">
      <c r="A72" s="3">
        <v>34</v>
      </c>
      <c r="B72" s="19" t="s">
        <v>161</v>
      </c>
      <c r="C72" s="36" t="s">
        <v>178</v>
      </c>
      <c r="D72" s="3">
        <v>689</v>
      </c>
      <c r="F72" s="19">
        <v>6</v>
      </c>
      <c r="G72" s="19">
        <v>20</v>
      </c>
      <c r="I72">
        <v>323</v>
      </c>
      <c r="K72">
        <v>366</v>
      </c>
    </row>
    <row r="73" spans="1:11" x14ac:dyDescent="0.15">
      <c r="A73" s="3">
        <v>35</v>
      </c>
      <c r="B73" s="19" t="s">
        <v>161</v>
      </c>
      <c r="C73" s="36" t="s">
        <v>252</v>
      </c>
      <c r="D73" s="3">
        <v>671</v>
      </c>
      <c r="F73" s="19">
        <v>6</v>
      </c>
      <c r="G73" s="19">
        <v>21</v>
      </c>
      <c r="I73">
        <v>301</v>
      </c>
      <c r="K73">
        <v>370</v>
      </c>
    </row>
    <row r="74" spans="1:11" x14ac:dyDescent="0.15">
      <c r="A74" s="3">
        <v>36</v>
      </c>
      <c r="B74" s="19" t="s">
        <v>161</v>
      </c>
      <c r="C74" s="36" t="s">
        <v>199</v>
      </c>
      <c r="D74" s="3">
        <v>660</v>
      </c>
      <c r="F74" s="19">
        <v>6</v>
      </c>
      <c r="G74" s="19">
        <v>17</v>
      </c>
      <c r="I74">
        <v>320</v>
      </c>
      <c r="K74">
        <v>340</v>
      </c>
    </row>
    <row r="75" spans="1:11" x14ac:dyDescent="0.15">
      <c r="A75" s="3">
        <v>37</v>
      </c>
      <c r="B75" s="63" t="s">
        <v>162</v>
      </c>
      <c r="C75" s="17" t="s">
        <v>205</v>
      </c>
      <c r="D75" s="3">
        <v>657</v>
      </c>
      <c r="F75" s="63">
        <v>6</v>
      </c>
      <c r="G75" s="63">
        <v>21</v>
      </c>
      <c r="I75">
        <v>290</v>
      </c>
      <c r="K75">
        <v>367</v>
      </c>
    </row>
    <row r="76" spans="1:11" x14ac:dyDescent="0.15">
      <c r="A76" s="3">
        <v>38</v>
      </c>
      <c r="B76" s="19" t="s">
        <v>161</v>
      </c>
      <c r="C76" s="36" t="s">
        <v>177</v>
      </c>
      <c r="D76" s="3">
        <v>635</v>
      </c>
      <c r="F76" s="19">
        <v>6</v>
      </c>
      <c r="G76" s="19">
        <v>18</v>
      </c>
      <c r="I76">
        <v>282</v>
      </c>
      <c r="K76">
        <v>353</v>
      </c>
    </row>
    <row r="77" spans="1:11" x14ac:dyDescent="0.15">
      <c r="A77" s="3">
        <v>39</v>
      </c>
      <c r="B77" s="63" t="s">
        <v>162</v>
      </c>
      <c r="C77" s="17" t="s">
        <v>203</v>
      </c>
      <c r="D77" s="3">
        <v>621</v>
      </c>
      <c r="F77" s="63">
        <v>6</v>
      </c>
      <c r="G77" s="63">
        <v>19</v>
      </c>
      <c r="I77">
        <v>285</v>
      </c>
      <c r="K77">
        <v>336</v>
      </c>
    </row>
    <row r="78" spans="1:11" x14ac:dyDescent="0.15">
      <c r="A78" s="3">
        <v>40</v>
      </c>
      <c r="B78" s="19" t="s">
        <v>161</v>
      </c>
      <c r="C78" s="36" t="s">
        <v>165</v>
      </c>
      <c r="D78" s="3">
        <v>582</v>
      </c>
      <c r="F78" s="19">
        <v>6</v>
      </c>
      <c r="G78" s="19">
        <v>4</v>
      </c>
      <c r="I78">
        <v>302</v>
      </c>
      <c r="K78">
        <v>280</v>
      </c>
    </row>
    <row r="79" spans="1:11" x14ac:dyDescent="0.15">
      <c r="A79" s="3">
        <v>41</v>
      </c>
      <c r="B79" s="63" t="s">
        <v>162</v>
      </c>
      <c r="C79" s="17" t="s">
        <v>169</v>
      </c>
      <c r="D79" s="3">
        <v>571</v>
      </c>
      <c r="F79" s="19">
        <v>6</v>
      </c>
      <c r="G79" s="63">
        <v>5</v>
      </c>
      <c r="I79">
        <v>265</v>
      </c>
      <c r="K79">
        <v>306</v>
      </c>
    </row>
    <row r="80" spans="1:11" x14ac:dyDescent="0.15">
      <c r="A80" s="3">
        <v>42</v>
      </c>
      <c r="B80" s="19" t="s">
        <v>161</v>
      </c>
      <c r="C80" s="36" t="s">
        <v>200</v>
      </c>
      <c r="D80" s="3">
        <v>528</v>
      </c>
      <c r="F80" s="19">
        <v>6</v>
      </c>
      <c r="G80" s="19">
        <v>19</v>
      </c>
      <c r="I80">
        <v>268</v>
      </c>
      <c r="K80">
        <v>260</v>
      </c>
    </row>
    <row r="81" spans="1:11" x14ac:dyDescent="0.15">
      <c r="A81" s="3">
        <v>43</v>
      </c>
      <c r="B81" s="63" t="s">
        <v>162</v>
      </c>
      <c r="C81" s="17" t="s">
        <v>163</v>
      </c>
      <c r="D81" s="3">
        <v>516</v>
      </c>
      <c r="F81" s="19">
        <v>6</v>
      </c>
      <c r="G81" s="63">
        <v>1</v>
      </c>
      <c r="I81">
        <v>235</v>
      </c>
      <c r="K81">
        <v>281</v>
      </c>
    </row>
    <row r="82" spans="1:11" x14ac:dyDescent="0.15">
      <c r="A82" s="3">
        <v>44</v>
      </c>
      <c r="B82" s="19" t="s">
        <v>161</v>
      </c>
      <c r="C82" s="36" t="s">
        <v>170</v>
      </c>
      <c r="D82" s="3">
        <v>485</v>
      </c>
      <c r="F82" s="19">
        <v>6</v>
      </c>
      <c r="G82" s="19">
        <v>10</v>
      </c>
      <c r="I82">
        <v>225</v>
      </c>
      <c r="K82">
        <v>260</v>
      </c>
    </row>
    <row r="83" spans="1:11" x14ac:dyDescent="0.15">
      <c r="A83" s="3">
        <v>45</v>
      </c>
      <c r="B83" s="63" t="s">
        <v>162</v>
      </c>
      <c r="C83" s="17" t="s">
        <v>188</v>
      </c>
      <c r="D83" s="3">
        <v>396</v>
      </c>
      <c r="F83" s="19">
        <v>6</v>
      </c>
      <c r="G83" s="63">
        <v>3</v>
      </c>
      <c r="I83">
        <v>173</v>
      </c>
      <c r="K83">
        <v>223</v>
      </c>
    </row>
    <row r="84" spans="1:11" x14ac:dyDescent="0.15">
      <c r="A84" s="3">
        <v>46</v>
      </c>
      <c r="B84" s="63" t="s">
        <v>162</v>
      </c>
      <c r="C84" s="17" t="s">
        <v>192</v>
      </c>
      <c r="D84" s="3">
        <v>390</v>
      </c>
      <c r="F84" s="19">
        <v>6</v>
      </c>
      <c r="G84" s="63">
        <v>8</v>
      </c>
      <c r="I84">
        <v>200</v>
      </c>
      <c r="K84">
        <v>190</v>
      </c>
    </row>
    <row r="85" spans="1:11" x14ac:dyDescent="0.15">
      <c r="A85" s="3">
        <v>47</v>
      </c>
      <c r="B85" s="63" t="s">
        <v>161</v>
      </c>
      <c r="C85" s="17" t="s">
        <v>185</v>
      </c>
      <c r="D85" s="3">
        <v>340</v>
      </c>
      <c r="F85" s="63">
        <v>6</v>
      </c>
      <c r="G85" s="63">
        <v>1</v>
      </c>
      <c r="I85">
        <v>148</v>
      </c>
      <c r="K85">
        <v>192</v>
      </c>
    </row>
    <row r="86" spans="1:11" x14ac:dyDescent="0.15">
      <c r="A86" s="3">
        <v>48</v>
      </c>
      <c r="B86" s="19" t="s">
        <v>161</v>
      </c>
      <c r="C86" s="36" t="s">
        <v>251</v>
      </c>
      <c r="D86" s="3">
        <v>0</v>
      </c>
      <c r="F86" s="19">
        <v>6</v>
      </c>
      <c r="G86" s="19">
        <v>7</v>
      </c>
      <c r="I86" t="s">
        <v>10</v>
      </c>
    </row>
    <row r="87" spans="1:11" x14ac:dyDescent="0.15">
      <c r="A87" s="2">
        <v>48</v>
      </c>
      <c r="B87" s="16" t="s">
        <v>162</v>
      </c>
      <c r="C87" s="14" t="s">
        <v>174</v>
      </c>
      <c r="D87" s="2">
        <v>0</v>
      </c>
      <c r="E87" s="2"/>
      <c r="F87" s="16">
        <v>6</v>
      </c>
      <c r="G87" s="16">
        <v>12</v>
      </c>
      <c r="H87" s="2"/>
      <c r="I87" s="1" t="s">
        <v>10</v>
      </c>
      <c r="J87" s="2"/>
      <c r="K87" s="1"/>
    </row>
    <row r="88" spans="1:11" x14ac:dyDescent="0.15">
      <c r="A88" s="3">
        <v>1</v>
      </c>
      <c r="B88" s="19" t="s">
        <v>161</v>
      </c>
      <c r="C88" s="36" t="s">
        <v>123</v>
      </c>
      <c r="D88" s="3">
        <v>1307</v>
      </c>
      <c r="F88" s="19">
        <v>7</v>
      </c>
      <c r="G88" s="19">
        <v>10</v>
      </c>
      <c r="I88">
        <v>479</v>
      </c>
      <c r="K88">
        <v>828</v>
      </c>
    </row>
    <row r="89" spans="1:11" x14ac:dyDescent="0.15">
      <c r="A89" s="3">
        <v>2</v>
      </c>
      <c r="B89" s="19" t="s">
        <v>161</v>
      </c>
      <c r="C89" s="36" t="s">
        <v>121</v>
      </c>
      <c r="D89" s="3">
        <v>1295</v>
      </c>
      <c r="F89" s="19">
        <v>7</v>
      </c>
      <c r="G89" s="19">
        <v>6</v>
      </c>
      <c r="I89">
        <v>473</v>
      </c>
      <c r="K89">
        <v>822</v>
      </c>
    </row>
    <row r="90" spans="1:11" x14ac:dyDescent="0.15">
      <c r="A90" s="3">
        <v>3</v>
      </c>
      <c r="B90" s="19" t="s">
        <v>161</v>
      </c>
      <c r="C90" s="36" t="s">
        <v>117</v>
      </c>
      <c r="D90" s="3">
        <v>1268</v>
      </c>
      <c r="F90" s="19">
        <v>7</v>
      </c>
      <c r="G90" s="19">
        <v>2</v>
      </c>
      <c r="I90">
        <v>465</v>
      </c>
      <c r="K90">
        <v>803</v>
      </c>
    </row>
    <row r="91" spans="1:11" x14ac:dyDescent="0.15">
      <c r="A91" s="3">
        <v>4</v>
      </c>
      <c r="B91" s="63" t="s">
        <v>162</v>
      </c>
      <c r="C91" s="17" t="s">
        <v>125</v>
      </c>
      <c r="D91" s="3">
        <v>1249</v>
      </c>
      <c r="F91" s="19">
        <v>7</v>
      </c>
      <c r="G91" s="63">
        <v>8</v>
      </c>
      <c r="I91">
        <v>462</v>
      </c>
      <c r="K91">
        <v>787</v>
      </c>
    </row>
    <row r="92" spans="1:11" x14ac:dyDescent="0.15">
      <c r="A92" s="3">
        <v>5</v>
      </c>
      <c r="B92" s="63" t="s">
        <v>162</v>
      </c>
      <c r="C92" s="17" t="s">
        <v>128</v>
      </c>
      <c r="D92" s="3">
        <v>1241</v>
      </c>
      <c r="F92" s="63">
        <v>7</v>
      </c>
      <c r="G92" s="63">
        <v>12</v>
      </c>
      <c r="I92">
        <v>451</v>
      </c>
      <c r="K92">
        <v>790</v>
      </c>
    </row>
    <row r="93" spans="1:11" x14ac:dyDescent="0.15">
      <c r="A93" s="3">
        <v>6</v>
      </c>
      <c r="B93" s="63" t="s">
        <v>162</v>
      </c>
      <c r="C93" s="17" t="s">
        <v>142</v>
      </c>
      <c r="D93" s="3">
        <v>1233</v>
      </c>
      <c r="F93" s="63">
        <v>7</v>
      </c>
      <c r="G93" s="63">
        <v>15</v>
      </c>
      <c r="I93">
        <v>450</v>
      </c>
      <c r="K93">
        <v>783</v>
      </c>
    </row>
    <row r="94" spans="1:11" x14ac:dyDescent="0.15">
      <c r="A94" s="3">
        <v>7</v>
      </c>
      <c r="B94" s="63" t="s">
        <v>162</v>
      </c>
      <c r="C94" s="17" t="s">
        <v>130</v>
      </c>
      <c r="D94" s="3">
        <v>1135</v>
      </c>
      <c r="F94" s="63">
        <v>7</v>
      </c>
      <c r="G94" s="63">
        <v>16</v>
      </c>
      <c r="I94">
        <v>434</v>
      </c>
      <c r="K94">
        <v>701</v>
      </c>
    </row>
    <row r="95" spans="1:11" x14ac:dyDescent="0.15">
      <c r="A95" s="3">
        <v>8</v>
      </c>
      <c r="B95" s="63" t="s">
        <v>162</v>
      </c>
      <c r="C95" s="17" t="s">
        <v>120</v>
      </c>
      <c r="D95" s="3">
        <v>1130</v>
      </c>
      <c r="F95" s="19">
        <v>7</v>
      </c>
      <c r="G95" s="63">
        <v>5</v>
      </c>
      <c r="I95">
        <v>424</v>
      </c>
      <c r="K95">
        <v>706</v>
      </c>
    </row>
    <row r="96" spans="1:11" x14ac:dyDescent="0.15">
      <c r="A96" s="3">
        <v>9</v>
      </c>
      <c r="B96" s="19" t="s">
        <v>161</v>
      </c>
      <c r="C96" s="36" t="s">
        <v>118</v>
      </c>
      <c r="D96" s="3">
        <v>1121</v>
      </c>
      <c r="F96" s="19">
        <v>7</v>
      </c>
      <c r="G96" s="19">
        <v>3</v>
      </c>
      <c r="I96">
        <v>426</v>
      </c>
      <c r="K96">
        <v>695</v>
      </c>
    </row>
    <row r="97" spans="1:11" x14ac:dyDescent="0.15">
      <c r="A97" s="3">
        <v>10</v>
      </c>
      <c r="B97" s="63" t="s">
        <v>161</v>
      </c>
      <c r="C97" s="17" t="s">
        <v>144</v>
      </c>
      <c r="D97" s="3">
        <v>1111</v>
      </c>
      <c r="F97" s="19">
        <v>7</v>
      </c>
      <c r="G97" s="63">
        <v>16</v>
      </c>
      <c r="I97">
        <v>406</v>
      </c>
      <c r="K97">
        <v>705</v>
      </c>
    </row>
    <row r="98" spans="1:11" x14ac:dyDescent="0.15">
      <c r="A98" s="3">
        <v>11</v>
      </c>
      <c r="B98" s="19" t="s">
        <v>161</v>
      </c>
      <c r="C98" s="36" t="s">
        <v>135</v>
      </c>
      <c r="D98" s="3">
        <v>1058</v>
      </c>
      <c r="F98" s="19">
        <v>7</v>
      </c>
      <c r="G98" s="19">
        <v>4</v>
      </c>
      <c r="I98">
        <v>421</v>
      </c>
      <c r="K98">
        <v>637</v>
      </c>
    </row>
    <row r="99" spans="1:11" x14ac:dyDescent="0.15">
      <c r="A99" s="3">
        <v>12</v>
      </c>
      <c r="B99" s="19" t="s">
        <v>161</v>
      </c>
      <c r="C99" s="36" t="s">
        <v>127</v>
      </c>
      <c r="D99" s="3">
        <v>1055</v>
      </c>
      <c r="F99" s="19">
        <v>7</v>
      </c>
      <c r="G99" s="19">
        <v>12</v>
      </c>
      <c r="I99">
        <v>378</v>
      </c>
      <c r="K99">
        <v>677</v>
      </c>
    </row>
    <row r="100" spans="1:11" x14ac:dyDescent="0.15">
      <c r="A100" s="3">
        <v>13</v>
      </c>
      <c r="B100" s="63" t="s">
        <v>162</v>
      </c>
      <c r="C100" s="17" t="s">
        <v>133</v>
      </c>
      <c r="D100" s="3">
        <v>1051</v>
      </c>
      <c r="F100" s="19">
        <v>7</v>
      </c>
      <c r="G100" s="63">
        <v>3</v>
      </c>
      <c r="I100">
        <v>366</v>
      </c>
      <c r="K100">
        <v>685</v>
      </c>
    </row>
    <row r="101" spans="1:11" x14ac:dyDescent="0.15">
      <c r="A101" s="3">
        <v>14</v>
      </c>
      <c r="B101" s="19" t="s">
        <v>161</v>
      </c>
      <c r="C101" s="36" t="s">
        <v>119</v>
      </c>
      <c r="D101" s="3">
        <v>1046</v>
      </c>
      <c r="F101" s="19">
        <v>7</v>
      </c>
      <c r="G101" s="19">
        <v>5</v>
      </c>
      <c r="I101">
        <v>370</v>
      </c>
      <c r="K101">
        <v>676</v>
      </c>
    </row>
    <row r="102" spans="1:11" x14ac:dyDescent="0.15">
      <c r="A102" s="3">
        <v>14</v>
      </c>
      <c r="B102" s="63" t="s">
        <v>162</v>
      </c>
      <c r="C102" s="17" t="s">
        <v>256</v>
      </c>
      <c r="D102" s="3">
        <v>1046</v>
      </c>
      <c r="F102" s="19">
        <v>7</v>
      </c>
      <c r="G102" s="63">
        <v>9</v>
      </c>
      <c r="I102">
        <v>377</v>
      </c>
      <c r="K102">
        <v>669</v>
      </c>
    </row>
    <row r="103" spans="1:11" x14ac:dyDescent="0.15">
      <c r="A103" s="3">
        <v>16</v>
      </c>
      <c r="B103" s="63" t="s">
        <v>162</v>
      </c>
      <c r="C103" s="17" t="s">
        <v>131</v>
      </c>
      <c r="D103" s="3">
        <v>1024</v>
      </c>
      <c r="F103" s="63">
        <v>7</v>
      </c>
      <c r="G103" s="63">
        <v>17</v>
      </c>
      <c r="I103">
        <v>390</v>
      </c>
      <c r="K103">
        <v>634</v>
      </c>
    </row>
    <row r="104" spans="1:11" x14ac:dyDescent="0.15">
      <c r="A104" s="3">
        <v>17</v>
      </c>
      <c r="B104" s="63" t="s">
        <v>162</v>
      </c>
      <c r="C104" s="17" t="s">
        <v>132</v>
      </c>
      <c r="D104" s="3">
        <v>982</v>
      </c>
      <c r="F104" s="19">
        <v>7</v>
      </c>
      <c r="G104" s="63">
        <v>2</v>
      </c>
      <c r="I104">
        <v>365</v>
      </c>
      <c r="K104">
        <v>617</v>
      </c>
    </row>
    <row r="105" spans="1:11" x14ac:dyDescent="0.15">
      <c r="A105" s="3">
        <v>18</v>
      </c>
      <c r="B105" s="63" t="s">
        <v>162</v>
      </c>
      <c r="C105" s="17" t="s">
        <v>136</v>
      </c>
      <c r="D105" s="3">
        <v>924</v>
      </c>
      <c r="F105" s="19">
        <v>7</v>
      </c>
      <c r="G105" s="63">
        <v>6</v>
      </c>
      <c r="I105">
        <v>367</v>
      </c>
      <c r="K105">
        <v>557</v>
      </c>
    </row>
    <row r="106" spans="1:11" x14ac:dyDescent="0.15">
      <c r="A106" s="3">
        <v>19</v>
      </c>
      <c r="B106" s="63" t="s">
        <v>162</v>
      </c>
      <c r="C106" s="17" t="s">
        <v>126</v>
      </c>
      <c r="D106" s="3">
        <v>906</v>
      </c>
      <c r="F106" s="63">
        <v>7</v>
      </c>
      <c r="G106" s="63">
        <v>10</v>
      </c>
      <c r="I106">
        <v>324</v>
      </c>
      <c r="K106">
        <v>582</v>
      </c>
    </row>
    <row r="107" spans="1:11" x14ac:dyDescent="0.15">
      <c r="A107" s="3">
        <v>20</v>
      </c>
      <c r="B107" s="63" t="s">
        <v>162</v>
      </c>
      <c r="C107" s="17" t="s">
        <v>139</v>
      </c>
      <c r="D107" s="3">
        <v>901</v>
      </c>
      <c r="F107" s="63">
        <v>7</v>
      </c>
      <c r="G107" s="63">
        <v>11</v>
      </c>
      <c r="I107">
        <v>382</v>
      </c>
      <c r="K107">
        <v>519</v>
      </c>
    </row>
    <row r="108" spans="1:11" x14ac:dyDescent="0.15">
      <c r="A108" s="3">
        <v>21</v>
      </c>
      <c r="B108" s="19" t="s">
        <v>161</v>
      </c>
      <c r="C108" s="36" t="s">
        <v>137</v>
      </c>
      <c r="D108" s="3">
        <v>867</v>
      </c>
      <c r="F108" s="19">
        <v>7</v>
      </c>
      <c r="G108" s="19">
        <v>9</v>
      </c>
      <c r="I108">
        <v>369</v>
      </c>
      <c r="K108">
        <v>498</v>
      </c>
    </row>
    <row r="109" spans="1:11" x14ac:dyDescent="0.15">
      <c r="A109" s="3">
        <v>22</v>
      </c>
      <c r="B109" s="19" t="s">
        <v>161</v>
      </c>
      <c r="C109" s="36" t="s">
        <v>138</v>
      </c>
      <c r="D109" s="3">
        <v>802</v>
      </c>
      <c r="F109" s="19">
        <v>7</v>
      </c>
      <c r="G109" s="19">
        <v>11</v>
      </c>
      <c r="I109">
        <v>306</v>
      </c>
      <c r="K109">
        <v>496</v>
      </c>
    </row>
    <row r="110" spans="1:11" x14ac:dyDescent="0.15">
      <c r="A110" s="3">
        <v>23</v>
      </c>
      <c r="B110" s="19" t="s">
        <v>161</v>
      </c>
      <c r="C110" s="36" t="s">
        <v>141</v>
      </c>
      <c r="D110" s="3">
        <v>777</v>
      </c>
      <c r="F110" s="19">
        <v>7</v>
      </c>
      <c r="G110" s="19">
        <v>14</v>
      </c>
      <c r="I110">
        <v>291</v>
      </c>
      <c r="K110">
        <v>486</v>
      </c>
    </row>
    <row r="111" spans="1:11" x14ac:dyDescent="0.15">
      <c r="A111" s="3">
        <v>24</v>
      </c>
      <c r="B111" s="19" t="s">
        <v>161</v>
      </c>
      <c r="C111" s="36" t="s">
        <v>255</v>
      </c>
      <c r="D111" s="3">
        <v>775</v>
      </c>
      <c r="F111" s="19">
        <v>7</v>
      </c>
      <c r="G111" s="19">
        <v>13</v>
      </c>
      <c r="I111">
        <v>285</v>
      </c>
      <c r="K111">
        <v>490</v>
      </c>
    </row>
    <row r="112" spans="1:11" x14ac:dyDescent="0.15">
      <c r="A112" s="3">
        <v>25</v>
      </c>
      <c r="B112" s="63" t="s">
        <v>161</v>
      </c>
      <c r="C112" s="17" t="s">
        <v>145</v>
      </c>
      <c r="D112" s="3">
        <v>770</v>
      </c>
      <c r="F112" s="19">
        <v>7</v>
      </c>
      <c r="G112" s="63">
        <v>17</v>
      </c>
      <c r="I112">
        <v>277</v>
      </c>
      <c r="K112">
        <v>493</v>
      </c>
    </row>
    <row r="113" spans="1:11" x14ac:dyDescent="0.15">
      <c r="A113" s="3">
        <v>26</v>
      </c>
      <c r="B113" s="63" t="s">
        <v>161</v>
      </c>
      <c r="C113" s="17" t="s">
        <v>143</v>
      </c>
      <c r="D113" s="3">
        <v>748</v>
      </c>
      <c r="F113" s="63">
        <v>7</v>
      </c>
      <c r="G113" s="19">
        <v>15</v>
      </c>
      <c r="I113">
        <v>289</v>
      </c>
      <c r="K113">
        <v>459</v>
      </c>
    </row>
    <row r="114" spans="1:11" x14ac:dyDescent="0.15">
      <c r="A114" s="3">
        <v>27</v>
      </c>
      <c r="B114" s="19" t="s">
        <v>161</v>
      </c>
      <c r="C114" s="36" t="s">
        <v>116</v>
      </c>
      <c r="D114" s="3">
        <v>725</v>
      </c>
      <c r="F114" s="19">
        <v>7</v>
      </c>
      <c r="G114" s="19">
        <v>1</v>
      </c>
      <c r="I114">
        <v>267</v>
      </c>
      <c r="K114">
        <v>458</v>
      </c>
    </row>
    <row r="115" spans="1:11" x14ac:dyDescent="0.15">
      <c r="A115" s="3">
        <v>28</v>
      </c>
      <c r="B115" s="63" t="s">
        <v>162</v>
      </c>
      <c r="C115" s="17" t="s">
        <v>129</v>
      </c>
      <c r="D115" s="3">
        <v>659</v>
      </c>
      <c r="F115" s="63">
        <v>7</v>
      </c>
      <c r="G115" s="63">
        <v>14</v>
      </c>
      <c r="I115">
        <v>245</v>
      </c>
      <c r="K115">
        <v>414</v>
      </c>
    </row>
    <row r="116" spans="1:11" x14ac:dyDescent="0.15">
      <c r="A116" s="3">
        <v>29</v>
      </c>
      <c r="B116" s="19" t="s">
        <v>161</v>
      </c>
      <c r="C116" s="36" t="s">
        <v>254</v>
      </c>
      <c r="D116" s="3">
        <v>578</v>
      </c>
      <c r="F116" s="19">
        <v>7</v>
      </c>
      <c r="G116" s="19">
        <v>8</v>
      </c>
      <c r="I116">
        <v>201</v>
      </c>
      <c r="K116">
        <v>377</v>
      </c>
    </row>
    <row r="117" spans="1:11" x14ac:dyDescent="0.15">
      <c r="A117" s="3">
        <v>30</v>
      </c>
      <c r="B117" s="63" t="s">
        <v>162</v>
      </c>
      <c r="C117" s="17" t="s">
        <v>210</v>
      </c>
      <c r="D117" s="3">
        <v>573</v>
      </c>
      <c r="F117" s="19">
        <v>7</v>
      </c>
      <c r="G117" s="63">
        <v>1</v>
      </c>
      <c r="I117">
        <v>248</v>
      </c>
      <c r="K117">
        <v>325</v>
      </c>
    </row>
    <row r="118" spans="1:11" x14ac:dyDescent="0.15">
      <c r="A118" s="3">
        <v>31</v>
      </c>
      <c r="B118" s="63" t="s">
        <v>162</v>
      </c>
      <c r="C118" s="17" t="s">
        <v>134</v>
      </c>
      <c r="D118" s="3">
        <v>563</v>
      </c>
      <c r="F118" s="19">
        <v>7</v>
      </c>
      <c r="G118" s="63">
        <v>4</v>
      </c>
      <c r="I118">
        <v>207</v>
      </c>
      <c r="K118">
        <v>356</v>
      </c>
    </row>
    <row r="119" spans="1:11" x14ac:dyDescent="0.15">
      <c r="A119" s="3">
        <v>32</v>
      </c>
      <c r="B119" s="19" t="s">
        <v>161</v>
      </c>
      <c r="C119" s="36" t="s">
        <v>122</v>
      </c>
      <c r="D119" s="3">
        <v>556</v>
      </c>
      <c r="F119" s="19">
        <v>7</v>
      </c>
      <c r="G119" s="19">
        <v>7</v>
      </c>
      <c r="I119">
        <v>185</v>
      </c>
      <c r="K119">
        <v>371</v>
      </c>
    </row>
    <row r="120" spans="1:11" x14ac:dyDescent="0.15">
      <c r="A120" s="3">
        <v>33</v>
      </c>
      <c r="B120" s="63" t="s">
        <v>162</v>
      </c>
      <c r="C120" s="17" t="s">
        <v>140</v>
      </c>
      <c r="D120" s="3">
        <v>551</v>
      </c>
      <c r="F120" s="63">
        <v>7</v>
      </c>
      <c r="G120" s="63">
        <v>13</v>
      </c>
      <c r="I120">
        <v>205</v>
      </c>
      <c r="K120">
        <v>346</v>
      </c>
    </row>
    <row r="121" spans="1:11" x14ac:dyDescent="0.15">
      <c r="A121" s="2">
        <v>34</v>
      </c>
      <c r="B121" s="16" t="s">
        <v>162</v>
      </c>
      <c r="C121" s="14" t="s">
        <v>124</v>
      </c>
      <c r="D121" s="2">
        <v>0</v>
      </c>
      <c r="E121" s="2"/>
      <c r="F121" s="15">
        <v>7</v>
      </c>
      <c r="G121" s="16">
        <v>7</v>
      </c>
      <c r="H121" s="2"/>
      <c r="I121" s="1" t="s">
        <v>10</v>
      </c>
      <c r="J121" s="2"/>
      <c r="K121" s="1" t="s">
        <v>10</v>
      </c>
    </row>
    <row r="122" spans="1:11" x14ac:dyDescent="0.15">
      <c r="A122" s="3">
        <v>1</v>
      </c>
      <c r="B122" s="19" t="s">
        <v>162</v>
      </c>
      <c r="C122" s="36" t="s">
        <v>78</v>
      </c>
      <c r="D122" s="3">
        <v>1296</v>
      </c>
      <c r="F122" s="19">
        <v>8</v>
      </c>
      <c r="G122" s="19">
        <v>20</v>
      </c>
      <c r="I122">
        <v>452</v>
      </c>
      <c r="K122">
        <v>844</v>
      </c>
    </row>
    <row r="123" spans="1:11" x14ac:dyDescent="0.15">
      <c r="A123" s="3">
        <v>2</v>
      </c>
      <c r="B123" s="63" t="s">
        <v>161</v>
      </c>
      <c r="C123" s="17" t="s">
        <v>71</v>
      </c>
      <c r="D123" s="3">
        <v>1289</v>
      </c>
      <c r="F123" s="63">
        <v>8</v>
      </c>
      <c r="G123" s="63">
        <v>15</v>
      </c>
      <c r="I123">
        <v>451</v>
      </c>
      <c r="K123">
        <v>838</v>
      </c>
    </row>
    <row r="124" spans="1:11" x14ac:dyDescent="0.15">
      <c r="A124" s="3">
        <v>3</v>
      </c>
      <c r="B124" s="19" t="s">
        <v>162</v>
      </c>
      <c r="C124" s="36" t="s">
        <v>54</v>
      </c>
      <c r="D124" s="3">
        <v>1280</v>
      </c>
      <c r="F124" s="19">
        <v>8</v>
      </c>
      <c r="G124" s="19">
        <v>3</v>
      </c>
      <c r="I124">
        <v>451</v>
      </c>
      <c r="K124">
        <v>829</v>
      </c>
    </row>
    <row r="125" spans="1:11" x14ac:dyDescent="0.15">
      <c r="A125" s="3">
        <v>4</v>
      </c>
      <c r="B125" s="19" t="s">
        <v>162</v>
      </c>
      <c r="C125" s="36" t="s">
        <v>56</v>
      </c>
      <c r="D125" s="3">
        <v>1277</v>
      </c>
      <c r="F125" s="19">
        <v>8</v>
      </c>
      <c r="G125" s="19">
        <v>4</v>
      </c>
      <c r="I125">
        <v>447</v>
      </c>
      <c r="K125">
        <v>830</v>
      </c>
    </row>
    <row r="126" spans="1:11" x14ac:dyDescent="0.15">
      <c r="A126" s="3">
        <v>5</v>
      </c>
      <c r="B126" s="19" t="s">
        <v>162</v>
      </c>
      <c r="C126" s="36" t="s">
        <v>59</v>
      </c>
      <c r="D126" s="3">
        <v>1247</v>
      </c>
      <c r="F126" s="19">
        <v>8</v>
      </c>
      <c r="G126" s="19">
        <v>11</v>
      </c>
      <c r="I126">
        <v>457</v>
      </c>
      <c r="K126">
        <v>790</v>
      </c>
    </row>
    <row r="127" spans="1:11" x14ac:dyDescent="0.15">
      <c r="A127" s="3">
        <v>6</v>
      </c>
      <c r="B127" s="19" t="s">
        <v>162</v>
      </c>
      <c r="C127" s="36" t="s">
        <v>48</v>
      </c>
      <c r="D127" s="3">
        <v>1243</v>
      </c>
      <c r="F127" s="19">
        <v>8</v>
      </c>
      <c r="G127" s="19">
        <v>7</v>
      </c>
      <c r="I127">
        <v>430</v>
      </c>
      <c r="K127">
        <v>813</v>
      </c>
    </row>
    <row r="128" spans="1:11" x14ac:dyDescent="0.15">
      <c r="A128" s="3">
        <v>7</v>
      </c>
      <c r="B128" s="19" t="s">
        <v>162</v>
      </c>
      <c r="C128" s="36" t="s">
        <v>66</v>
      </c>
      <c r="D128" s="3">
        <v>1236</v>
      </c>
      <c r="F128" s="19">
        <v>8</v>
      </c>
      <c r="G128" s="19">
        <v>5</v>
      </c>
      <c r="I128">
        <v>445</v>
      </c>
      <c r="K128">
        <v>791</v>
      </c>
    </row>
    <row r="129" spans="1:11" x14ac:dyDescent="0.15">
      <c r="A129" s="3">
        <v>8</v>
      </c>
      <c r="B129" s="63" t="s">
        <v>161</v>
      </c>
      <c r="C129" s="17" t="s">
        <v>57</v>
      </c>
      <c r="D129" s="3">
        <v>1235</v>
      </c>
      <c r="F129" s="63">
        <v>8</v>
      </c>
      <c r="G129" s="63">
        <v>8</v>
      </c>
      <c r="I129">
        <v>430</v>
      </c>
      <c r="K129">
        <v>805</v>
      </c>
    </row>
    <row r="130" spans="1:11" x14ac:dyDescent="0.15">
      <c r="A130" s="3">
        <v>9</v>
      </c>
      <c r="B130" s="63" t="s">
        <v>161</v>
      </c>
      <c r="C130" s="17" t="s">
        <v>72</v>
      </c>
      <c r="D130" s="3">
        <v>1212</v>
      </c>
      <c r="F130" s="63">
        <v>8</v>
      </c>
      <c r="G130" s="63">
        <v>16</v>
      </c>
      <c r="I130">
        <v>423</v>
      </c>
      <c r="K130">
        <v>789</v>
      </c>
    </row>
    <row r="131" spans="1:11" x14ac:dyDescent="0.15">
      <c r="A131" s="3">
        <v>10</v>
      </c>
      <c r="B131" s="19" t="s">
        <v>162</v>
      </c>
      <c r="C131" s="36" t="s">
        <v>47</v>
      </c>
      <c r="D131" s="3">
        <v>1208</v>
      </c>
      <c r="F131" s="19">
        <v>8</v>
      </c>
      <c r="G131" s="19">
        <v>6</v>
      </c>
      <c r="I131">
        <v>432</v>
      </c>
      <c r="K131">
        <v>776</v>
      </c>
    </row>
    <row r="132" spans="1:11" x14ac:dyDescent="0.15">
      <c r="A132" s="3">
        <v>11</v>
      </c>
      <c r="B132" s="63" t="s">
        <v>161</v>
      </c>
      <c r="C132" s="17" t="s">
        <v>67</v>
      </c>
      <c r="D132" s="3">
        <v>1191</v>
      </c>
      <c r="F132" s="63">
        <v>8</v>
      </c>
      <c r="G132" s="63">
        <v>11</v>
      </c>
      <c r="I132">
        <v>437</v>
      </c>
      <c r="K132">
        <v>754</v>
      </c>
    </row>
    <row r="133" spans="1:11" x14ac:dyDescent="0.15">
      <c r="A133" s="3">
        <v>12</v>
      </c>
      <c r="B133" s="63" t="s">
        <v>161</v>
      </c>
      <c r="C133" s="17" t="s">
        <v>44</v>
      </c>
      <c r="D133" s="3">
        <v>1173</v>
      </c>
      <c r="F133" s="63">
        <v>8</v>
      </c>
      <c r="G133" s="63">
        <v>6</v>
      </c>
      <c r="I133">
        <v>385</v>
      </c>
      <c r="K133">
        <v>788</v>
      </c>
    </row>
    <row r="134" spans="1:11" x14ac:dyDescent="0.15">
      <c r="A134" s="3">
        <v>13</v>
      </c>
      <c r="B134" s="63" t="s">
        <v>161</v>
      </c>
      <c r="C134" s="17" t="s">
        <v>49</v>
      </c>
      <c r="D134" s="3">
        <v>1170</v>
      </c>
      <c r="F134" s="63">
        <v>8</v>
      </c>
      <c r="G134" s="63">
        <v>13</v>
      </c>
      <c r="I134">
        <v>410</v>
      </c>
      <c r="K134">
        <v>760</v>
      </c>
    </row>
    <row r="135" spans="1:11" x14ac:dyDescent="0.15">
      <c r="A135" s="3">
        <v>14</v>
      </c>
      <c r="B135" s="63" t="s">
        <v>161</v>
      </c>
      <c r="C135" s="17" t="s">
        <v>68</v>
      </c>
      <c r="D135" s="3">
        <v>1129</v>
      </c>
      <c r="F135" s="63">
        <v>8</v>
      </c>
      <c r="G135" s="63">
        <v>12</v>
      </c>
      <c r="I135">
        <v>391</v>
      </c>
      <c r="K135">
        <v>738</v>
      </c>
    </row>
    <row r="136" spans="1:11" x14ac:dyDescent="0.15">
      <c r="A136" s="3">
        <v>15</v>
      </c>
      <c r="B136" s="19" t="s">
        <v>162</v>
      </c>
      <c r="C136" s="36" t="s">
        <v>70</v>
      </c>
      <c r="D136" s="3">
        <v>1102</v>
      </c>
      <c r="F136" s="19">
        <v>8</v>
      </c>
      <c r="G136" s="19">
        <v>10</v>
      </c>
      <c r="I136">
        <v>384</v>
      </c>
      <c r="K136">
        <v>718</v>
      </c>
    </row>
    <row r="137" spans="1:11" x14ac:dyDescent="0.15">
      <c r="A137" s="3">
        <v>16</v>
      </c>
      <c r="B137" s="63" t="s">
        <v>161</v>
      </c>
      <c r="C137" s="17" t="s">
        <v>41</v>
      </c>
      <c r="D137" s="3">
        <v>1078</v>
      </c>
      <c r="F137" s="63">
        <v>8</v>
      </c>
      <c r="G137" s="63">
        <v>2</v>
      </c>
      <c r="I137">
        <v>376</v>
      </c>
      <c r="K137">
        <v>702</v>
      </c>
    </row>
    <row r="138" spans="1:11" x14ac:dyDescent="0.15">
      <c r="A138" s="3">
        <v>17</v>
      </c>
      <c r="B138" s="19" t="s">
        <v>162</v>
      </c>
      <c r="C138" s="36" t="s">
        <v>62</v>
      </c>
      <c r="D138" s="3">
        <v>1026</v>
      </c>
      <c r="F138" s="19">
        <v>8</v>
      </c>
      <c r="G138" s="19">
        <v>19</v>
      </c>
      <c r="I138">
        <v>334</v>
      </c>
      <c r="K138">
        <v>692</v>
      </c>
    </row>
    <row r="139" spans="1:11" x14ac:dyDescent="0.15">
      <c r="A139" s="3">
        <v>18</v>
      </c>
      <c r="B139" s="63" t="s">
        <v>161</v>
      </c>
      <c r="C139" s="17" t="s">
        <v>76</v>
      </c>
      <c r="D139" s="3">
        <v>1011</v>
      </c>
      <c r="F139" s="63">
        <v>8</v>
      </c>
      <c r="G139" s="63">
        <v>20</v>
      </c>
      <c r="I139">
        <v>329</v>
      </c>
      <c r="K139">
        <v>682</v>
      </c>
    </row>
    <row r="140" spans="1:11" x14ac:dyDescent="0.15">
      <c r="A140" s="3">
        <v>19</v>
      </c>
      <c r="B140" s="19" t="s">
        <v>162</v>
      </c>
      <c r="C140" s="36" t="s">
        <v>61</v>
      </c>
      <c r="D140" s="3">
        <v>996</v>
      </c>
      <c r="F140" s="19">
        <v>8</v>
      </c>
      <c r="G140" s="19">
        <v>18</v>
      </c>
      <c r="I140">
        <v>347</v>
      </c>
      <c r="K140">
        <v>649</v>
      </c>
    </row>
    <row r="141" spans="1:11" x14ac:dyDescent="0.15">
      <c r="A141" s="3">
        <v>20</v>
      </c>
      <c r="B141" s="63" t="s">
        <v>161</v>
      </c>
      <c r="C141" s="17" t="s">
        <v>42</v>
      </c>
      <c r="D141" s="3">
        <v>982</v>
      </c>
      <c r="F141" s="63">
        <v>8</v>
      </c>
      <c r="G141" s="63">
        <v>3</v>
      </c>
      <c r="I141">
        <v>318</v>
      </c>
      <c r="K141">
        <v>664</v>
      </c>
    </row>
    <row r="142" spans="1:11" x14ac:dyDescent="0.15">
      <c r="A142" s="3">
        <v>20</v>
      </c>
      <c r="B142" s="19" t="s">
        <v>162</v>
      </c>
      <c r="C142" s="36" t="s">
        <v>75</v>
      </c>
      <c r="D142" s="3">
        <v>982</v>
      </c>
      <c r="F142" s="19">
        <v>8</v>
      </c>
      <c r="G142" s="19">
        <v>15</v>
      </c>
      <c r="I142">
        <v>335</v>
      </c>
      <c r="K142">
        <v>647</v>
      </c>
    </row>
    <row r="143" spans="1:11" x14ac:dyDescent="0.15">
      <c r="A143" s="3">
        <v>22</v>
      </c>
      <c r="B143" s="19" t="s">
        <v>162</v>
      </c>
      <c r="C143" s="36" t="s">
        <v>69</v>
      </c>
      <c r="D143" s="3">
        <v>966</v>
      </c>
      <c r="F143" s="19">
        <v>8</v>
      </c>
      <c r="G143" s="19">
        <v>9</v>
      </c>
      <c r="I143">
        <v>296</v>
      </c>
      <c r="K143">
        <v>670</v>
      </c>
    </row>
    <row r="144" spans="1:11" x14ac:dyDescent="0.15">
      <c r="A144" s="3">
        <v>23</v>
      </c>
      <c r="B144" s="19" t="s">
        <v>162</v>
      </c>
      <c r="C144" s="36" t="s">
        <v>60</v>
      </c>
      <c r="D144" s="3">
        <v>945</v>
      </c>
      <c r="F144" s="19">
        <v>8</v>
      </c>
      <c r="G144" s="19">
        <v>17</v>
      </c>
      <c r="I144">
        <v>318</v>
      </c>
      <c r="K144">
        <v>627</v>
      </c>
    </row>
    <row r="145" spans="1:11" x14ac:dyDescent="0.15">
      <c r="A145" s="3">
        <v>24</v>
      </c>
      <c r="B145" s="63" t="s">
        <v>161</v>
      </c>
      <c r="C145" s="17" t="s">
        <v>257</v>
      </c>
      <c r="D145" s="3">
        <v>928</v>
      </c>
      <c r="F145" s="63">
        <v>8</v>
      </c>
      <c r="G145" s="63">
        <v>10</v>
      </c>
      <c r="I145">
        <v>310</v>
      </c>
      <c r="K145">
        <v>618</v>
      </c>
    </row>
    <row r="146" spans="1:11" x14ac:dyDescent="0.15">
      <c r="A146" s="3">
        <v>25</v>
      </c>
      <c r="B146" s="63" t="s">
        <v>161</v>
      </c>
      <c r="C146" s="17" t="s">
        <v>53</v>
      </c>
      <c r="D146" s="3">
        <v>910</v>
      </c>
      <c r="F146" s="63">
        <v>8</v>
      </c>
      <c r="G146" s="63">
        <v>1</v>
      </c>
      <c r="I146">
        <v>313</v>
      </c>
      <c r="K146">
        <v>597</v>
      </c>
    </row>
    <row r="147" spans="1:11" x14ac:dyDescent="0.15">
      <c r="A147" s="3">
        <v>26</v>
      </c>
      <c r="B147" s="19" t="s">
        <v>162</v>
      </c>
      <c r="C147" s="36" t="s">
        <v>266</v>
      </c>
      <c r="D147" s="3">
        <v>867</v>
      </c>
      <c r="F147" s="19">
        <v>8</v>
      </c>
      <c r="G147" s="19">
        <v>21</v>
      </c>
      <c r="I147">
        <v>265</v>
      </c>
      <c r="K147">
        <v>602</v>
      </c>
    </row>
    <row r="148" spans="1:11" x14ac:dyDescent="0.15">
      <c r="A148" s="3">
        <v>27</v>
      </c>
      <c r="B148" s="63" t="s">
        <v>161</v>
      </c>
      <c r="C148" s="17" t="s">
        <v>45</v>
      </c>
      <c r="D148" s="3">
        <v>847</v>
      </c>
      <c r="F148" s="63">
        <v>8</v>
      </c>
      <c r="G148" s="63">
        <v>7</v>
      </c>
      <c r="I148">
        <v>246</v>
      </c>
      <c r="K148">
        <v>601</v>
      </c>
    </row>
    <row r="149" spans="1:11" x14ac:dyDescent="0.15">
      <c r="A149" s="3">
        <v>28</v>
      </c>
      <c r="B149" s="19" t="s">
        <v>162</v>
      </c>
      <c r="C149" s="36" t="s">
        <v>77</v>
      </c>
      <c r="D149" s="3">
        <v>821</v>
      </c>
      <c r="F149" s="19">
        <v>8</v>
      </c>
      <c r="G149" s="19">
        <v>16</v>
      </c>
      <c r="I149">
        <v>273</v>
      </c>
      <c r="K149">
        <v>548</v>
      </c>
    </row>
    <row r="150" spans="1:11" x14ac:dyDescent="0.15">
      <c r="A150" s="3">
        <v>29</v>
      </c>
      <c r="B150" s="63" t="s">
        <v>162</v>
      </c>
      <c r="C150" s="17" t="s">
        <v>64</v>
      </c>
      <c r="D150" s="3">
        <v>805</v>
      </c>
      <c r="F150" s="63">
        <v>8</v>
      </c>
      <c r="G150" s="63">
        <v>1</v>
      </c>
      <c r="I150">
        <v>297</v>
      </c>
      <c r="K150">
        <v>508</v>
      </c>
    </row>
    <row r="151" spans="1:11" x14ac:dyDescent="0.15">
      <c r="A151" s="3">
        <v>30</v>
      </c>
      <c r="B151" s="63" t="s">
        <v>161</v>
      </c>
      <c r="C151" s="17" t="s">
        <v>46</v>
      </c>
      <c r="D151" s="3">
        <v>800</v>
      </c>
      <c r="F151" s="63">
        <v>8</v>
      </c>
      <c r="G151" s="63">
        <v>9</v>
      </c>
      <c r="I151">
        <v>263</v>
      </c>
      <c r="K151">
        <v>537</v>
      </c>
    </row>
    <row r="152" spans="1:11" x14ac:dyDescent="0.15">
      <c r="A152" s="3">
        <v>31</v>
      </c>
      <c r="B152" s="19" t="s">
        <v>162</v>
      </c>
      <c r="C152" s="36" t="s">
        <v>209</v>
      </c>
      <c r="D152" s="3">
        <v>772</v>
      </c>
      <c r="F152" s="19">
        <v>8</v>
      </c>
      <c r="G152" s="19">
        <v>14</v>
      </c>
      <c r="I152">
        <v>272</v>
      </c>
      <c r="K152">
        <v>500</v>
      </c>
    </row>
    <row r="153" spans="1:11" x14ac:dyDescent="0.15">
      <c r="A153" s="3">
        <v>32</v>
      </c>
      <c r="B153" s="19" t="s">
        <v>162</v>
      </c>
      <c r="C153" s="36" t="s">
        <v>58</v>
      </c>
      <c r="D153" s="3">
        <v>743</v>
      </c>
      <c r="F153" s="19">
        <v>8</v>
      </c>
      <c r="G153" s="19">
        <v>8</v>
      </c>
      <c r="I153">
        <v>223</v>
      </c>
      <c r="K153">
        <v>520</v>
      </c>
    </row>
    <row r="154" spans="1:11" x14ac:dyDescent="0.15">
      <c r="A154" s="3">
        <v>33</v>
      </c>
      <c r="B154" s="63" t="s">
        <v>161</v>
      </c>
      <c r="C154" s="17" t="s">
        <v>50</v>
      </c>
      <c r="D154" s="3">
        <v>709</v>
      </c>
      <c r="F154" s="63">
        <v>8</v>
      </c>
      <c r="G154" s="63">
        <v>17</v>
      </c>
      <c r="I154">
        <v>211</v>
      </c>
      <c r="K154">
        <v>498</v>
      </c>
    </row>
    <row r="155" spans="1:11" x14ac:dyDescent="0.15">
      <c r="A155" s="3">
        <v>34</v>
      </c>
      <c r="B155" s="63" t="s">
        <v>161</v>
      </c>
      <c r="C155" s="17" t="s">
        <v>43</v>
      </c>
      <c r="D155" s="3">
        <v>566</v>
      </c>
      <c r="F155" s="63">
        <v>8</v>
      </c>
      <c r="G155" s="63">
        <v>4</v>
      </c>
      <c r="I155">
        <v>175</v>
      </c>
      <c r="K155">
        <v>391</v>
      </c>
    </row>
    <row r="156" spans="1:11" x14ac:dyDescent="0.15">
      <c r="A156" s="3">
        <v>35</v>
      </c>
      <c r="B156" s="19" t="s">
        <v>162</v>
      </c>
      <c r="C156" s="36" t="s">
        <v>73</v>
      </c>
      <c r="D156" s="3">
        <v>535</v>
      </c>
      <c r="F156" s="19">
        <v>8</v>
      </c>
      <c r="G156" s="19">
        <v>12</v>
      </c>
      <c r="I156">
        <v>188</v>
      </c>
      <c r="K156">
        <v>347</v>
      </c>
    </row>
    <row r="157" spans="1:11" x14ac:dyDescent="0.15">
      <c r="A157" s="3">
        <v>36</v>
      </c>
      <c r="B157" s="19" t="s">
        <v>162</v>
      </c>
      <c r="C157" s="36" t="s">
        <v>74</v>
      </c>
      <c r="D157" s="3">
        <v>531</v>
      </c>
      <c r="F157" s="19">
        <v>8</v>
      </c>
      <c r="G157" s="19">
        <v>13</v>
      </c>
      <c r="I157">
        <v>177</v>
      </c>
      <c r="K157">
        <v>354</v>
      </c>
    </row>
    <row r="158" spans="1:11" x14ac:dyDescent="0.15">
      <c r="A158" s="3">
        <v>37</v>
      </c>
      <c r="B158" s="63" t="s">
        <v>161</v>
      </c>
      <c r="C158" s="17" t="s">
        <v>52</v>
      </c>
      <c r="D158" s="3">
        <v>518</v>
      </c>
      <c r="F158" s="63">
        <v>8</v>
      </c>
      <c r="G158" s="63">
        <v>19</v>
      </c>
      <c r="I158">
        <v>188</v>
      </c>
      <c r="K158">
        <v>330</v>
      </c>
    </row>
    <row r="159" spans="1:11" x14ac:dyDescent="0.15">
      <c r="A159" s="3">
        <v>38</v>
      </c>
      <c r="B159" s="63" t="s">
        <v>161</v>
      </c>
      <c r="C159" s="17" t="s">
        <v>55</v>
      </c>
      <c r="D159" s="3">
        <v>396</v>
      </c>
      <c r="F159" s="63">
        <v>8</v>
      </c>
      <c r="G159" s="63">
        <v>5</v>
      </c>
      <c r="I159">
        <v>396</v>
      </c>
      <c r="K159" t="s">
        <v>10</v>
      </c>
    </row>
    <row r="160" spans="1:11" x14ac:dyDescent="0.15">
      <c r="A160" s="3">
        <v>39</v>
      </c>
      <c r="B160" s="63" t="s">
        <v>161</v>
      </c>
      <c r="C160" s="17" t="s">
        <v>63</v>
      </c>
      <c r="D160" s="3">
        <v>390</v>
      </c>
      <c r="F160" s="63">
        <v>8</v>
      </c>
      <c r="G160" s="63">
        <v>21</v>
      </c>
      <c r="I160">
        <v>134</v>
      </c>
      <c r="K160">
        <v>256</v>
      </c>
    </row>
    <row r="161" spans="1:11" x14ac:dyDescent="0.15">
      <c r="A161" s="3">
        <v>40</v>
      </c>
      <c r="B161" s="63" t="s">
        <v>161</v>
      </c>
      <c r="C161" s="17" t="s">
        <v>51</v>
      </c>
      <c r="D161" s="3">
        <v>367</v>
      </c>
      <c r="F161" s="63">
        <v>8</v>
      </c>
      <c r="G161" s="63">
        <v>18</v>
      </c>
      <c r="I161" t="s">
        <v>10</v>
      </c>
      <c r="K161">
        <v>367</v>
      </c>
    </row>
    <row r="162" spans="1:11" x14ac:dyDescent="0.15">
      <c r="A162" s="3">
        <v>41</v>
      </c>
      <c r="B162" s="63" t="s">
        <v>161</v>
      </c>
      <c r="C162" s="17" t="s">
        <v>208</v>
      </c>
      <c r="D162" s="3">
        <v>0</v>
      </c>
      <c r="F162" s="63">
        <v>8</v>
      </c>
      <c r="G162" s="63">
        <v>14</v>
      </c>
      <c r="I162" t="s">
        <v>10</v>
      </c>
      <c r="K162" t="s">
        <v>10</v>
      </c>
    </row>
    <row r="163" spans="1:11" x14ac:dyDescent="0.15">
      <c r="A163" s="2">
        <v>41</v>
      </c>
      <c r="B163" s="15" t="s">
        <v>162</v>
      </c>
      <c r="C163" s="18" t="s">
        <v>65</v>
      </c>
      <c r="D163" s="2">
        <v>0</v>
      </c>
      <c r="E163" s="2"/>
      <c r="F163" s="15">
        <v>8</v>
      </c>
      <c r="G163" s="15">
        <v>2</v>
      </c>
      <c r="H163" s="2"/>
      <c r="I163" s="1"/>
      <c r="J163" s="2"/>
      <c r="K163" s="1" t="s">
        <v>10</v>
      </c>
    </row>
    <row r="164" spans="1:11" x14ac:dyDescent="0.15">
      <c r="A164" s="3">
        <v>1</v>
      </c>
      <c r="B164" s="19" t="s">
        <v>162</v>
      </c>
      <c r="C164" s="36" t="s">
        <v>27</v>
      </c>
      <c r="D164" s="3">
        <v>1791</v>
      </c>
      <c r="F164" s="19">
        <v>9</v>
      </c>
      <c r="G164" s="19">
        <v>11</v>
      </c>
      <c r="H164" s="3">
        <v>469</v>
      </c>
      <c r="J164" s="3">
        <v>487</v>
      </c>
      <c r="K164">
        <v>835</v>
      </c>
    </row>
    <row r="165" spans="1:11" x14ac:dyDescent="0.15">
      <c r="A165" s="3">
        <v>2</v>
      </c>
      <c r="B165" s="19" t="s">
        <v>162</v>
      </c>
      <c r="C165" s="36" t="s">
        <v>90</v>
      </c>
      <c r="D165" s="3">
        <v>1781</v>
      </c>
      <c r="F165" s="19">
        <v>9</v>
      </c>
      <c r="G165" s="19">
        <v>10</v>
      </c>
      <c r="H165" s="3">
        <v>466</v>
      </c>
      <c r="J165" s="3">
        <v>480</v>
      </c>
      <c r="K165">
        <v>835</v>
      </c>
    </row>
    <row r="166" spans="1:11" x14ac:dyDescent="0.15">
      <c r="A166" s="3">
        <v>3</v>
      </c>
      <c r="B166" s="19" t="s">
        <v>161</v>
      </c>
      <c r="C166" s="36" t="s">
        <v>84</v>
      </c>
      <c r="D166" s="3">
        <v>1741</v>
      </c>
      <c r="F166" s="19">
        <v>9</v>
      </c>
      <c r="G166" s="19">
        <v>8</v>
      </c>
      <c r="H166" s="3">
        <v>442</v>
      </c>
      <c r="J166" s="3">
        <v>468</v>
      </c>
      <c r="K166">
        <v>831</v>
      </c>
    </row>
    <row r="167" spans="1:11" x14ac:dyDescent="0.15">
      <c r="A167" s="3">
        <v>4</v>
      </c>
      <c r="B167" s="19" t="s">
        <v>162</v>
      </c>
      <c r="C167" s="36" t="s">
        <v>88</v>
      </c>
      <c r="D167" s="3">
        <v>1691</v>
      </c>
      <c r="F167" s="19">
        <v>9</v>
      </c>
      <c r="G167" s="19">
        <v>3</v>
      </c>
      <c r="H167" s="3">
        <v>438</v>
      </c>
      <c r="J167" s="3">
        <v>453</v>
      </c>
      <c r="K167">
        <v>800</v>
      </c>
    </row>
    <row r="168" spans="1:11" x14ac:dyDescent="0.15">
      <c r="A168" s="3">
        <v>5</v>
      </c>
      <c r="B168" s="19" t="s">
        <v>161</v>
      </c>
      <c r="C168" s="36" t="s">
        <v>32</v>
      </c>
      <c r="D168" s="3">
        <v>1675</v>
      </c>
      <c r="F168" s="19">
        <v>9</v>
      </c>
      <c r="G168" s="19">
        <v>10</v>
      </c>
      <c r="H168" s="3">
        <v>413</v>
      </c>
      <c r="J168" s="3">
        <v>465</v>
      </c>
      <c r="K168">
        <v>797</v>
      </c>
    </row>
    <row r="169" spans="1:11" x14ac:dyDescent="0.15">
      <c r="A169" s="3">
        <v>6</v>
      </c>
      <c r="B169" s="19" t="s">
        <v>162</v>
      </c>
      <c r="C169" s="36" t="s">
        <v>79</v>
      </c>
      <c r="D169" s="3">
        <v>1604</v>
      </c>
      <c r="F169" s="19">
        <v>9</v>
      </c>
      <c r="G169" s="19">
        <v>4</v>
      </c>
      <c r="H169" s="3">
        <v>389</v>
      </c>
      <c r="J169" s="3">
        <v>440</v>
      </c>
      <c r="K169">
        <v>775</v>
      </c>
    </row>
    <row r="170" spans="1:11" x14ac:dyDescent="0.15">
      <c r="A170" s="3">
        <v>7</v>
      </c>
      <c r="B170" s="19" t="s">
        <v>161</v>
      </c>
      <c r="C170" s="36" t="s">
        <v>112</v>
      </c>
      <c r="D170" s="3">
        <v>1602</v>
      </c>
      <c r="F170" s="19">
        <v>9</v>
      </c>
      <c r="G170" s="19">
        <v>9</v>
      </c>
      <c r="H170" s="3">
        <v>411</v>
      </c>
      <c r="J170" s="3">
        <v>431</v>
      </c>
      <c r="K170">
        <v>760</v>
      </c>
    </row>
    <row r="171" spans="1:11" x14ac:dyDescent="0.15">
      <c r="A171" s="3">
        <v>8</v>
      </c>
      <c r="B171" s="19" t="s">
        <v>161</v>
      </c>
      <c r="C171" s="36" t="s">
        <v>29</v>
      </c>
      <c r="D171" s="3">
        <v>1598</v>
      </c>
      <c r="F171" s="19">
        <v>9</v>
      </c>
      <c r="G171" s="19">
        <v>5</v>
      </c>
      <c r="H171" s="3">
        <v>395</v>
      </c>
      <c r="J171" s="3">
        <v>441</v>
      </c>
      <c r="K171">
        <v>762</v>
      </c>
    </row>
    <row r="172" spans="1:11" x14ac:dyDescent="0.15">
      <c r="A172" s="3">
        <v>9</v>
      </c>
      <c r="B172" s="19" t="s">
        <v>161</v>
      </c>
      <c r="C172" s="36" t="s">
        <v>22</v>
      </c>
      <c r="D172" s="3">
        <v>1589</v>
      </c>
      <c r="F172" s="19">
        <v>9</v>
      </c>
      <c r="G172" s="19">
        <v>1</v>
      </c>
      <c r="H172" s="3">
        <v>390</v>
      </c>
      <c r="J172" s="3">
        <v>432</v>
      </c>
      <c r="K172">
        <v>767</v>
      </c>
    </row>
    <row r="173" spans="1:11" x14ac:dyDescent="0.15">
      <c r="A173" s="3">
        <v>10</v>
      </c>
      <c r="B173" s="19" t="s">
        <v>161</v>
      </c>
      <c r="C173" s="36" t="s">
        <v>83</v>
      </c>
      <c r="D173" s="3">
        <v>1571</v>
      </c>
      <c r="F173" s="19">
        <v>9</v>
      </c>
      <c r="G173" s="19">
        <v>4</v>
      </c>
      <c r="H173" s="3">
        <v>382</v>
      </c>
      <c r="J173" s="3">
        <v>418</v>
      </c>
      <c r="K173">
        <v>771</v>
      </c>
    </row>
    <row r="174" spans="1:11" x14ac:dyDescent="0.15">
      <c r="A174" s="3">
        <v>11</v>
      </c>
      <c r="B174" s="19" t="s">
        <v>162</v>
      </c>
      <c r="C174" s="36" t="s">
        <v>114</v>
      </c>
      <c r="D174" s="3">
        <v>1537</v>
      </c>
      <c r="F174" s="19">
        <v>9</v>
      </c>
      <c r="G174" s="19">
        <v>12</v>
      </c>
      <c r="H174" s="3">
        <v>377</v>
      </c>
      <c r="J174" s="3">
        <v>404</v>
      </c>
      <c r="K174">
        <v>756</v>
      </c>
    </row>
    <row r="175" spans="1:11" x14ac:dyDescent="0.15">
      <c r="A175" s="3">
        <v>12</v>
      </c>
      <c r="B175" s="19" t="s">
        <v>161</v>
      </c>
      <c r="C175" s="36" t="s">
        <v>115</v>
      </c>
      <c r="D175" s="3">
        <v>1481</v>
      </c>
      <c r="F175" s="19">
        <v>9</v>
      </c>
      <c r="G175" s="19">
        <v>15</v>
      </c>
      <c r="H175" s="3">
        <v>370</v>
      </c>
      <c r="J175" s="3">
        <v>369</v>
      </c>
      <c r="K175">
        <v>742</v>
      </c>
    </row>
    <row r="176" spans="1:11" x14ac:dyDescent="0.15">
      <c r="A176" s="3">
        <v>13</v>
      </c>
      <c r="B176" s="19" t="s">
        <v>161</v>
      </c>
      <c r="C176" s="36" t="s">
        <v>24</v>
      </c>
      <c r="D176" s="3">
        <v>1477</v>
      </c>
      <c r="F176" s="19">
        <v>9</v>
      </c>
      <c r="G176" s="19">
        <v>2</v>
      </c>
      <c r="H176" s="3">
        <v>331</v>
      </c>
      <c r="J176" s="3">
        <v>393</v>
      </c>
      <c r="K176">
        <v>753</v>
      </c>
    </row>
    <row r="177" spans="1:11" x14ac:dyDescent="0.15">
      <c r="A177" s="3">
        <v>14</v>
      </c>
      <c r="B177" s="19" t="s">
        <v>161</v>
      </c>
      <c r="C177" s="36" t="s">
        <v>93</v>
      </c>
      <c r="D177" s="3">
        <v>1461</v>
      </c>
      <c r="F177" s="19">
        <v>9</v>
      </c>
      <c r="G177" s="19">
        <v>16</v>
      </c>
      <c r="H177" s="3">
        <v>360</v>
      </c>
      <c r="J177" s="3">
        <v>374</v>
      </c>
      <c r="K177">
        <v>727</v>
      </c>
    </row>
    <row r="178" spans="1:11" x14ac:dyDescent="0.15">
      <c r="A178" s="3">
        <v>15</v>
      </c>
      <c r="B178" s="19" t="s">
        <v>161</v>
      </c>
      <c r="C178" s="36" t="s">
        <v>33</v>
      </c>
      <c r="D178" s="3">
        <v>1430</v>
      </c>
      <c r="F178" s="19">
        <v>9</v>
      </c>
      <c r="G178" s="19">
        <v>12</v>
      </c>
      <c r="H178" s="3">
        <v>347</v>
      </c>
      <c r="J178" s="3">
        <v>378</v>
      </c>
      <c r="K178">
        <v>705</v>
      </c>
    </row>
    <row r="179" spans="1:11" x14ac:dyDescent="0.15">
      <c r="A179" s="3">
        <v>16</v>
      </c>
      <c r="B179" s="19" t="s">
        <v>161</v>
      </c>
      <c r="C179" s="36" t="s">
        <v>91</v>
      </c>
      <c r="D179" s="3">
        <v>1373</v>
      </c>
      <c r="F179" s="19">
        <v>9</v>
      </c>
      <c r="G179" s="19">
        <v>6</v>
      </c>
      <c r="H179" s="3">
        <v>298</v>
      </c>
      <c r="J179" s="3">
        <v>355</v>
      </c>
      <c r="K179">
        <v>720</v>
      </c>
    </row>
    <row r="180" spans="1:11" x14ac:dyDescent="0.15">
      <c r="A180" s="3">
        <v>17</v>
      </c>
      <c r="B180" s="19" t="s">
        <v>162</v>
      </c>
      <c r="C180" s="36" t="s">
        <v>23</v>
      </c>
      <c r="D180" s="3">
        <v>1327</v>
      </c>
      <c r="F180" s="19">
        <v>9</v>
      </c>
      <c r="G180" s="19">
        <v>2</v>
      </c>
      <c r="H180" s="3">
        <v>306</v>
      </c>
      <c r="J180" s="3">
        <v>382</v>
      </c>
      <c r="K180">
        <v>639</v>
      </c>
    </row>
    <row r="181" spans="1:11" x14ac:dyDescent="0.15">
      <c r="A181" s="3">
        <v>18</v>
      </c>
      <c r="B181" s="19" t="s">
        <v>162</v>
      </c>
      <c r="C181" s="36" t="s">
        <v>30</v>
      </c>
      <c r="D181" s="3">
        <v>1298</v>
      </c>
      <c r="F181" s="19">
        <v>9</v>
      </c>
      <c r="G181" s="19">
        <v>14</v>
      </c>
      <c r="H181" s="3">
        <v>305</v>
      </c>
      <c r="J181" s="3">
        <v>306</v>
      </c>
      <c r="K181">
        <v>687</v>
      </c>
    </row>
    <row r="182" spans="1:11" x14ac:dyDescent="0.15">
      <c r="A182" s="3">
        <v>19</v>
      </c>
      <c r="B182" s="19" t="s">
        <v>162</v>
      </c>
      <c r="C182" s="36" t="s">
        <v>82</v>
      </c>
      <c r="D182" s="3">
        <v>1293</v>
      </c>
      <c r="F182" s="19">
        <v>9</v>
      </c>
      <c r="G182" s="19">
        <v>8</v>
      </c>
      <c r="H182" s="3">
        <v>310</v>
      </c>
      <c r="J182" s="3">
        <v>330</v>
      </c>
      <c r="K182">
        <v>653</v>
      </c>
    </row>
    <row r="183" spans="1:11" x14ac:dyDescent="0.15">
      <c r="A183" s="3">
        <v>20</v>
      </c>
      <c r="B183" s="19" t="s">
        <v>161</v>
      </c>
      <c r="C183" s="36" t="s">
        <v>31</v>
      </c>
      <c r="D183" s="3">
        <v>1243</v>
      </c>
      <c r="F183" s="19">
        <v>9</v>
      </c>
      <c r="G183" s="19">
        <v>7</v>
      </c>
      <c r="H183" s="3">
        <v>288</v>
      </c>
      <c r="J183" s="3">
        <v>322</v>
      </c>
      <c r="K183">
        <v>633</v>
      </c>
    </row>
    <row r="184" spans="1:11" x14ac:dyDescent="0.15">
      <c r="A184" s="3">
        <v>21</v>
      </c>
      <c r="B184" s="19" t="s">
        <v>161</v>
      </c>
      <c r="C184" s="36" t="s">
        <v>26</v>
      </c>
      <c r="D184" s="3">
        <v>1226</v>
      </c>
      <c r="F184" s="19">
        <v>9</v>
      </c>
      <c r="G184" s="19">
        <v>3</v>
      </c>
      <c r="H184" s="3">
        <v>292</v>
      </c>
      <c r="J184" s="3">
        <v>322</v>
      </c>
      <c r="K184">
        <v>612</v>
      </c>
    </row>
    <row r="185" spans="1:11" x14ac:dyDescent="0.15">
      <c r="A185" s="3">
        <v>22</v>
      </c>
      <c r="B185" s="19" t="s">
        <v>162</v>
      </c>
      <c r="C185" s="36" t="s">
        <v>25</v>
      </c>
      <c r="D185" s="3">
        <v>1180</v>
      </c>
      <c r="F185" s="19">
        <v>9</v>
      </c>
      <c r="G185" s="19">
        <v>9</v>
      </c>
      <c r="H185" s="3">
        <v>282</v>
      </c>
      <c r="J185" s="3">
        <v>295</v>
      </c>
      <c r="K185">
        <v>603</v>
      </c>
    </row>
    <row r="186" spans="1:11" x14ac:dyDescent="0.15">
      <c r="A186" s="3">
        <v>23</v>
      </c>
      <c r="B186" s="19" t="s">
        <v>161</v>
      </c>
      <c r="C186" s="36" t="s">
        <v>85</v>
      </c>
      <c r="D186" s="3">
        <v>1125</v>
      </c>
      <c r="F186" s="19">
        <v>9</v>
      </c>
      <c r="G186" s="19">
        <v>11</v>
      </c>
      <c r="H186" s="3">
        <v>264</v>
      </c>
      <c r="J186" s="3">
        <v>273</v>
      </c>
      <c r="K186">
        <v>588</v>
      </c>
    </row>
    <row r="187" spans="1:11" x14ac:dyDescent="0.15">
      <c r="A187" s="3">
        <v>24</v>
      </c>
      <c r="B187" s="19" t="s">
        <v>161</v>
      </c>
      <c r="C187" s="36" t="s">
        <v>92</v>
      </c>
      <c r="D187" s="3">
        <v>1061</v>
      </c>
      <c r="F187" s="19">
        <v>9</v>
      </c>
      <c r="G187" s="19">
        <v>13</v>
      </c>
      <c r="H187" s="3">
        <v>223</v>
      </c>
      <c r="J187" s="3">
        <v>288</v>
      </c>
      <c r="K187">
        <v>550</v>
      </c>
    </row>
    <row r="188" spans="1:11" x14ac:dyDescent="0.15">
      <c r="A188" s="3">
        <v>25</v>
      </c>
      <c r="B188" s="19" t="s">
        <v>161</v>
      </c>
      <c r="C188" s="36" t="s">
        <v>113</v>
      </c>
      <c r="D188" s="3">
        <v>1059</v>
      </c>
      <c r="F188" s="19">
        <v>9</v>
      </c>
      <c r="G188" s="19">
        <v>14</v>
      </c>
      <c r="H188" s="3">
        <v>216</v>
      </c>
      <c r="J188" s="3">
        <v>282</v>
      </c>
      <c r="K188">
        <v>561</v>
      </c>
    </row>
    <row r="189" spans="1:11" x14ac:dyDescent="0.15">
      <c r="A189" s="3">
        <v>26</v>
      </c>
      <c r="B189" s="19" t="s">
        <v>162</v>
      </c>
      <c r="C189" s="36" t="s">
        <v>28</v>
      </c>
      <c r="D189" s="3">
        <v>1032</v>
      </c>
      <c r="F189" s="19">
        <v>9</v>
      </c>
      <c r="G189" s="19">
        <v>13</v>
      </c>
      <c r="H189" s="3">
        <v>252</v>
      </c>
      <c r="J189" s="3">
        <v>260</v>
      </c>
      <c r="K189">
        <v>520</v>
      </c>
    </row>
    <row r="190" spans="1:11" x14ac:dyDescent="0.15">
      <c r="A190" s="3">
        <v>27</v>
      </c>
      <c r="B190" s="19" t="s">
        <v>162</v>
      </c>
      <c r="C190" s="36" t="s">
        <v>86</v>
      </c>
      <c r="D190" s="3">
        <v>1005</v>
      </c>
      <c r="F190" s="19">
        <v>9</v>
      </c>
      <c r="G190" s="19">
        <v>15</v>
      </c>
      <c r="H190" s="3">
        <v>239</v>
      </c>
      <c r="J190" s="3">
        <v>286</v>
      </c>
      <c r="K190">
        <v>480</v>
      </c>
    </row>
    <row r="191" spans="1:11" x14ac:dyDescent="0.15">
      <c r="A191" s="3">
        <v>28</v>
      </c>
      <c r="B191" s="19" t="s">
        <v>162</v>
      </c>
      <c r="C191" s="36" t="s">
        <v>87</v>
      </c>
      <c r="D191" s="3">
        <v>924</v>
      </c>
      <c r="F191" s="19">
        <v>9</v>
      </c>
      <c r="G191" s="19">
        <v>1</v>
      </c>
      <c r="H191" s="3">
        <v>236</v>
      </c>
      <c r="J191" s="3">
        <v>249</v>
      </c>
      <c r="K191">
        <v>439</v>
      </c>
    </row>
    <row r="192" spans="1:11" x14ac:dyDescent="0.15">
      <c r="A192" s="3">
        <v>29</v>
      </c>
      <c r="B192" s="19" t="s">
        <v>162</v>
      </c>
      <c r="C192" s="36" t="s">
        <v>80</v>
      </c>
      <c r="D192" s="3">
        <v>910</v>
      </c>
      <c r="F192" s="19">
        <v>9</v>
      </c>
      <c r="G192" s="19">
        <v>5</v>
      </c>
      <c r="H192" s="3">
        <v>195</v>
      </c>
      <c r="J192" s="3">
        <v>229</v>
      </c>
      <c r="K192">
        <v>486</v>
      </c>
    </row>
    <row r="193" spans="1:11" x14ac:dyDescent="0.15">
      <c r="A193" s="3">
        <v>30</v>
      </c>
      <c r="B193" s="19" t="s">
        <v>162</v>
      </c>
      <c r="C193" s="36" t="s">
        <v>89</v>
      </c>
      <c r="D193" s="3">
        <v>802</v>
      </c>
      <c r="F193" s="19">
        <v>9</v>
      </c>
      <c r="G193" s="19">
        <v>6</v>
      </c>
      <c r="H193" s="3">
        <v>148</v>
      </c>
      <c r="J193" s="3">
        <v>234</v>
      </c>
      <c r="K193">
        <v>420</v>
      </c>
    </row>
    <row r="194" spans="1:11" x14ac:dyDescent="0.15">
      <c r="A194" s="3">
        <v>31</v>
      </c>
      <c r="B194" s="19" t="s">
        <v>162</v>
      </c>
      <c r="C194" s="36" t="s">
        <v>81</v>
      </c>
      <c r="D194" s="3">
        <v>756</v>
      </c>
      <c r="F194" s="19">
        <v>9</v>
      </c>
      <c r="G194" s="19">
        <v>7</v>
      </c>
      <c r="H194" s="3">
        <v>124</v>
      </c>
      <c r="J194" s="3">
        <v>213</v>
      </c>
      <c r="K194">
        <v>419</v>
      </c>
    </row>
    <row r="195" spans="1:11" x14ac:dyDescent="0.15">
      <c r="A195" s="3" t="s">
        <v>10</v>
      </c>
      <c r="D195" s="3" t="s">
        <v>10</v>
      </c>
    </row>
    <row r="196" spans="1:11" x14ac:dyDescent="0.15">
      <c r="A196" s="3" t="s">
        <v>10</v>
      </c>
      <c r="D196" s="3" t="s">
        <v>10</v>
      </c>
    </row>
    <row r="197" spans="1:11" x14ac:dyDescent="0.15">
      <c r="A197" s="3" t="s">
        <v>10</v>
      </c>
      <c r="D197" s="3" t="s">
        <v>10</v>
      </c>
    </row>
    <row r="198" spans="1:11" x14ac:dyDescent="0.15">
      <c r="A198" s="3" t="s">
        <v>10</v>
      </c>
      <c r="D198" s="3" t="s">
        <v>10</v>
      </c>
    </row>
    <row r="199" spans="1:11" x14ac:dyDescent="0.15">
      <c r="A199" s="3" t="s">
        <v>10</v>
      </c>
      <c r="D199" s="3" t="s">
        <v>10</v>
      </c>
    </row>
    <row r="200" spans="1:11" x14ac:dyDescent="0.15">
      <c r="A200" s="3" t="s">
        <v>10</v>
      </c>
      <c r="D200" s="3" t="s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7</vt:i4>
      </vt:variant>
    </vt:vector>
  </HeadingPairs>
  <TitlesOfParts>
    <vt:vector size="22" baseType="lpstr">
      <vt:lpstr>貼り付け</vt:lpstr>
      <vt:lpstr>①10科元</vt:lpstr>
      <vt:lpstr>①10科順位</vt:lpstr>
      <vt:lpstr>①10科順位 (掲示作成用)</vt:lpstr>
      <vt:lpstr>①掲示</vt:lpstr>
      <vt:lpstr>質問</vt:lpstr>
      <vt:lpstr>②元</vt:lpstr>
      <vt:lpstr>②順位</vt:lpstr>
      <vt:lpstr>②順位（掲示作成用）</vt:lpstr>
      <vt:lpstr>②掲示</vt:lpstr>
      <vt:lpstr>③学年元</vt:lpstr>
      <vt:lpstr>③学年順位</vt:lpstr>
      <vt:lpstr>③学年順位（掲示用）</vt:lpstr>
      <vt:lpstr>③掲示</vt:lpstr>
      <vt:lpstr>Sheet1</vt:lpstr>
      <vt:lpstr>①掲示!Print_Area</vt:lpstr>
      <vt:lpstr>②掲示!Print_Area</vt:lpstr>
      <vt:lpstr>③学年順位!Print_Area</vt:lpstr>
      <vt:lpstr>'③学年順位（掲示用）'!Print_Area</vt:lpstr>
      <vt:lpstr>③掲示!Print_Area</vt:lpstr>
      <vt:lpstr>③学年順位!Print_Titles</vt:lpstr>
      <vt:lpstr>'③学年順位（掲示用）'!Print_Titles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Matsuyama</dc:creator>
  <cp:lastModifiedBy>丸山 浩史</cp:lastModifiedBy>
  <cp:lastPrinted>2024-07-12T01:32:40Z</cp:lastPrinted>
  <dcterms:created xsi:type="dcterms:W3CDTF">2015-07-14T00:33:19Z</dcterms:created>
  <dcterms:modified xsi:type="dcterms:W3CDTF">2024-09-05T07:44:17Z</dcterms:modified>
</cp:coreProperties>
</file>