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通知票（保管場所）【禁入力】\R04年度\R04年度1学期\"/>
    </mc:Choice>
  </mc:AlternateContent>
  <bookViews>
    <workbookView xWindow="375" yWindow="-15" windowWidth="12720" windowHeight="12495"/>
  </bookViews>
  <sheets>
    <sheet name="評定一覧" sheetId="1" r:id="rId1"/>
  </sheets>
  <definedNames>
    <definedName name="■１年１組">評定一覧!$AD$7:$AI$22</definedName>
    <definedName name="■１年２組">評定一覧!$AD$23:$AI$38</definedName>
    <definedName name="■２年１組">評定一覧!$AD$39:$AI$52</definedName>
    <definedName name="■２年２組">評定一覧!$AD$53:$AI$66</definedName>
    <definedName name="■２年３組">評定一覧!$AD$67:$AI$80</definedName>
    <definedName name="■３年１組">評定一覧!$AD$81:$AI$99</definedName>
    <definedName name="■３年２組">評定一覧!$AD$100:$AI$119</definedName>
    <definedName name="■４年１組">評定一覧!$AD$120:$AI$138</definedName>
    <definedName name="■４年２組">評定一覧!$AD$139:$AI$157</definedName>
    <definedName name="■４年３組">評定一覧!$AD$158:$AI$176</definedName>
    <definedName name="■５年１組">評定一覧!$AD$177:$AI$195</definedName>
    <definedName name="■５年２組">評定一覧!$AD$196:$AI$213</definedName>
    <definedName name="■６年１組">評定一覧!$AD$214:$AI$236</definedName>
    <definedName name="■６年２組">評定一覧!$AD$237:$AI$258</definedName>
    <definedName name="■７年１組">評定一覧!$AD$259:$AI$276</definedName>
    <definedName name="■７年２組">評定一覧!$AD$277:$AI$294</definedName>
    <definedName name="■８年１組">評定一覧!$AD$295:$AI$317</definedName>
    <definedName name="■８年２組">評定一覧!$AD$318:$AI$339</definedName>
    <definedName name="■９年１組">評定一覧!$AD$340:$AI$356</definedName>
    <definedName name="■９年２組">評定一覧!$AD$357:$AI$373</definedName>
    <definedName name="■９年３組">評定一覧!$AD$374:$AI$390</definedName>
    <definedName name="_xlnm.Print_Area" localSheetId="0">評定一覧!$A$6:$AA$56</definedName>
    <definedName name="_xlnm.Print_Titles" localSheetId="0">評定一覧!$1:$1</definedName>
    <definedName name="平10">評定一覧!#REF!</definedName>
  </definedNames>
  <calcPr calcId="152511"/>
</workbook>
</file>

<file path=xl/calcChain.xml><?xml version="1.0" encoding="utf-8"?>
<calcChain xmlns="http://schemas.openxmlformats.org/spreadsheetml/2006/main">
  <c r="AF3" i="1" l="1"/>
  <c r="A1" i="1"/>
  <c r="AF5" i="1" l="1"/>
  <c r="AF4" i="1" s="1"/>
  <c r="B56" i="1" l="1"/>
  <c r="B52" i="1"/>
  <c r="B51" i="1"/>
  <c r="B47" i="1"/>
  <c r="B46" i="1"/>
  <c r="B42" i="1"/>
  <c r="B41" i="1"/>
  <c r="B37" i="1"/>
  <c r="B36" i="1"/>
  <c r="B32" i="1"/>
  <c r="B31" i="1"/>
  <c r="B27" i="1"/>
  <c r="B26" i="1"/>
  <c r="B22" i="1"/>
  <c r="B21" i="1"/>
  <c r="B17" i="1"/>
  <c r="B16" i="1"/>
  <c r="B12" i="1"/>
  <c r="B11" i="1"/>
  <c r="B7" i="1"/>
  <c r="AB13" i="1" l="1"/>
  <c r="AB18" i="1" s="1"/>
  <c r="AB23" i="1" s="1"/>
  <c r="AB28" i="1" s="1"/>
  <c r="AB33" i="1" s="1"/>
  <c r="AB38" i="1" s="1"/>
  <c r="AB43" i="1" s="1"/>
  <c r="AB48" i="1" s="1"/>
  <c r="AB53" i="1" s="1"/>
  <c r="AB14" i="1"/>
  <c r="AB19" i="1" s="1"/>
  <c r="AB24" i="1" s="1"/>
  <c r="AB29" i="1" s="1"/>
  <c r="AB34" i="1" s="1"/>
  <c r="AB39" i="1" s="1"/>
  <c r="AB44" i="1" s="1"/>
  <c r="AB49" i="1" s="1"/>
  <c r="AB54" i="1" s="1"/>
  <c r="AB15" i="1"/>
  <c r="AB20" i="1" s="1"/>
  <c r="AB25" i="1" s="1"/>
  <c r="AB30" i="1" s="1"/>
  <c r="AB35" i="1" s="1"/>
  <c r="AB40" i="1" s="1"/>
  <c r="AB45" i="1" s="1"/>
  <c r="AB50" i="1" s="1"/>
  <c r="AB55" i="1" s="1"/>
  <c r="AB16" i="1"/>
  <c r="AB21" i="1" s="1"/>
  <c r="AB26" i="1" s="1"/>
  <c r="AB31" i="1" s="1"/>
  <c r="AB36" i="1" s="1"/>
  <c r="AB41" i="1" s="1"/>
  <c r="AB46" i="1" s="1"/>
  <c r="AB51" i="1" s="1"/>
  <c r="AB56" i="1" s="1"/>
  <c r="AB12" i="1"/>
  <c r="AB17" i="1" s="1"/>
  <c r="AB22" i="1" s="1"/>
  <c r="AB27" i="1" s="1"/>
  <c r="AB32" i="1" s="1"/>
  <c r="AB37" i="1" s="1"/>
  <c r="AB42" i="1" s="1"/>
  <c r="AB47" i="1" s="1"/>
  <c r="AB52" i="1" s="1"/>
  <c r="Y6" i="1"/>
  <c r="P5" i="1"/>
  <c r="T5" i="1"/>
  <c r="L5" i="1"/>
  <c r="A6" i="1"/>
  <c r="AA5" i="1"/>
  <c r="F6" i="1"/>
  <c r="F5" i="1"/>
  <c r="P6" i="1"/>
  <c r="L6" i="1"/>
  <c r="V5" i="1"/>
  <c r="S6" i="1"/>
  <c r="U6" i="1"/>
  <c r="H5" i="1"/>
  <c r="D6" i="1"/>
  <c r="D5" i="1"/>
  <c r="J5" i="1"/>
  <c r="K5" i="1"/>
  <c r="W6" i="1"/>
  <c r="W5" i="1"/>
  <c r="H6" i="1"/>
  <c r="M6" i="1"/>
  <c r="O5" i="1"/>
  <c r="I5" i="1"/>
  <c r="Z6" i="1"/>
  <c r="G5" i="1"/>
  <c r="R6" i="1"/>
  <c r="Q6" i="1"/>
  <c r="I6" i="1"/>
  <c r="U5" i="1"/>
  <c r="N6" i="1"/>
  <c r="K6" i="1"/>
  <c r="G6" i="1"/>
  <c r="V6" i="1"/>
  <c r="Y5" i="1"/>
  <c r="T6" i="1"/>
  <c r="O6" i="1"/>
  <c r="M5" i="1"/>
  <c r="R5" i="1"/>
  <c r="S5" i="1"/>
  <c r="J6" i="1"/>
  <c r="X6" i="1"/>
  <c r="N5" i="1"/>
  <c r="AA6" i="1"/>
  <c r="Q5" i="1"/>
  <c r="Z5" i="1"/>
  <c r="E6" i="1"/>
  <c r="X5" i="1"/>
  <c r="E5" i="1"/>
  <c r="AB6" i="1"/>
  <c r="A22" i="1" l="1"/>
  <c r="A27" i="1"/>
  <c r="A17" i="1"/>
  <c r="A52" i="1"/>
  <c r="A42" i="1"/>
  <c r="A47" i="1"/>
  <c r="A12" i="1"/>
  <c r="J34" i="1"/>
  <c r="J9" i="1"/>
  <c r="G17" i="1"/>
  <c r="V37" i="1"/>
  <c r="F30" i="1"/>
  <c r="H37" i="1"/>
  <c r="S34" i="1"/>
  <c r="M53" i="1"/>
  <c r="X47" i="1"/>
  <c r="J41" i="1"/>
  <c r="X52" i="1"/>
  <c r="H32" i="1"/>
  <c r="J28" i="1"/>
  <c r="U24" i="1"/>
  <c r="N30" i="1"/>
  <c r="W13" i="1"/>
  <c r="R7" i="1"/>
  <c r="Q22" i="1"/>
  <c r="X21" i="1"/>
  <c r="P38" i="1"/>
  <c r="V15" i="1"/>
  <c r="G52" i="1"/>
  <c r="U29" i="1"/>
  <c r="E21" i="1"/>
  <c r="S51" i="1"/>
  <c r="T41" i="1"/>
  <c r="P24" i="1"/>
  <c r="K41" i="1"/>
  <c r="Q46" i="1"/>
  <c r="T19" i="1"/>
  <c r="X16" i="1"/>
  <c r="H25" i="1"/>
  <c r="P48" i="1"/>
  <c r="J10" i="1"/>
  <c r="P44" i="1"/>
  <c r="M12" i="1"/>
  <c r="H14" i="1"/>
  <c r="T44" i="1"/>
  <c r="J47" i="1"/>
  <c r="Z28" i="1"/>
  <c r="H21" i="1"/>
  <c r="T40" i="1"/>
  <c r="W44" i="1"/>
  <c r="D53" i="1"/>
  <c r="O36" i="1"/>
  <c r="M24" i="1"/>
  <c r="S18" i="1"/>
  <c r="O45" i="1"/>
  <c r="Z7" i="1"/>
  <c r="I41" i="1"/>
  <c r="L9" i="1"/>
  <c r="R43" i="1"/>
  <c r="Z23" i="1"/>
  <c r="M7" i="1"/>
  <c r="L51" i="1"/>
  <c r="Z8" i="1"/>
  <c r="T34" i="1"/>
  <c r="T9" i="1"/>
  <c r="W33" i="1"/>
  <c r="H28" i="1"/>
  <c r="X25" i="1"/>
  <c r="D37" i="1"/>
  <c r="E20" i="1"/>
  <c r="W28" i="1"/>
  <c r="N33" i="1"/>
  <c r="K49" i="1"/>
  <c r="U32" i="1"/>
  <c r="N14" i="1"/>
  <c r="E16" i="1"/>
  <c r="N41" i="1"/>
  <c r="G16" i="1"/>
  <c r="P36" i="1"/>
  <c r="F18" i="1"/>
  <c r="Z19" i="1"/>
  <c r="G9" i="1"/>
  <c r="T10" i="1"/>
  <c r="X36" i="1"/>
  <c r="G14" i="1"/>
  <c r="K19" i="1"/>
  <c r="D38" i="1"/>
  <c r="Z10" i="1"/>
  <c r="P51" i="1"/>
  <c r="L32" i="1"/>
  <c r="Y39" i="1"/>
  <c r="K23" i="1"/>
  <c r="U53" i="1"/>
  <c r="P10" i="1"/>
  <c r="X43" i="1"/>
  <c r="R22" i="1"/>
  <c r="E36" i="1"/>
  <c r="D32" i="1"/>
  <c r="I55" i="1"/>
  <c r="P13" i="1"/>
  <c r="W23" i="1"/>
  <c r="P29" i="1"/>
  <c r="V28" i="1"/>
  <c r="Y46" i="1"/>
  <c r="K11" i="1"/>
  <c r="D11" i="1"/>
  <c r="N25" i="1"/>
  <c r="H46" i="1"/>
  <c r="X32" i="1"/>
  <c r="W17" i="1"/>
  <c r="J32" i="1"/>
  <c r="V42" i="1"/>
  <c r="U34" i="1"/>
  <c r="S55" i="1"/>
  <c r="I34" i="1"/>
  <c r="S20" i="1"/>
  <c r="W40" i="1"/>
  <c r="P43" i="1"/>
  <c r="W15" i="1"/>
  <c r="Q42" i="1"/>
  <c r="D42" i="1"/>
  <c r="AA17" i="1"/>
  <c r="H22" i="1"/>
  <c r="G25" i="1"/>
  <c r="N42" i="1"/>
  <c r="AA38" i="1"/>
  <c r="E15" i="1"/>
  <c r="I40" i="1"/>
  <c r="S37" i="1"/>
  <c r="Y54" i="1"/>
  <c r="T38" i="1"/>
  <c r="V7" i="1"/>
  <c r="E42" i="1"/>
  <c r="W43" i="1"/>
  <c r="T25" i="1"/>
  <c r="D52" i="1"/>
  <c r="J31" i="1"/>
  <c r="D49" i="1"/>
  <c r="AA53" i="1"/>
  <c r="H18" i="1"/>
  <c r="Z31" i="1"/>
  <c r="W50" i="1"/>
  <c r="X33" i="1"/>
  <c r="R37" i="1"/>
  <c r="K8" i="1"/>
  <c r="M15" i="1"/>
  <c r="D55" i="1"/>
  <c r="J36" i="1"/>
  <c r="D23" i="1"/>
  <c r="J55" i="1"/>
  <c r="O28" i="1"/>
  <c r="AA7" i="1"/>
  <c r="M48" i="1"/>
  <c r="E18" i="1"/>
  <c r="W54" i="1"/>
  <c r="I43" i="1"/>
  <c r="F21" i="1"/>
  <c r="J19" i="1"/>
  <c r="I19" i="1"/>
  <c r="F19" i="1"/>
  <c r="R34" i="1"/>
  <c r="G53" i="1"/>
  <c r="U39" i="1"/>
  <c r="Q11" i="1"/>
  <c r="N12" i="1"/>
  <c r="R52" i="1"/>
  <c r="T31" i="1"/>
  <c r="N44" i="1"/>
  <c r="I50" i="1"/>
  <c r="Y30" i="1"/>
  <c r="Z14" i="1"/>
  <c r="Z33" i="1"/>
  <c r="V44" i="1"/>
  <c r="U56" i="1"/>
  <c r="N40" i="1"/>
  <c r="L35" i="1"/>
  <c r="R21" i="1"/>
  <c r="E29" i="1"/>
  <c r="E31" i="1"/>
  <c r="K45" i="1"/>
  <c r="X28" i="1"/>
  <c r="Z12" i="1"/>
  <c r="X23" i="1"/>
  <c r="K33" i="1"/>
  <c r="E24" i="1"/>
  <c r="V45" i="1"/>
  <c r="X56" i="1"/>
  <c r="H26" i="1"/>
  <c r="L30" i="1"/>
  <c r="Q43" i="1"/>
  <c r="AA37" i="1"/>
  <c r="M19" i="1"/>
  <c r="H13" i="1"/>
  <c r="G42" i="1"/>
  <c r="G21" i="1"/>
  <c r="Q27" i="1"/>
  <c r="H33" i="1"/>
  <c r="Q55" i="1"/>
  <c r="O47" i="1"/>
  <c r="M42" i="1"/>
  <c r="Z38" i="1"/>
  <c r="Z25" i="1"/>
  <c r="L38" i="1"/>
  <c r="N48" i="1"/>
  <c r="U52" i="1"/>
  <c r="X10" i="1"/>
  <c r="I22" i="1"/>
  <c r="O31" i="1"/>
  <c r="Y20" i="1"/>
  <c r="W32" i="1"/>
  <c r="S43" i="1"/>
  <c r="Q29" i="1"/>
  <c r="D33" i="1"/>
  <c r="I52" i="1"/>
  <c r="Y47" i="1"/>
  <c r="S12" i="1"/>
  <c r="D51" i="1"/>
  <c r="I23" i="1"/>
  <c r="U22" i="1"/>
  <c r="U51" i="1"/>
  <c r="S8" i="1"/>
  <c r="E52" i="1"/>
  <c r="D30" i="1"/>
  <c r="O11" i="1"/>
  <c r="T15" i="1"/>
  <c r="K39" i="1"/>
  <c r="R19" i="1"/>
  <c r="F41" i="1"/>
  <c r="Y27" i="1"/>
  <c r="E51" i="1"/>
  <c r="G44" i="1"/>
  <c r="E28" i="1"/>
  <c r="O19" i="1"/>
  <c r="R36" i="1"/>
  <c r="V22" i="1"/>
  <c r="K36" i="1"/>
  <c r="F31" i="1"/>
  <c r="J14" i="1"/>
  <c r="S7" i="1"/>
  <c r="S33" i="1"/>
  <c r="W56" i="1"/>
  <c r="R47" i="1"/>
  <c r="W49" i="1"/>
  <c r="U50" i="1"/>
  <c r="L29" i="1"/>
  <c r="H44" i="1"/>
  <c r="V31" i="1"/>
  <c r="P18" i="1"/>
  <c r="Z35" i="1"/>
  <c r="R51" i="1"/>
  <c r="Z47" i="1"/>
  <c r="F7" i="1"/>
  <c r="R25" i="1"/>
  <c r="AA12" i="1"/>
  <c r="AA16" i="1"/>
  <c r="U47" i="1"/>
  <c r="Y48" i="1"/>
  <c r="E8" i="1"/>
  <c r="T32" i="1"/>
  <c r="I30" i="1"/>
  <c r="K24" i="1"/>
  <c r="P16" i="1"/>
  <c r="P39" i="1"/>
  <c r="U13" i="1"/>
  <c r="K18" i="1"/>
  <c r="T54" i="1"/>
  <c r="K40" i="1"/>
  <c r="M14" i="1"/>
  <c r="AA9" i="1"/>
  <c r="Q30" i="1"/>
  <c r="M28" i="1"/>
  <c r="Z51" i="1"/>
  <c r="D26" i="1"/>
  <c r="J18" i="1"/>
  <c r="W52" i="1"/>
  <c r="K56" i="1"/>
  <c r="Y18" i="1"/>
  <c r="O20" i="1"/>
  <c r="R48" i="1"/>
  <c r="R55" i="1"/>
  <c r="W10" i="1"/>
  <c r="L26" i="1"/>
  <c r="E37" i="1"/>
  <c r="T56" i="1"/>
  <c r="E9" i="1"/>
  <c r="H8" i="1"/>
  <c r="Q7" i="1"/>
  <c r="M8" i="1"/>
  <c r="Y13" i="1"/>
  <c r="L34" i="1"/>
  <c r="R28" i="1"/>
  <c r="N29" i="1"/>
  <c r="F37" i="1"/>
  <c r="U16" i="1"/>
  <c r="Y52" i="1"/>
  <c r="U7" i="1"/>
  <c r="D13" i="1"/>
  <c r="P22" i="1"/>
  <c r="Q25" i="1"/>
  <c r="V23" i="1"/>
  <c r="T37" i="1"/>
  <c r="S39" i="1"/>
  <c r="X35" i="1"/>
  <c r="P19" i="1"/>
  <c r="AA30" i="1"/>
  <c r="P17" i="1"/>
  <c r="T47" i="1"/>
  <c r="V24" i="1"/>
  <c r="J29" i="1"/>
  <c r="V53" i="1"/>
  <c r="U25" i="1"/>
  <c r="V14" i="1"/>
  <c r="M23" i="1"/>
  <c r="O12" i="1"/>
  <c r="O38" i="1"/>
  <c r="O49" i="1"/>
  <c r="Z40" i="1"/>
  <c r="J20" i="1"/>
  <c r="K9" i="1"/>
  <c r="AA41" i="1"/>
  <c r="H50" i="1"/>
  <c r="H49" i="1"/>
  <c r="Q49" i="1"/>
  <c r="D45" i="1"/>
  <c r="R16" i="1"/>
  <c r="Z18" i="1"/>
  <c r="I32" i="1"/>
  <c r="M55" i="1"/>
  <c r="F44" i="1"/>
  <c r="D40" i="1"/>
  <c r="E56" i="1"/>
  <c r="Z44" i="1"/>
  <c r="AA22" i="1"/>
  <c r="I54" i="1"/>
  <c r="Q23" i="1"/>
  <c r="O26" i="1"/>
  <c r="K10" i="1"/>
  <c r="I28" i="1"/>
  <c r="M44" i="1"/>
  <c r="J16" i="1"/>
  <c r="L43" i="1"/>
  <c r="F8" i="1"/>
  <c r="L19" i="1"/>
  <c r="P9" i="1"/>
  <c r="D12" i="1"/>
  <c r="S29" i="1"/>
  <c r="Y8" i="1"/>
  <c r="AA40" i="1"/>
  <c r="O42" i="1"/>
  <c r="X19" i="1"/>
  <c r="O39" i="1"/>
  <c r="Y55" i="1"/>
  <c r="I15" i="1"/>
  <c r="D48" i="1"/>
  <c r="S54" i="1"/>
  <c r="AA48" i="1"/>
  <c r="I53" i="1"/>
  <c r="G13" i="1"/>
  <c r="J33" i="1"/>
  <c r="N49" i="1"/>
  <c r="Q8" i="1"/>
  <c r="J15" i="1"/>
  <c r="H20" i="1"/>
  <c r="E49" i="1"/>
  <c r="D46" i="1"/>
  <c r="J11" i="1"/>
  <c r="M45" i="1"/>
  <c r="I38" i="1"/>
  <c r="Z43" i="1"/>
  <c r="AA21" i="1"/>
  <c r="H51" i="1"/>
  <c r="V12" i="1"/>
  <c r="S35" i="1"/>
  <c r="M10" i="1"/>
  <c r="X11" i="1"/>
  <c r="J17" i="1"/>
  <c r="E34" i="1"/>
  <c r="F49" i="1"/>
  <c r="G47" i="1"/>
  <c r="W7" i="1"/>
  <c r="P40" i="1"/>
  <c r="X12" i="1"/>
  <c r="G45" i="1"/>
  <c r="AA24" i="1"/>
  <c r="Y9" i="1"/>
  <c r="AA56" i="1"/>
  <c r="I27" i="1"/>
  <c r="P56" i="1"/>
  <c r="M33" i="1"/>
  <c r="W12" i="1"/>
  <c r="J21" i="1"/>
  <c r="N22" i="1"/>
  <c r="H45" i="1"/>
  <c r="M40" i="1"/>
  <c r="L27" i="1"/>
  <c r="S42" i="1"/>
  <c r="AA8" i="1"/>
  <c r="S50" i="1"/>
  <c r="G33" i="1"/>
  <c r="E22" i="1"/>
  <c r="E11" i="1"/>
  <c r="Y33" i="1"/>
  <c r="G51" i="1"/>
  <c r="U27" i="1"/>
  <c r="K17" i="1"/>
  <c r="F47" i="1"/>
  <c r="AA43" i="1"/>
  <c r="F17" i="1"/>
  <c r="D28" i="1"/>
  <c r="J25" i="1"/>
  <c r="R14" i="1"/>
  <c r="S53" i="1"/>
  <c r="AA27" i="1"/>
  <c r="Y24" i="1"/>
  <c r="I14" i="1"/>
  <c r="F56" i="1"/>
  <c r="U20" i="1"/>
  <c r="U12" i="1"/>
  <c r="R10" i="1"/>
  <c r="Q56" i="1"/>
  <c r="X54" i="1"/>
  <c r="S48" i="1"/>
  <c r="V38" i="1"/>
  <c r="V43" i="1"/>
  <c r="AA50" i="1"/>
  <c r="X26" i="1"/>
  <c r="M16" i="1"/>
  <c r="P46" i="1"/>
  <c r="H7" i="1"/>
  <c r="O22" i="1"/>
  <c r="I17" i="1"/>
  <c r="L46" i="1"/>
  <c r="L28" i="1"/>
  <c r="I47" i="1"/>
  <c r="E19" i="1"/>
  <c r="Z32" i="1"/>
  <c r="M21" i="1"/>
  <c r="M13" i="1"/>
  <c r="P52" i="1"/>
  <c r="O17" i="1"/>
  <c r="P50" i="1"/>
  <c r="O23" i="1"/>
  <c r="S41" i="1"/>
  <c r="U15" i="1"/>
  <c r="T11" i="1"/>
  <c r="T50" i="1"/>
  <c r="AA54" i="1"/>
  <c r="W36" i="1"/>
  <c r="G19" i="1"/>
  <c r="E33" i="1"/>
  <c r="W51" i="1"/>
  <c r="AA14" i="1"/>
  <c r="W16" i="1"/>
  <c r="R45" i="1"/>
  <c r="Z26" i="1"/>
  <c r="T42" i="1"/>
  <c r="F9" i="1"/>
  <c r="AA34" i="1"/>
  <c r="X20" i="1"/>
  <c r="J56" i="1"/>
  <c r="I21" i="1"/>
  <c r="S47" i="1"/>
  <c r="O50" i="1"/>
  <c r="Y50" i="1"/>
  <c r="H19" i="1"/>
  <c r="Q26" i="1"/>
  <c r="Y44" i="1"/>
  <c r="Q21" i="1"/>
  <c r="K27" i="1"/>
  <c r="J12" i="1"/>
  <c r="Z13" i="1"/>
  <c r="N7" i="1"/>
  <c r="Z34" i="1"/>
  <c r="L50" i="1"/>
  <c r="S30" i="1"/>
  <c r="H31" i="1"/>
  <c r="G27" i="1"/>
  <c r="V40" i="1"/>
  <c r="V13" i="1"/>
  <c r="L15" i="1"/>
  <c r="E7" i="1"/>
  <c r="G22" i="1"/>
  <c r="E17" i="1"/>
  <c r="K31" i="1"/>
  <c r="S21" i="1"/>
  <c r="L31" i="1"/>
  <c r="E39" i="1"/>
  <c r="Y37" i="1"/>
  <c r="P49" i="1"/>
  <c r="D10" i="1"/>
  <c r="F42" i="1"/>
  <c r="V19" i="1"/>
  <c r="M22" i="1"/>
  <c r="S14" i="1"/>
  <c r="J52" i="1"/>
  <c r="G56" i="1"/>
  <c r="D25" i="1"/>
  <c r="T35" i="1"/>
  <c r="Q36" i="1"/>
  <c r="F53" i="1"/>
  <c r="O37" i="1"/>
  <c r="G11" i="1"/>
  <c r="Z55" i="1"/>
  <c r="X40" i="1"/>
  <c r="N15" i="1"/>
  <c r="N24" i="1"/>
  <c r="G29" i="1"/>
  <c r="N11" i="1"/>
  <c r="L23" i="1"/>
  <c r="T24" i="1"/>
  <c r="V30" i="1"/>
  <c r="O21" i="1"/>
  <c r="K35" i="1"/>
  <c r="M39" i="1"/>
  <c r="X18" i="1"/>
  <c r="F25" i="1"/>
  <c r="AA39" i="1"/>
  <c r="L16" i="1"/>
  <c r="F39" i="1"/>
  <c r="N26" i="1"/>
  <c r="O10" i="1"/>
  <c r="T49" i="1"/>
  <c r="S24" i="1"/>
  <c r="T39" i="1"/>
  <c r="W14" i="1"/>
  <c r="O54" i="1"/>
  <c r="L10" i="1"/>
  <c r="K48" i="1"/>
  <c r="J22" i="1"/>
  <c r="AA52" i="1"/>
  <c r="L14" i="1"/>
  <c r="X51" i="1"/>
  <c r="Y40" i="1"/>
  <c r="Z50" i="1"/>
  <c r="F54" i="1"/>
  <c r="U21" i="1"/>
  <c r="G15" i="1"/>
  <c r="L42" i="1"/>
  <c r="X24" i="1"/>
  <c r="G20" i="1"/>
  <c r="Z42" i="1"/>
  <c r="M47" i="1"/>
  <c r="V36" i="1"/>
  <c r="N50" i="1"/>
  <c r="R35" i="1"/>
  <c r="H39" i="1"/>
  <c r="Q40" i="1"/>
  <c r="V9" i="1"/>
  <c r="W46" i="1"/>
  <c r="AA31" i="1"/>
  <c r="K16" i="1"/>
  <c r="M30" i="1"/>
  <c r="M34" i="1"/>
  <c r="V35" i="1"/>
  <c r="L41" i="1"/>
  <c r="I10" i="1"/>
  <c r="AA10" i="1"/>
  <c r="Z52" i="1"/>
  <c r="AA11" i="1"/>
  <c r="W47" i="1"/>
  <c r="M49" i="1"/>
  <c r="AA18" i="1"/>
  <c r="F38" i="1"/>
  <c r="Q33" i="1"/>
  <c r="O34" i="1"/>
  <c r="I8" i="1"/>
  <c r="T55" i="1"/>
  <c r="J23" i="1"/>
  <c r="E26" i="1"/>
  <c r="M20" i="1"/>
  <c r="X50" i="1"/>
  <c r="J49" i="1"/>
  <c r="V46" i="1"/>
  <c r="P20" i="1"/>
  <c r="N28" i="1"/>
  <c r="X46" i="1"/>
  <c r="J46" i="1"/>
  <c r="W41" i="1"/>
  <c r="K12" i="1"/>
  <c r="I45" i="1"/>
  <c r="P55" i="1"/>
  <c r="Y31" i="1"/>
  <c r="P41" i="1"/>
  <c r="L22" i="1"/>
  <c r="Q39" i="1"/>
  <c r="L53" i="1"/>
  <c r="G43" i="1"/>
  <c r="Y15" i="1"/>
  <c r="H30" i="1"/>
  <c r="I36" i="1"/>
  <c r="O25" i="1"/>
  <c r="I48" i="1"/>
  <c r="V55" i="1"/>
  <c r="X49" i="1"/>
  <c r="J8" i="1"/>
  <c r="I35" i="1"/>
  <c r="Q45" i="1"/>
  <c r="S27" i="1"/>
  <c r="Z45" i="1"/>
  <c r="S49" i="1"/>
  <c r="N32" i="1"/>
  <c r="X48" i="1"/>
  <c r="Z53" i="1"/>
  <c r="U11" i="1"/>
  <c r="E35" i="1"/>
  <c r="U10" i="1"/>
  <c r="T26" i="1"/>
  <c r="U37" i="1"/>
  <c r="Y29" i="1"/>
  <c r="X17" i="1"/>
  <c r="K29" i="1"/>
  <c r="Y11" i="1"/>
  <c r="Z27" i="1"/>
  <c r="W34" i="1"/>
  <c r="L13" i="1"/>
  <c r="K15" i="1"/>
  <c r="U45" i="1"/>
  <c r="W19" i="1"/>
  <c r="S13" i="1"/>
  <c r="D43" i="1"/>
  <c r="AA28" i="1"/>
  <c r="F43" i="1"/>
  <c r="R44" i="1"/>
  <c r="V56" i="1"/>
  <c r="Q53" i="1"/>
  <c r="D56" i="1"/>
  <c r="D19" i="1"/>
  <c r="Z15" i="1"/>
  <c r="L20" i="1"/>
  <c r="R50" i="1"/>
  <c r="X13" i="1"/>
  <c r="U38" i="1"/>
  <c r="T16" i="1"/>
  <c r="P42" i="1"/>
  <c r="N8" i="1"/>
  <c r="Z48" i="1"/>
  <c r="F27" i="1"/>
  <c r="X44" i="1"/>
  <c r="M31" i="1"/>
  <c r="K22" i="1"/>
  <c r="P26" i="1"/>
  <c r="F40" i="1"/>
  <c r="AA13" i="1"/>
  <c r="Q41" i="1"/>
  <c r="M25" i="1"/>
  <c r="O43" i="1"/>
  <c r="Z22" i="1"/>
  <c r="O16" i="1"/>
  <c r="S19" i="1"/>
  <c r="Q31" i="1"/>
  <c r="K7" i="1"/>
  <c r="X29" i="1"/>
  <c r="D15" i="1"/>
  <c r="X9" i="1"/>
  <c r="E44" i="1"/>
  <c r="W9" i="1"/>
  <c r="V11" i="1"/>
  <c r="X45" i="1"/>
  <c r="O14" i="1"/>
  <c r="Q19" i="1"/>
  <c r="J37" i="1"/>
  <c r="V29" i="1"/>
  <c r="T45" i="1"/>
  <c r="G50" i="1"/>
  <c r="R54" i="1"/>
  <c r="N46" i="1"/>
  <c r="G31" i="1"/>
  <c r="Z9" i="1"/>
  <c r="K44" i="1"/>
  <c r="I26" i="1"/>
  <c r="T28" i="1"/>
  <c r="H40" i="1"/>
  <c r="H29" i="1"/>
  <c r="U42" i="1"/>
  <c r="G24" i="1"/>
  <c r="N34" i="1"/>
  <c r="V10" i="1"/>
  <c r="F52" i="1"/>
  <c r="Q13" i="1"/>
  <c r="U26" i="1"/>
  <c r="Y22" i="1"/>
  <c r="R40" i="1"/>
  <c r="K50" i="1"/>
  <c r="F10" i="1"/>
  <c r="K28" i="1"/>
  <c r="D47" i="1"/>
  <c r="Z37" i="1"/>
  <c r="F28" i="1"/>
  <c r="F48" i="1"/>
  <c r="T13" i="1"/>
  <c r="Y17" i="1"/>
  <c r="X39" i="1"/>
  <c r="E54" i="1"/>
  <c r="AA20" i="1"/>
  <c r="J7" i="1"/>
  <c r="Y14" i="1"/>
  <c r="O15" i="1"/>
  <c r="H12" i="1"/>
  <c r="D18" i="1"/>
  <c r="W21" i="1"/>
  <c r="D36" i="1"/>
  <c r="N47" i="1"/>
  <c r="W25" i="1"/>
  <c r="J35" i="1"/>
  <c r="Y23" i="1"/>
  <c r="F15" i="1"/>
  <c r="W38" i="1"/>
  <c r="R9" i="1"/>
  <c r="Q24" i="1"/>
  <c r="Q28" i="1"/>
  <c r="Z30" i="1"/>
  <c r="Q14" i="1"/>
  <c r="G26" i="1"/>
  <c r="F55" i="1"/>
  <c r="Z16" i="1"/>
  <c r="Q52" i="1"/>
  <c r="N18" i="1"/>
  <c r="X38" i="1"/>
  <c r="Y12" i="1"/>
  <c r="M37" i="1"/>
  <c r="Y28" i="1"/>
  <c r="V32" i="1"/>
  <c r="L48" i="1"/>
  <c r="K47" i="1"/>
  <c r="D14" i="1"/>
  <c r="E43" i="1"/>
  <c r="L17" i="1"/>
  <c r="R39" i="1"/>
  <c r="M51" i="1"/>
  <c r="Q16" i="1"/>
  <c r="W31" i="1"/>
  <c r="E50" i="1"/>
  <c r="Y7" i="1"/>
  <c r="T7" i="1"/>
  <c r="N53" i="1"/>
  <c r="D9" i="1"/>
  <c r="P53" i="1"/>
  <c r="AA33" i="1"/>
  <c r="Z24" i="1"/>
  <c r="D35" i="1"/>
  <c r="Z17" i="1"/>
  <c r="AA47" i="1"/>
  <c r="W24" i="1"/>
  <c r="Z56" i="1"/>
  <c r="X42" i="1"/>
  <c r="F34" i="1"/>
  <c r="K25" i="1"/>
  <c r="W20" i="1"/>
  <c r="P27" i="1"/>
  <c r="N55" i="1"/>
  <c r="AA19" i="1"/>
  <c r="R49" i="1"/>
  <c r="N31" i="1"/>
  <c r="O46" i="1"/>
  <c r="M38" i="1"/>
  <c r="T43" i="1"/>
  <c r="E41" i="1"/>
  <c r="H17" i="1"/>
  <c r="G37" i="1"/>
  <c r="P7" i="1"/>
  <c r="I51" i="1"/>
  <c r="S40" i="1"/>
  <c r="Z11" i="1"/>
  <c r="R56" i="1"/>
  <c r="T53" i="1"/>
  <c r="O18" i="1"/>
  <c r="I39" i="1"/>
  <c r="N17" i="1"/>
  <c r="G39" i="1"/>
  <c r="AA51" i="1"/>
  <c r="S46" i="1"/>
  <c r="N27" i="1"/>
  <c r="D17" i="1"/>
  <c r="P21" i="1"/>
  <c r="L37" i="1"/>
  <c r="M41" i="1"/>
  <c r="L55" i="1"/>
  <c r="H34" i="1"/>
  <c r="D44" i="1"/>
  <c r="I56" i="1"/>
  <c r="K52" i="1"/>
  <c r="G34" i="1"/>
  <c r="P45" i="1"/>
  <c r="D21" i="1"/>
  <c r="F23" i="1"/>
  <c r="F51" i="1"/>
  <c r="P31" i="1"/>
  <c r="E45" i="1"/>
  <c r="E40" i="1"/>
  <c r="X41" i="1"/>
  <c r="W42" i="1"/>
  <c r="K20" i="1"/>
  <c r="S26" i="1"/>
  <c r="O9" i="1"/>
  <c r="G23" i="1"/>
  <c r="N20" i="1"/>
  <c r="T22" i="1"/>
  <c r="V49" i="1"/>
  <c r="Y51" i="1"/>
  <c r="P47" i="1"/>
  <c r="M52" i="1"/>
  <c r="U43" i="1"/>
  <c r="J42" i="1"/>
  <c r="S38" i="1"/>
  <c r="F20" i="1"/>
  <c r="N43" i="1"/>
  <c r="E38" i="1"/>
  <c r="D20" i="1"/>
  <c r="S11" i="1"/>
  <c r="J43" i="1"/>
  <c r="H35" i="1"/>
  <c r="N39" i="1"/>
  <c r="O13" i="1"/>
  <c r="S25" i="1"/>
  <c r="F46" i="1"/>
  <c r="H10" i="1"/>
  <c r="R26" i="1"/>
  <c r="AA32" i="1"/>
  <c r="R53" i="1"/>
  <c r="X53" i="1"/>
  <c r="D16" i="1"/>
  <c r="Q20" i="1"/>
  <c r="M35" i="1"/>
  <c r="W26" i="1"/>
  <c r="X15" i="1"/>
  <c r="E48" i="1"/>
  <c r="K30" i="1"/>
  <c r="N19" i="1"/>
  <c r="O56" i="1"/>
  <c r="K32" i="1"/>
  <c r="J24" i="1"/>
  <c r="H38" i="1"/>
  <c r="AA45" i="1"/>
  <c r="F11" i="1"/>
  <c r="AA49" i="1"/>
  <c r="G55" i="1"/>
  <c r="W53" i="1"/>
  <c r="D7" i="1"/>
  <c r="Y10" i="1"/>
  <c r="K42" i="1"/>
  <c r="U44" i="1"/>
  <c r="D27" i="1"/>
  <c r="E46" i="1"/>
  <c r="N45" i="1"/>
  <c r="I33" i="1"/>
  <c r="H41" i="1"/>
  <c r="L8" i="1"/>
  <c r="R32" i="1"/>
  <c r="Q34" i="1"/>
  <c r="P8" i="1"/>
  <c r="U54" i="1"/>
  <c r="D34" i="1"/>
  <c r="H54" i="1"/>
  <c r="S17" i="1"/>
  <c r="L45" i="1"/>
  <c r="G35" i="1"/>
  <c r="O51" i="1"/>
  <c r="AA25" i="1"/>
  <c r="M27" i="1"/>
  <c r="I29" i="1"/>
  <c r="D8" i="1"/>
  <c r="V47" i="1"/>
  <c r="P30" i="1"/>
  <c r="K13" i="1"/>
  <c r="E25" i="1"/>
  <c r="N21" i="1"/>
  <c r="O29" i="1"/>
  <c r="AA55" i="1"/>
  <c r="Y36" i="1"/>
  <c r="P34" i="1"/>
  <c r="J13" i="1"/>
  <c r="S31" i="1"/>
  <c r="S56" i="1"/>
  <c r="D31" i="1"/>
  <c r="T52" i="1"/>
  <c r="J40" i="1"/>
  <c r="Q51" i="1"/>
  <c r="Q32" i="1"/>
  <c r="Y34" i="1"/>
  <c r="I13" i="1"/>
  <c r="N56" i="1"/>
  <c r="E14" i="1"/>
  <c r="G41" i="1"/>
  <c r="V51" i="1"/>
  <c r="I42" i="1"/>
  <c r="V39" i="1"/>
  <c r="V54" i="1"/>
  <c r="Q54" i="1"/>
  <c r="J44" i="1"/>
  <c r="M46" i="1"/>
  <c r="S28" i="1"/>
  <c r="F16" i="1"/>
  <c r="R13" i="1"/>
  <c r="M36" i="1"/>
  <c r="J50" i="1"/>
  <c r="P32" i="1"/>
  <c r="L54" i="1"/>
  <c r="U40" i="1"/>
  <c r="L49" i="1"/>
  <c r="O48" i="1"/>
  <c r="G38" i="1"/>
  <c r="Q18" i="1"/>
  <c r="R31" i="1"/>
  <c r="Y43" i="1"/>
  <c r="R24" i="1"/>
  <c r="F24" i="1"/>
  <c r="G32" i="1"/>
  <c r="N51" i="1"/>
  <c r="W29" i="1"/>
  <c r="R46" i="1"/>
  <c r="K14" i="1"/>
  <c r="X31" i="1"/>
  <c r="Y41" i="1"/>
  <c r="H53" i="1"/>
  <c r="H52" i="1"/>
  <c r="V18" i="1"/>
  <c r="W48" i="1"/>
  <c r="V26" i="1"/>
  <c r="T17" i="1"/>
  <c r="P15" i="1"/>
  <c r="U48" i="1"/>
  <c r="F22" i="1"/>
  <c r="K38" i="1"/>
  <c r="Q48" i="1"/>
  <c r="Y56" i="1"/>
  <c r="G48" i="1"/>
  <c r="U36" i="1"/>
  <c r="N9" i="1"/>
  <c r="Y21" i="1"/>
  <c r="V16" i="1"/>
  <c r="W45" i="1"/>
  <c r="X27" i="1"/>
  <c r="X55" i="1"/>
  <c r="U18" i="1"/>
  <c r="H16" i="1"/>
  <c r="H43" i="1"/>
  <c r="H27" i="1"/>
  <c r="F26" i="1"/>
  <c r="U9" i="1"/>
  <c r="G54" i="1"/>
  <c r="O52" i="1"/>
  <c r="D29" i="1"/>
  <c r="W8" i="1"/>
  <c r="S23" i="1"/>
  <c r="AA26" i="1"/>
  <c r="M9" i="1"/>
  <c r="V25" i="1"/>
  <c r="X7" i="1"/>
  <c r="E53" i="1"/>
  <c r="N16" i="1"/>
  <c r="I37" i="1"/>
  <c r="W37" i="1"/>
  <c r="E32" i="1"/>
  <c r="K34" i="1"/>
  <c r="R12" i="1"/>
  <c r="T33" i="1"/>
  <c r="H24" i="1"/>
  <c r="Y49" i="1"/>
  <c r="V41" i="1"/>
  <c r="S9" i="1"/>
  <c r="V20" i="1"/>
  <c r="N23" i="1"/>
  <c r="Q10" i="1"/>
  <c r="F32" i="1"/>
  <c r="L56" i="1"/>
  <c r="O30" i="1"/>
  <c r="Y32" i="1"/>
  <c r="P37" i="1"/>
  <c r="E27" i="1"/>
  <c r="Y26" i="1"/>
  <c r="R27" i="1"/>
  <c r="X14" i="1"/>
  <c r="W30" i="1"/>
  <c r="J51" i="1"/>
  <c r="D50" i="1"/>
  <c r="H42" i="1"/>
  <c r="N54" i="1"/>
  <c r="T27" i="1"/>
  <c r="T51" i="1"/>
  <c r="R42" i="1"/>
  <c r="T21" i="1"/>
  <c r="Z29" i="1"/>
  <c r="F36" i="1"/>
  <c r="L36" i="1"/>
  <c r="H47" i="1"/>
  <c r="H48" i="1"/>
  <c r="I11" i="1"/>
  <c r="R11" i="1"/>
  <c r="U35" i="1"/>
  <c r="G12" i="1"/>
  <c r="D54" i="1"/>
  <c r="AA46" i="1"/>
  <c r="H56" i="1"/>
  <c r="T12" i="1"/>
  <c r="F35" i="1"/>
  <c r="G46" i="1"/>
  <c r="I9" i="1"/>
  <c r="I49" i="1"/>
  <c r="U28" i="1"/>
  <c r="O55" i="1"/>
  <c r="K26" i="1"/>
  <c r="Z20" i="1"/>
  <c r="Z49" i="1"/>
  <c r="I46" i="1"/>
  <c r="U17" i="1"/>
  <c r="W55" i="1"/>
  <c r="AA29" i="1"/>
  <c r="O27" i="1"/>
  <c r="P28" i="1"/>
  <c r="Q47" i="1"/>
  <c r="Q9" i="1"/>
  <c r="T18" i="1"/>
  <c r="P14" i="1"/>
  <c r="K55" i="1"/>
  <c r="AA35" i="1"/>
  <c r="G10" i="1"/>
  <c r="R15" i="1"/>
  <c r="P11" i="1"/>
  <c r="Q50" i="1"/>
  <c r="L24" i="1"/>
  <c r="R41" i="1"/>
  <c r="L11" i="1"/>
  <c r="R33" i="1"/>
  <c r="G49" i="1"/>
  <c r="S15" i="1"/>
  <c r="N35" i="1"/>
  <c r="P12" i="1"/>
  <c r="K46" i="1"/>
  <c r="H9" i="1"/>
  <c r="O44" i="1"/>
  <c r="L21" i="1"/>
  <c r="G18" i="1"/>
  <c r="T36" i="1"/>
  <c r="T14" i="1"/>
  <c r="J48" i="1"/>
  <c r="U31" i="1"/>
  <c r="E10" i="1"/>
  <c r="G40" i="1"/>
  <c r="Z36" i="1"/>
  <c r="S10" i="1"/>
  <c r="M17" i="1"/>
  <c r="K43" i="1"/>
  <c r="U49" i="1"/>
  <c r="S45" i="1"/>
  <c r="Q44" i="1"/>
  <c r="M32" i="1"/>
  <c r="W39" i="1"/>
  <c r="G36" i="1"/>
  <c r="L12" i="1"/>
  <c r="E30" i="1"/>
  <c r="M56" i="1"/>
  <c r="D24" i="1"/>
  <c r="T20" i="1"/>
  <c r="T46" i="1"/>
  <c r="U46" i="1"/>
  <c r="L47" i="1"/>
  <c r="R18" i="1"/>
  <c r="N10" i="1"/>
  <c r="AA15" i="1"/>
  <c r="S36" i="1"/>
  <c r="Y19" i="1"/>
  <c r="T48" i="1"/>
  <c r="V17" i="1"/>
  <c r="R30" i="1"/>
  <c r="M18" i="1"/>
  <c r="G7" i="1"/>
  <c r="O32" i="1"/>
  <c r="P33" i="1"/>
  <c r="U14" i="1"/>
  <c r="U33" i="1"/>
  <c r="P25" i="1"/>
  <c r="I25" i="1"/>
  <c r="R23" i="1"/>
  <c r="L18" i="1"/>
  <c r="Q37" i="1"/>
  <c r="T30" i="1"/>
  <c r="O33" i="1"/>
  <c r="O24" i="1"/>
  <c r="D39" i="1"/>
  <c r="F33" i="1"/>
  <c r="U19" i="1"/>
  <c r="N13" i="1"/>
  <c r="Y35" i="1"/>
  <c r="V52" i="1"/>
  <c r="V34" i="1"/>
  <c r="S52" i="1"/>
  <c r="F50" i="1"/>
  <c r="U8" i="1"/>
  <c r="N36" i="1"/>
  <c r="X37" i="1"/>
  <c r="O53" i="1"/>
  <c r="V48" i="1"/>
  <c r="L40" i="1"/>
  <c r="R20" i="1"/>
  <c r="L25" i="1"/>
  <c r="M54" i="1"/>
  <c r="T29" i="1"/>
  <c r="V27" i="1"/>
  <c r="I18" i="1"/>
  <c r="K51" i="1"/>
  <c r="M26" i="1"/>
  <c r="O35" i="1"/>
  <c r="D41" i="1"/>
  <c r="W22" i="1"/>
  <c r="H23" i="1"/>
  <c r="K54" i="1"/>
  <c r="AA44" i="1"/>
  <c r="AA23" i="1"/>
  <c r="I31" i="1"/>
  <c r="H55" i="1"/>
  <c r="M50" i="1"/>
  <c r="K37" i="1"/>
  <c r="J26" i="1"/>
  <c r="Y38" i="1"/>
  <c r="P54" i="1"/>
  <c r="K21" i="1"/>
  <c r="J38" i="1"/>
  <c r="R29" i="1"/>
  <c r="X30" i="1"/>
  <c r="X34" i="1"/>
  <c r="AA42" i="1"/>
  <c r="O40" i="1"/>
  <c r="Y42" i="1"/>
  <c r="F13" i="1"/>
  <c r="AA36" i="1"/>
  <c r="Q38" i="1"/>
  <c r="J39" i="1"/>
  <c r="I16" i="1"/>
  <c r="L44" i="1"/>
  <c r="U30" i="1"/>
  <c r="Z21" i="1"/>
  <c r="N38" i="1"/>
  <c r="Q15" i="1"/>
  <c r="F29" i="1"/>
  <c r="Q12" i="1"/>
  <c r="H36" i="1"/>
  <c r="R38" i="1"/>
  <c r="Y25" i="1"/>
  <c r="E47" i="1"/>
  <c r="W18" i="1"/>
  <c r="L33" i="1"/>
  <c r="I12" i="1"/>
  <c r="Z39" i="1"/>
  <c r="E55" i="1"/>
  <c r="S22" i="1"/>
  <c r="Q17" i="1"/>
  <c r="N52" i="1"/>
  <c r="S16" i="1"/>
  <c r="U41" i="1"/>
  <c r="H11" i="1"/>
  <c r="G8" i="1"/>
  <c r="O8" i="1"/>
  <c r="G30" i="1"/>
  <c r="S32" i="1"/>
  <c r="V33" i="1"/>
  <c r="D22" i="1"/>
  <c r="Z41" i="1"/>
  <c r="W27" i="1"/>
  <c r="X8" i="1"/>
  <c r="L52" i="1"/>
  <c r="M43" i="1"/>
  <c r="E13" i="1"/>
  <c r="V8" i="1"/>
  <c r="M11" i="1"/>
  <c r="T8" i="1"/>
  <c r="Y16" i="1"/>
  <c r="Y45" i="1"/>
  <c r="L7" i="1"/>
  <c r="I24" i="1"/>
  <c r="Z46" i="1"/>
  <c r="N37" i="1"/>
  <c r="M29" i="1"/>
  <c r="U23" i="1"/>
  <c r="J27" i="1"/>
  <c r="F12" i="1"/>
  <c r="P35" i="1"/>
  <c r="W35" i="1"/>
  <c r="W11" i="1"/>
  <c r="V50" i="1"/>
  <c r="E12" i="1"/>
  <c r="K53" i="1"/>
  <c r="J45" i="1"/>
  <c r="Z54" i="1"/>
  <c r="E23" i="1"/>
  <c r="F45" i="1"/>
  <c r="O41" i="1"/>
  <c r="J53" i="1"/>
  <c r="U55" i="1"/>
  <c r="I20" i="1"/>
  <c r="R8" i="1"/>
  <c r="P23" i="1"/>
  <c r="V21" i="1"/>
  <c r="G28" i="1"/>
  <c r="F14" i="1"/>
  <c r="T23" i="1"/>
  <c r="L39" i="1"/>
  <c r="J30" i="1"/>
  <c r="Q35" i="1"/>
  <c r="S44" i="1"/>
  <c r="O7" i="1"/>
  <c r="I7" i="1"/>
  <c r="R17" i="1"/>
  <c r="J54" i="1"/>
  <c r="X22" i="1"/>
  <c r="I44" i="1"/>
  <c r="H15" i="1"/>
  <c r="Y53" i="1"/>
</calcChain>
</file>

<file path=xl/sharedStrings.xml><?xml version="1.0" encoding="utf-8"?>
<sst xmlns="http://schemas.openxmlformats.org/spreadsheetml/2006/main" count="1614" uniqueCount="823">
  <si>
    <t>国語</t>
    <rPh sb="0" eb="2">
      <t>コクゴ</t>
    </rPh>
    <phoneticPr fontId="1"/>
  </si>
  <si>
    <t>１学期</t>
    <rPh sb="1" eb="3">
      <t>ガッキ</t>
    </rPh>
    <phoneticPr fontId="1"/>
  </si>
  <si>
    <t>２学期</t>
    <rPh sb="1" eb="3">
      <t>ガッキ</t>
    </rPh>
    <phoneticPr fontId="1"/>
  </si>
  <si>
    <t>３学期</t>
    <rPh sb="1" eb="3">
      <t>ガッキ</t>
    </rPh>
    <phoneticPr fontId="1"/>
  </si>
  <si>
    <t>学年</t>
    <rPh sb="0" eb="2">
      <t>ガクネン</t>
    </rPh>
    <phoneticPr fontId="1"/>
  </si>
  <si>
    <t>内山 純伶</t>
  </si>
  <si>
    <t>大山 実日子</t>
  </si>
  <si>
    <t>五味 孝太</t>
  </si>
  <si>
    <t>等々力 瑛二</t>
  </si>
  <si>
    <t>中島 麟香</t>
  </si>
  <si>
    <t>新村 亮太</t>
  </si>
  <si>
    <t>西澤 一尋</t>
  </si>
  <si>
    <t>松本 誠也</t>
  </si>
  <si>
    <t>村松 陽佳</t>
  </si>
  <si>
    <t>山越 圭</t>
  </si>
  <si>
    <t>山崎 花峰</t>
  </si>
  <si>
    <t>吉村 煌大</t>
  </si>
  <si>
    <t>若林 樹生</t>
  </si>
  <si>
    <t>安藤 葉澄</t>
  </si>
  <si>
    <t>井出 七海</t>
  </si>
  <si>
    <t>上原 光</t>
  </si>
  <si>
    <t>岡部 智貴</t>
  </si>
  <si>
    <t>清澤 龍翔</t>
  </si>
  <si>
    <t>染谷 永都</t>
  </si>
  <si>
    <t>大工原 一輝</t>
  </si>
  <si>
    <t>橘 くるみ</t>
  </si>
  <si>
    <t>等々力 悠人</t>
  </si>
  <si>
    <t>比田井 絢翔</t>
  </si>
  <si>
    <t>三浦 千宙</t>
  </si>
  <si>
    <t>蓑 錬太朗</t>
  </si>
  <si>
    <t>山口 陽生</t>
  </si>
  <si>
    <t>浦沢 正広</t>
  </si>
  <si>
    <t>加藤 維</t>
  </si>
  <si>
    <t>北原 和真</t>
  </si>
  <si>
    <t>窪田 朋子</t>
  </si>
  <si>
    <t>髙山 海凪</t>
  </si>
  <si>
    <t>林 瑛亮</t>
  </si>
  <si>
    <t>百瀬 友惺</t>
  </si>
  <si>
    <t>安永 理沙</t>
  </si>
  <si>
    <t>山田 梨乃</t>
  </si>
  <si>
    <t>横井 杏奈</t>
  </si>
  <si>
    <t>北原 夏花</t>
  </si>
  <si>
    <t>齊木 伶</t>
  </si>
  <si>
    <t>鈴木 瑛心</t>
  </si>
  <si>
    <t>大工原 光輝</t>
  </si>
  <si>
    <t>髙山 絢名</t>
  </si>
  <si>
    <t>等々力 円果</t>
  </si>
  <si>
    <t>伏見 真人</t>
  </si>
  <si>
    <t>松井 那奈</t>
  </si>
  <si>
    <t>水澤 聡真</t>
  </si>
  <si>
    <t>南澤 虎珀</t>
  </si>
  <si>
    <t>百瀬 佳音</t>
  </si>
  <si>
    <t>渡邉 仁太朗</t>
  </si>
  <si>
    <t>英語</t>
    <phoneticPr fontId="1"/>
  </si>
  <si>
    <t>音楽</t>
    <phoneticPr fontId="1"/>
  </si>
  <si>
    <t>北尻 英佳</t>
  </si>
  <si>
    <t>1017004</t>
  </si>
  <si>
    <t>1017007</t>
  </si>
  <si>
    <t>1017008</t>
  </si>
  <si>
    <t>1017009</t>
  </si>
  <si>
    <t>1017010</t>
  </si>
  <si>
    <t>1017017</t>
  </si>
  <si>
    <t>1017020</t>
  </si>
  <si>
    <t>1017039</t>
  </si>
  <si>
    <t>1017021</t>
  </si>
  <si>
    <t>1017026</t>
  </si>
  <si>
    <t>1017029</t>
  </si>
  <si>
    <t>1017036</t>
  </si>
  <si>
    <t>1017038</t>
  </si>
  <si>
    <t>荻原 知香</t>
  </si>
  <si>
    <t>門田 湧真</t>
  </si>
  <si>
    <t>上島 碧依</t>
  </si>
  <si>
    <t>北田 悠翔</t>
  </si>
  <si>
    <t>行田 さとみ</t>
  </si>
  <si>
    <t>杉山 春仁</t>
  </si>
  <si>
    <t>滝澤 愛佳</t>
  </si>
  <si>
    <t>永江 仁</t>
  </si>
  <si>
    <t>中原 美空</t>
  </si>
  <si>
    <t>林 果菜</t>
  </si>
  <si>
    <t>藤澤 埜乃花</t>
  </si>
  <si>
    <t>矢内 花</t>
  </si>
  <si>
    <t>横山 麟太</t>
  </si>
  <si>
    <t>1017001</t>
  </si>
  <si>
    <t>1017003</t>
  </si>
  <si>
    <t>1017012</t>
  </si>
  <si>
    <t>1017013</t>
  </si>
  <si>
    <t>1018002</t>
  </si>
  <si>
    <t>1017022</t>
  </si>
  <si>
    <t>1017024</t>
  </si>
  <si>
    <t>1017025</t>
  </si>
  <si>
    <t>1017032</t>
  </si>
  <si>
    <t>1017033</t>
  </si>
  <si>
    <t>1017035</t>
  </si>
  <si>
    <t>1017037</t>
  </si>
  <si>
    <t>上野 紗織</t>
  </si>
  <si>
    <t>岡田 明日香</t>
  </si>
  <si>
    <t>藏井 陽菜乃</t>
  </si>
  <si>
    <t>小松 雅治</t>
  </si>
  <si>
    <t>滝 陽香</t>
  </si>
  <si>
    <t>中村 陽笑</t>
  </si>
  <si>
    <t>萩原 直希</t>
  </si>
  <si>
    <t>花岡 麻貴</t>
  </si>
  <si>
    <t>宮下 耀世</t>
  </si>
  <si>
    <t>六井 啓翔</t>
  </si>
  <si>
    <t>森本 浩士</t>
  </si>
  <si>
    <t>栁沢 美緒</t>
  </si>
  <si>
    <t>1017002</t>
  </si>
  <si>
    <t>1017006</t>
  </si>
  <si>
    <t>1017011</t>
  </si>
  <si>
    <t>1017014</t>
  </si>
  <si>
    <t>1017015</t>
  </si>
  <si>
    <t>1017016</t>
  </si>
  <si>
    <t>1017018</t>
  </si>
  <si>
    <t>1017019</t>
  </si>
  <si>
    <t>1017023</t>
  </si>
  <si>
    <t>1017027</t>
  </si>
  <si>
    <t>1017028</t>
  </si>
  <si>
    <t>1017030</t>
  </si>
  <si>
    <t>1017031</t>
  </si>
  <si>
    <t>1017034</t>
  </si>
  <si>
    <t>片桐 葵</t>
  </si>
  <si>
    <t>久保田 明誠</t>
  </si>
  <si>
    <t>小松 流翔</t>
  </si>
  <si>
    <t>辛 祐輝</t>
  </si>
  <si>
    <t>新保 芙佑香</t>
  </si>
  <si>
    <t>須藤 爽斗</t>
  </si>
  <si>
    <t>髙山 愛永</t>
  </si>
  <si>
    <t>西村 光惺</t>
  </si>
  <si>
    <t>原 維香</t>
  </si>
  <si>
    <t>平野 凛</t>
  </si>
  <si>
    <t>丸山 心音</t>
  </si>
  <si>
    <t>宮下 花</t>
  </si>
  <si>
    <t>森 一稀</t>
  </si>
  <si>
    <t>1118006</t>
  </si>
  <si>
    <t>池田 成之介</t>
  </si>
  <si>
    <t>1118011</t>
  </si>
  <si>
    <t>小川 瑛大</t>
  </si>
  <si>
    <t>1118012</t>
  </si>
  <si>
    <t>奥田 嘉彦</t>
  </si>
  <si>
    <t>1118015</t>
  </si>
  <si>
    <t>加藤 純明</t>
  </si>
  <si>
    <t>1118016</t>
  </si>
  <si>
    <t>金井 穂香</t>
  </si>
  <si>
    <t>1118022</t>
  </si>
  <si>
    <t>佐々木 萌衣</t>
  </si>
  <si>
    <t>1118023</t>
  </si>
  <si>
    <t>杉山 由季</t>
  </si>
  <si>
    <t>1118024</t>
  </si>
  <si>
    <t>菅谷 悠真</t>
  </si>
  <si>
    <t>1118026</t>
  </si>
  <si>
    <t>髙橋 誠人</t>
  </si>
  <si>
    <t>1118027</t>
  </si>
  <si>
    <t>竹渕 英都</t>
  </si>
  <si>
    <t>1118036</t>
  </si>
  <si>
    <t>細萱 千陽</t>
  </si>
  <si>
    <t>1118039</t>
  </si>
  <si>
    <t>丸山 あいり</t>
  </si>
  <si>
    <t>1118041</t>
  </si>
  <si>
    <t>百瀬 ひより</t>
  </si>
  <si>
    <t>1118005</t>
  </si>
  <si>
    <t>池田 一馬</t>
  </si>
  <si>
    <t>1118007</t>
  </si>
  <si>
    <t>石田 涼</t>
  </si>
  <si>
    <t>1118008</t>
  </si>
  <si>
    <t>上原 実桜</t>
  </si>
  <si>
    <t>1118013</t>
  </si>
  <si>
    <t>奥原 暉子</t>
  </si>
  <si>
    <t>1118014</t>
  </si>
  <si>
    <t>片貝 清一郎</t>
  </si>
  <si>
    <t>1118017</t>
  </si>
  <si>
    <t>金沢 実義</t>
  </si>
  <si>
    <t>1118020</t>
  </si>
  <si>
    <t>1118021</t>
  </si>
  <si>
    <t>倉科 文哉</t>
  </si>
  <si>
    <t>1118031</t>
  </si>
  <si>
    <t>成田 珂音</t>
  </si>
  <si>
    <t>1118033</t>
  </si>
  <si>
    <t>平野 すみれ</t>
  </si>
  <si>
    <t>1118034</t>
  </si>
  <si>
    <t>藤田 昇悟</t>
  </si>
  <si>
    <t>1118037</t>
  </si>
  <si>
    <t>増澤 真生</t>
  </si>
  <si>
    <t>1118040</t>
  </si>
  <si>
    <t>務䑓 紗代</t>
  </si>
  <si>
    <t>1118042</t>
  </si>
  <si>
    <t>矢野口 亞古</t>
  </si>
  <si>
    <t>1118001</t>
  </si>
  <si>
    <t>相場 拓馬</t>
  </si>
  <si>
    <t>1118002</t>
  </si>
  <si>
    <t>青栁 翔子</t>
  </si>
  <si>
    <t>1118003</t>
  </si>
  <si>
    <t>新井 悠日</t>
  </si>
  <si>
    <t>1118004</t>
  </si>
  <si>
    <t>安藤 瑞香</t>
  </si>
  <si>
    <t>1118009</t>
  </si>
  <si>
    <t>内山 雄介</t>
  </si>
  <si>
    <t>1118010</t>
  </si>
  <si>
    <t>内海 友希</t>
  </si>
  <si>
    <t>1118018</t>
  </si>
  <si>
    <t>上條 拓也</t>
  </si>
  <si>
    <t>1118025</t>
  </si>
  <si>
    <t>須田 未羽</t>
  </si>
  <si>
    <t>1118028</t>
  </si>
  <si>
    <t>寺沢 伊織</t>
  </si>
  <si>
    <t>1118029</t>
  </si>
  <si>
    <t>等々力 大輔</t>
  </si>
  <si>
    <t>1118030</t>
  </si>
  <si>
    <t>長森 柚樹</t>
  </si>
  <si>
    <t>1118032</t>
  </si>
  <si>
    <t>林 有沙</t>
  </si>
  <si>
    <t>1118035</t>
  </si>
  <si>
    <t>布施谷 心陽</t>
  </si>
  <si>
    <t>1118043</t>
  </si>
  <si>
    <t>横山 祐奈</t>
  </si>
  <si>
    <t>１年１組</t>
    <rPh sb="1" eb="2">
      <t>ネン</t>
    </rPh>
    <rPh sb="3" eb="4">
      <t>クミ</t>
    </rPh>
    <phoneticPr fontId="1"/>
  </si>
  <si>
    <t>１年２組</t>
    <rPh sb="1" eb="2">
      <t>ネン</t>
    </rPh>
    <rPh sb="3" eb="4">
      <t>クミ</t>
    </rPh>
    <phoneticPr fontId="1"/>
  </si>
  <si>
    <t>２年１組</t>
    <rPh sb="1" eb="2">
      <t>ネン</t>
    </rPh>
    <rPh sb="3" eb="4">
      <t>クミ</t>
    </rPh>
    <phoneticPr fontId="1"/>
  </si>
  <si>
    <t>２年２組</t>
    <rPh sb="1" eb="2">
      <t>ネン</t>
    </rPh>
    <rPh sb="3" eb="4">
      <t>クミ</t>
    </rPh>
    <phoneticPr fontId="1"/>
  </si>
  <si>
    <t>２年３組</t>
    <rPh sb="1" eb="2">
      <t>ネン</t>
    </rPh>
    <rPh sb="3" eb="4">
      <t>クミ</t>
    </rPh>
    <phoneticPr fontId="1"/>
  </si>
  <si>
    <t>0916016</t>
  </si>
  <si>
    <t>相場 芽生</t>
  </si>
  <si>
    <t>0916002</t>
  </si>
  <si>
    <t>0916007</t>
  </si>
  <si>
    <t>0916010</t>
  </si>
  <si>
    <t>0916018</t>
  </si>
  <si>
    <t>0916023</t>
  </si>
  <si>
    <t>0916025</t>
  </si>
  <si>
    <t>0916029</t>
  </si>
  <si>
    <t>0916031</t>
  </si>
  <si>
    <t>0916040</t>
  </si>
  <si>
    <t>0916041</t>
  </si>
  <si>
    <t>0916042</t>
  </si>
  <si>
    <t>0916045</t>
  </si>
  <si>
    <t>0916046</t>
  </si>
  <si>
    <t>0916047</t>
  </si>
  <si>
    <t>0916050</t>
  </si>
  <si>
    <t>0916051</t>
  </si>
  <si>
    <t>0916052</t>
  </si>
  <si>
    <t>0916003</t>
  </si>
  <si>
    <t>0917004</t>
  </si>
  <si>
    <t>犬飼 政志</t>
  </si>
  <si>
    <t>0916006</t>
  </si>
  <si>
    <t>0916009</t>
  </si>
  <si>
    <t>0916011</t>
  </si>
  <si>
    <t>0916012</t>
  </si>
  <si>
    <t>0917003</t>
  </si>
  <si>
    <t>草間 彩乃</t>
  </si>
  <si>
    <t>0916014</t>
  </si>
  <si>
    <t>0916015</t>
  </si>
  <si>
    <t>0916017</t>
  </si>
  <si>
    <t>0916019</t>
  </si>
  <si>
    <t>0916020</t>
  </si>
  <si>
    <t>0916024</t>
  </si>
  <si>
    <t>0916027</t>
  </si>
  <si>
    <t>0916030</t>
  </si>
  <si>
    <t>0916036</t>
  </si>
  <si>
    <t>0916037</t>
  </si>
  <si>
    <t>0916043</t>
  </si>
  <si>
    <t>0916044</t>
  </si>
  <si>
    <t>0917001</t>
  </si>
  <si>
    <t>池田 光之介</t>
  </si>
  <si>
    <t>0916004</t>
  </si>
  <si>
    <t>0916005</t>
  </si>
  <si>
    <t>0916008</t>
  </si>
  <si>
    <t>0917002</t>
  </si>
  <si>
    <t>0916013</t>
  </si>
  <si>
    <t>0916021</t>
  </si>
  <si>
    <t>0916026</t>
  </si>
  <si>
    <t>0916028</t>
  </si>
  <si>
    <t>0916034</t>
  </si>
  <si>
    <t>0916035</t>
  </si>
  <si>
    <t>0916038</t>
  </si>
  <si>
    <t>0916039</t>
  </si>
  <si>
    <t>0916048</t>
  </si>
  <si>
    <t>0916049</t>
  </si>
  <si>
    <t>0916053</t>
  </si>
  <si>
    <t>0916054</t>
  </si>
  <si>
    <t>0815001</t>
  </si>
  <si>
    <t>鮎澤 慶信</t>
  </si>
  <si>
    <t>0815004</t>
  </si>
  <si>
    <t>犬飼 柚凛音</t>
  </si>
  <si>
    <t>0815005</t>
  </si>
  <si>
    <t>今井 岳人</t>
  </si>
  <si>
    <t>0815007</t>
  </si>
  <si>
    <t>太田 琉惺</t>
  </si>
  <si>
    <t>0815008</t>
  </si>
  <si>
    <t>加藤 慈子</t>
  </si>
  <si>
    <t>0815010</t>
  </si>
  <si>
    <t>川上 真央</t>
  </si>
  <si>
    <t>0815012</t>
  </si>
  <si>
    <t>菊池 梨愛</t>
  </si>
  <si>
    <t>0815014</t>
  </si>
  <si>
    <t>国広 紅二</t>
  </si>
  <si>
    <t>0815015</t>
  </si>
  <si>
    <t>藏井 咲希</t>
  </si>
  <si>
    <t>0815016</t>
  </si>
  <si>
    <t>黒岩 華衣</t>
  </si>
  <si>
    <t>0815017</t>
  </si>
  <si>
    <t>小林 祈織</t>
  </si>
  <si>
    <t>0815018</t>
  </si>
  <si>
    <t>小林 佑二朗</t>
  </si>
  <si>
    <t>0815019</t>
  </si>
  <si>
    <t>小林 凛香</t>
  </si>
  <si>
    <t>0815021</t>
  </si>
  <si>
    <t>柴野 空太</t>
  </si>
  <si>
    <t>0815026</t>
  </si>
  <si>
    <t>竹内 ゆい</t>
  </si>
  <si>
    <t>0815030</t>
  </si>
  <si>
    <t>中村 温笑</t>
  </si>
  <si>
    <t>0815038</t>
  </si>
  <si>
    <t>南澤 飛翠</t>
  </si>
  <si>
    <t>0815039</t>
  </si>
  <si>
    <t>宮下 歩</t>
  </si>
  <si>
    <t>0815002</t>
  </si>
  <si>
    <t>五十嵐 唯</t>
  </si>
  <si>
    <t>0815003</t>
  </si>
  <si>
    <t>井澤 優花</t>
  </si>
  <si>
    <t>0815006</t>
  </si>
  <si>
    <t>岩崎 紘大</t>
  </si>
  <si>
    <t>0815009</t>
  </si>
  <si>
    <t>加藤 美夏</t>
  </si>
  <si>
    <t>0815040</t>
  </si>
  <si>
    <t>0815013</t>
  </si>
  <si>
    <t>木下 結愛羽</t>
  </si>
  <si>
    <t>0815023</t>
  </si>
  <si>
    <t>瀬戸山 絢音</t>
  </si>
  <si>
    <t>0815024</t>
  </si>
  <si>
    <t>髙橋 悠</t>
  </si>
  <si>
    <t>0815025</t>
  </si>
  <si>
    <t>髙山 天羽</t>
  </si>
  <si>
    <t>0815027</t>
  </si>
  <si>
    <t>立澤 橙明</t>
  </si>
  <si>
    <t>0815020</t>
  </si>
  <si>
    <t>佐倉 利按</t>
  </si>
  <si>
    <t>0815028</t>
  </si>
  <si>
    <t>田中 壱</t>
  </si>
  <si>
    <t>0815031</t>
  </si>
  <si>
    <t>萩原 慧太</t>
  </si>
  <si>
    <t>0815032</t>
  </si>
  <si>
    <t>林 美怜奈</t>
  </si>
  <si>
    <t>0815033</t>
  </si>
  <si>
    <t>藤井 篤志</t>
  </si>
  <si>
    <t>0815034</t>
  </si>
  <si>
    <t>巻山 稜</t>
  </si>
  <si>
    <t>0815037</t>
  </si>
  <si>
    <t>丸山 理子</t>
  </si>
  <si>
    <t>0815041</t>
  </si>
  <si>
    <t>山本 莉子</t>
  </si>
  <si>
    <t>0714002</t>
  </si>
  <si>
    <t>石曽根 寧來</t>
  </si>
  <si>
    <t>0714003</t>
  </si>
  <si>
    <t>市川 巧馬</t>
  </si>
  <si>
    <t>0714004</t>
  </si>
  <si>
    <t>井上 万理子</t>
  </si>
  <si>
    <t>0714005</t>
  </si>
  <si>
    <t>牛山 あずみ</t>
  </si>
  <si>
    <t>0714007</t>
  </si>
  <si>
    <t>小笠原 和奏</t>
  </si>
  <si>
    <t>0714009</t>
  </si>
  <si>
    <t>小幡 成之介</t>
  </si>
  <si>
    <t>0714010</t>
  </si>
  <si>
    <t>加藤 紬</t>
  </si>
  <si>
    <t>0714011</t>
  </si>
  <si>
    <t>金子 昌矢</t>
  </si>
  <si>
    <t>0714012</t>
  </si>
  <si>
    <t>上條 健太</t>
  </si>
  <si>
    <t>0714013</t>
  </si>
  <si>
    <t>川久保 匠</t>
  </si>
  <si>
    <t>0714033</t>
  </si>
  <si>
    <t>久保田 めぐみ</t>
  </si>
  <si>
    <t>0714014</t>
  </si>
  <si>
    <t>小松 風羽</t>
  </si>
  <si>
    <t>0714015</t>
  </si>
  <si>
    <t>小山 凌生</t>
  </si>
  <si>
    <t>0714020</t>
  </si>
  <si>
    <t>關 玲薫</t>
  </si>
  <si>
    <t>0714022</t>
  </si>
  <si>
    <t>竹内 涼二</t>
  </si>
  <si>
    <t>0714023</t>
  </si>
  <si>
    <t>田中 瑞紀</t>
  </si>
  <si>
    <t>0714028</t>
  </si>
  <si>
    <t>根本 あかり</t>
  </si>
  <si>
    <t>0714029</t>
  </si>
  <si>
    <t>花田 宗大</t>
  </si>
  <si>
    <t>0714032</t>
  </si>
  <si>
    <t>保坂 菜月</t>
  </si>
  <si>
    <t>0717002</t>
  </si>
  <si>
    <t>前澤 愛月</t>
  </si>
  <si>
    <t>0717003</t>
  </si>
  <si>
    <t>矢沢 陽奈</t>
  </si>
  <si>
    <t>0714040</t>
  </si>
  <si>
    <t>吉村 吟</t>
  </si>
  <si>
    <t>0714001</t>
  </si>
  <si>
    <t>有田 美羽</t>
  </si>
  <si>
    <t>0716001</t>
  </si>
  <si>
    <t>内山 文楓</t>
  </si>
  <si>
    <t>0714006</t>
  </si>
  <si>
    <t>遠藤 駿次朗</t>
  </si>
  <si>
    <t>0717001</t>
  </si>
  <si>
    <t>北尻 和佳</t>
  </si>
  <si>
    <t>0714016</t>
  </si>
  <si>
    <t>紺谷 遼</t>
  </si>
  <si>
    <t>0714017</t>
  </si>
  <si>
    <t>塩原 果歩</t>
  </si>
  <si>
    <t>0714018</t>
  </si>
  <si>
    <t>新保 茉衣香</t>
  </si>
  <si>
    <t>0714019</t>
  </si>
  <si>
    <t>巣山 耀誉</t>
  </si>
  <si>
    <t>0714021</t>
  </si>
  <si>
    <t>滝澤 勇輝</t>
  </si>
  <si>
    <t>0715001</t>
  </si>
  <si>
    <t>谷 つぐみ</t>
  </si>
  <si>
    <t>0714024</t>
  </si>
  <si>
    <t>長崎 葵</t>
  </si>
  <si>
    <t>0714025</t>
  </si>
  <si>
    <t>中山 実優</t>
  </si>
  <si>
    <t>0714026</t>
  </si>
  <si>
    <t>西村 恭子</t>
  </si>
  <si>
    <t>0714027</t>
  </si>
  <si>
    <t>西村 ヒロシ</t>
  </si>
  <si>
    <t>0714030</t>
  </si>
  <si>
    <t>福田 志織</t>
  </si>
  <si>
    <t>0714031</t>
  </si>
  <si>
    <t>藤澤 昴</t>
  </si>
  <si>
    <t>0714034</t>
  </si>
  <si>
    <t>宮下 凛生</t>
  </si>
  <si>
    <t>0714035</t>
  </si>
  <si>
    <t>百瀬 央基</t>
  </si>
  <si>
    <t>0714036</t>
  </si>
  <si>
    <t>百瀬 結葉</t>
  </si>
  <si>
    <t>0714037</t>
  </si>
  <si>
    <t>栁澤 祐之介</t>
  </si>
  <si>
    <t>0714038</t>
  </si>
  <si>
    <t>山口 峻平</t>
  </si>
  <si>
    <t>0714039</t>
  </si>
  <si>
    <t>横山 龍太</t>
  </si>
  <si>
    <t>0613001</t>
  </si>
  <si>
    <t>青木 直史</t>
  </si>
  <si>
    <t>0613003</t>
  </si>
  <si>
    <t>有賀 万芳子</t>
  </si>
  <si>
    <t>0613008</t>
  </si>
  <si>
    <t>伊野 柊哉</t>
  </si>
  <si>
    <t>0613010</t>
  </si>
  <si>
    <t>内海 留奈</t>
  </si>
  <si>
    <t>0613051</t>
  </si>
  <si>
    <t>久保田 信明</t>
  </si>
  <si>
    <t>0613023</t>
  </si>
  <si>
    <t>倉根 菜々子</t>
  </si>
  <si>
    <t>0613032</t>
  </si>
  <si>
    <t>等々力 一真</t>
  </si>
  <si>
    <t>0618002</t>
  </si>
  <si>
    <t>栁沢 優歩</t>
  </si>
  <si>
    <t>0613002</t>
  </si>
  <si>
    <t>赤間 幹太</t>
  </si>
  <si>
    <t>0613004</t>
  </si>
  <si>
    <t>有賀 美羽</t>
  </si>
  <si>
    <t>0613007</t>
  </si>
  <si>
    <t>犬飼 裕</t>
  </si>
  <si>
    <t>0613014</t>
  </si>
  <si>
    <t>小川 幸大</t>
  </si>
  <si>
    <t>0613021</t>
  </si>
  <si>
    <t>菊池 龍成</t>
  </si>
  <si>
    <t>0613027</t>
  </si>
  <si>
    <t>鈴木 賀子</t>
  </si>
  <si>
    <t>0613030</t>
  </si>
  <si>
    <t>土屋 アメ里</t>
  </si>
  <si>
    <t>0613031</t>
  </si>
  <si>
    <t>坪根 龍惺</t>
  </si>
  <si>
    <t>0613033</t>
  </si>
  <si>
    <t>永田 あかり</t>
  </si>
  <si>
    <t>0613048</t>
  </si>
  <si>
    <t>松本 紗瑛</t>
  </si>
  <si>
    <t>0613053</t>
  </si>
  <si>
    <t>六井 悠翔</t>
  </si>
  <si>
    <t>0613058</t>
  </si>
  <si>
    <t>渡邉 真子</t>
  </si>
  <si>
    <t>0613059</t>
  </si>
  <si>
    <t>渡辺 友規</t>
  </si>
  <si>
    <t>0613006</t>
  </si>
  <si>
    <t>井出 雄太</t>
  </si>
  <si>
    <t>0613022</t>
  </si>
  <si>
    <t>北澤 聖也</t>
  </si>
  <si>
    <t>0613025</t>
  </si>
  <si>
    <t>財津 治季</t>
  </si>
  <si>
    <t>0613028</t>
  </si>
  <si>
    <t>髙橋 可奈子</t>
  </si>
  <si>
    <t>0613034</t>
  </si>
  <si>
    <t>西村 美瑞穂</t>
  </si>
  <si>
    <t>0613036</t>
  </si>
  <si>
    <t>花村 怜海</t>
  </si>
  <si>
    <t>0613038</t>
  </si>
  <si>
    <t>林 珂偉</t>
  </si>
  <si>
    <t>0613044</t>
  </si>
  <si>
    <t>藤井 大治郎</t>
  </si>
  <si>
    <t>0613045</t>
  </si>
  <si>
    <t>伏見 亮一</t>
  </si>
  <si>
    <t>0613046</t>
  </si>
  <si>
    <t>牧内 瑚奈</t>
  </si>
  <si>
    <t>0613050</t>
  </si>
  <si>
    <t>宮尾 菜乃花</t>
  </si>
  <si>
    <t>0613055</t>
  </si>
  <si>
    <t>森本 優士</t>
  </si>
  <si>
    <t>0613057</t>
  </si>
  <si>
    <t>栁沢 信太朗</t>
  </si>
  <si>
    <t>0615001</t>
  </si>
  <si>
    <t>山田 響暉</t>
  </si>
  <si>
    <t>0512003</t>
  </si>
  <si>
    <t>荒崎 玄汰郎</t>
  </si>
  <si>
    <t>0517001</t>
  </si>
  <si>
    <t>有賀 大典</t>
  </si>
  <si>
    <t>0512006</t>
  </si>
  <si>
    <t>井口 真里花</t>
  </si>
  <si>
    <t>0512008</t>
  </si>
  <si>
    <t>犬飼 陽南乃</t>
  </si>
  <si>
    <t>0512009</t>
  </si>
  <si>
    <t>伊野 翔真</t>
  </si>
  <si>
    <t>0513061</t>
  </si>
  <si>
    <t>大西 一翔</t>
  </si>
  <si>
    <t>0512011</t>
  </si>
  <si>
    <t>岡﨑 希</t>
  </si>
  <si>
    <t>0512020</t>
  </si>
  <si>
    <t>窪田 菜月</t>
  </si>
  <si>
    <t>0512024</t>
  </si>
  <si>
    <t>塩原 遼大</t>
  </si>
  <si>
    <t>0512025</t>
  </si>
  <si>
    <t>清水 大和</t>
  </si>
  <si>
    <t>0512028</t>
  </si>
  <si>
    <t>鈴木 詩乃</t>
  </si>
  <si>
    <t>0512030</t>
  </si>
  <si>
    <t>竹内 渉真</t>
  </si>
  <si>
    <t>0512032</t>
  </si>
  <si>
    <t>長岡 和佳俊</t>
  </si>
  <si>
    <t>0512036</t>
  </si>
  <si>
    <t>名和 倭</t>
  </si>
  <si>
    <t>0512037</t>
  </si>
  <si>
    <t>西村 那祐芽</t>
  </si>
  <si>
    <t>0512041</t>
  </si>
  <si>
    <t>花岡 美怜</t>
  </si>
  <si>
    <t>0512045</t>
  </si>
  <si>
    <t>堀田 美羽</t>
  </si>
  <si>
    <t>0512046</t>
  </si>
  <si>
    <t>前田 心春</t>
  </si>
  <si>
    <t>0512047</t>
  </si>
  <si>
    <t>巻山 和華</t>
  </si>
  <si>
    <t>0512049</t>
  </si>
  <si>
    <t>三宅 航</t>
  </si>
  <si>
    <t>0512053</t>
  </si>
  <si>
    <t>百瀬 初希</t>
  </si>
  <si>
    <t>0512056</t>
  </si>
  <si>
    <t>矢野口 京右</t>
  </si>
  <si>
    <t>0518001</t>
  </si>
  <si>
    <t>山口 菜々子</t>
  </si>
  <si>
    <t>0512004</t>
  </si>
  <si>
    <t>飯島 義之</t>
  </si>
  <si>
    <t>0512005</t>
  </si>
  <si>
    <t>井口 栄次郎</t>
  </si>
  <si>
    <t>0516001</t>
  </si>
  <si>
    <t>岡部 拓真</t>
  </si>
  <si>
    <t>0512013</t>
  </si>
  <si>
    <t>河西 俊太朗</t>
  </si>
  <si>
    <t>0512016</t>
  </si>
  <si>
    <t>川村 優花</t>
  </si>
  <si>
    <t>0512018</t>
  </si>
  <si>
    <t>木下 優雛羽</t>
  </si>
  <si>
    <t>0512019</t>
  </si>
  <si>
    <t>木村 優心</t>
  </si>
  <si>
    <t>0512021</t>
  </si>
  <si>
    <t>小林 美咲</t>
  </si>
  <si>
    <t>0512022</t>
  </si>
  <si>
    <t>0512023</t>
  </si>
  <si>
    <t>齊木 りさ</t>
  </si>
  <si>
    <t>0512026</t>
  </si>
  <si>
    <t>城谷 一香</t>
  </si>
  <si>
    <t>0512029</t>
  </si>
  <si>
    <t>鈴木 華</t>
  </si>
  <si>
    <t>0512034</t>
  </si>
  <si>
    <t>中山 郁穂</t>
  </si>
  <si>
    <t>0512038</t>
  </si>
  <si>
    <t>二?? 崚</t>
  </si>
  <si>
    <t>0512042</t>
  </si>
  <si>
    <t>花岡 結咲</t>
  </si>
  <si>
    <t>0512043</t>
  </si>
  <si>
    <t>波塲 和</t>
  </si>
  <si>
    <t>0512050</t>
  </si>
  <si>
    <t>宮田 しいな</t>
  </si>
  <si>
    <t>0512052</t>
  </si>
  <si>
    <t>百瀬 空哉</t>
  </si>
  <si>
    <t>0512054</t>
  </si>
  <si>
    <t>森本 健士</t>
  </si>
  <si>
    <t>0512055</t>
  </si>
  <si>
    <t>栁澤 洸之介</t>
  </si>
  <si>
    <t>0512058</t>
  </si>
  <si>
    <t>山本 慶勇</t>
  </si>
  <si>
    <t>0512059</t>
  </si>
  <si>
    <t>吉村 ひかる</t>
  </si>
  <si>
    <t>0411003</t>
  </si>
  <si>
    <t>荒崎 来実</t>
  </si>
  <si>
    <t>0411006</t>
  </si>
  <si>
    <t>石川 結理</t>
  </si>
  <si>
    <t>0417001</t>
  </si>
  <si>
    <t>井手上 健人</t>
  </si>
  <si>
    <t>0411011</t>
  </si>
  <si>
    <t>遠藤 晴太朗</t>
  </si>
  <si>
    <t>0411027</t>
  </si>
  <si>
    <t>佐倉 輝彦</t>
  </si>
  <si>
    <t>0411031</t>
  </si>
  <si>
    <t>白石 久琉美</t>
  </si>
  <si>
    <t>0411035</t>
  </si>
  <si>
    <t>田村 里央</t>
  </si>
  <si>
    <t>0411039</t>
  </si>
  <si>
    <t>中山 愛葉</t>
  </si>
  <si>
    <t>0411041</t>
  </si>
  <si>
    <t>西村 源徳</t>
  </si>
  <si>
    <t>0411061</t>
  </si>
  <si>
    <t>林 諒祐</t>
  </si>
  <si>
    <t>0411048</t>
  </si>
  <si>
    <t>福田 岳大</t>
  </si>
  <si>
    <t>0411051</t>
  </si>
  <si>
    <t>前島 早希</t>
  </si>
  <si>
    <t>0412062</t>
  </si>
  <si>
    <t>牧内 歌月</t>
  </si>
  <si>
    <t>0411055</t>
  </si>
  <si>
    <t>八巻 颯太</t>
  </si>
  <si>
    <t>0415002</t>
  </si>
  <si>
    <t>山岸 華奈</t>
  </si>
  <si>
    <t>0411005</t>
  </si>
  <si>
    <t>0411008</t>
  </si>
  <si>
    <t>井出 瑛</t>
  </si>
  <si>
    <t>0411010</t>
  </si>
  <si>
    <t>牛山 稜太</t>
  </si>
  <si>
    <t>0417002</t>
  </si>
  <si>
    <t>内川 琴絵</t>
  </si>
  <si>
    <t>0411012</t>
  </si>
  <si>
    <t>大塚 琉翔</t>
  </si>
  <si>
    <t>0411013</t>
  </si>
  <si>
    <t>0411019</t>
  </si>
  <si>
    <t>国広 勇仁</t>
  </si>
  <si>
    <t>0411023</t>
  </si>
  <si>
    <t>江津 珠貴</t>
  </si>
  <si>
    <t>0411026</t>
  </si>
  <si>
    <t>酒井 健太</t>
  </si>
  <si>
    <t>0411029</t>
  </si>
  <si>
    <t>塩原 果栄</t>
  </si>
  <si>
    <t>0411032</t>
  </si>
  <si>
    <t>關 璃真</t>
  </si>
  <si>
    <t>0411034</t>
  </si>
  <si>
    <t>滝澤 光輝</t>
  </si>
  <si>
    <t>0411040</t>
  </si>
  <si>
    <t>梨本 紗菜</t>
  </si>
  <si>
    <t>0411043</t>
  </si>
  <si>
    <t>花岡 美咲</t>
  </si>
  <si>
    <t>0411047</t>
  </si>
  <si>
    <t>春山 直慶</t>
  </si>
  <si>
    <t>0416002</t>
  </si>
  <si>
    <t>光樂 恭平</t>
  </si>
  <si>
    <t>0414059</t>
  </si>
  <si>
    <t>横水 アイ</t>
  </si>
  <si>
    <t>0411001</t>
  </si>
  <si>
    <t>赤澤 カレン</t>
  </si>
  <si>
    <t>0411007</t>
  </si>
  <si>
    <t>市村 健太郎</t>
  </si>
  <si>
    <t>0411009</t>
  </si>
  <si>
    <t>岩澤 悠</t>
  </si>
  <si>
    <t>0411020</t>
  </si>
  <si>
    <t>藏井 謙信</t>
  </si>
  <si>
    <t>0412063</t>
  </si>
  <si>
    <t>0411024</t>
  </si>
  <si>
    <t>紺谷 とわ</t>
  </si>
  <si>
    <t>0411030</t>
  </si>
  <si>
    <t>下田 瑞</t>
  </si>
  <si>
    <t>0411033</t>
  </si>
  <si>
    <t>関根 草一郎</t>
  </si>
  <si>
    <t>0411036</t>
  </si>
  <si>
    <t>樗木 杏</t>
  </si>
  <si>
    <t>0411037</t>
  </si>
  <si>
    <t>鳥山 花香</t>
  </si>
  <si>
    <t>0414040</t>
  </si>
  <si>
    <t>西村 ユキ</t>
  </si>
  <si>
    <t>0411042</t>
  </si>
  <si>
    <t>根本 怜一</t>
  </si>
  <si>
    <t>0411044</t>
  </si>
  <si>
    <t>花岡 柚依</t>
  </si>
  <si>
    <t>0411045</t>
  </si>
  <si>
    <t>花田 鈴世</t>
  </si>
  <si>
    <t>0411056</t>
  </si>
  <si>
    <t>山下 和裕</t>
  </si>
  <si>
    <t>0411058</t>
  </si>
  <si>
    <t>横沢 繁</t>
  </si>
  <si>
    <t>0411059</t>
  </si>
  <si>
    <t>横山 薫子</t>
  </si>
  <si>
    <t>３年１組</t>
    <rPh sb="1" eb="2">
      <t>ネン</t>
    </rPh>
    <rPh sb="3" eb="4">
      <t>クミ</t>
    </rPh>
    <phoneticPr fontId="1"/>
  </si>
  <si>
    <t>３年２組</t>
    <rPh sb="1" eb="2">
      <t>ネン</t>
    </rPh>
    <rPh sb="3" eb="4">
      <t>クミ</t>
    </rPh>
    <phoneticPr fontId="1"/>
  </si>
  <si>
    <t>４年１組</t>
    <rPh sb="1" eb="2">
      <t>ネン</t>
    </rPh>
    <rPh sb="3" eb="4">
      <t>クミ</t>
    </rPh>
    <phoneticPr fontId="1"/>
  </si>
  <si>
    <t>４年２組</t>
    <rPh sb="1" eb="2">
      <t>ネン</t>
    </rPh>
    <rPh sb="3" eb="4">
      <t>クミ</t>
    </rPh>
    <phoneticPr fontId="1"/>
  </si>
  <si>
    <t>５年１組</t>
    <rPh sb="1" eb="2">
      <t>ネン</t>
    </rPh>
    <rPh sb="3" eb="4">
      <t>クミ</t>
    </rPh>
    <phoneticPr fontId="1"/>
  </si>
  <si>
    <t>５年２組</t>
    <rPh sb="1" eb="2">
      <t>ネン</t>
    </rPh>
    <rPh sb="3" eb="4">
      <t>クミ</t>
    </rPh>
    <phoneticPr fontId="1"/>
  </si>
  <si>
    <t>６年１組</t>
    <rPh sb="1" eb="2">
      <t>ネン</t>
    </rPh>
    <rPh sb="3" eb="4">
      <t>クミ</t>
    </rPh>
    <phoneticPr fontId="1"/>
  </si>
  <si>
    <t>６年２組</t>
    <rPh sb="1" eb="2">
      <t>ネン</t>
    </rPh>
    <rPh sb="3" eb="4">
      <t>クミ</t>
    </rPh>
    <phoneticPr fontId="1"/>
  </si>
  <si>
    <t>７年１組</t>
    <rPh sb="1" eb="2">
      <t>ネン</t>
    </rPh>
    <rPh sb="3" eb="4">
      <t>クミ</t>
    </rPh>
    <phoneticPr fontId="1"/>
  </si>
  <si>
    <t>７年２組</t>
    <rPh sb="1" eb="2">
      <t>ネン</t>
    </rPh>
    <rPh sb="3" eb="4">
      <t>クミ</t>
    </rPh>
    <phoneticPr fontId="1"/>
  </si>
  <si>
    <t>８年１組</t>
    <rPh sb="1" eb="2">
      <t>ネン</t>
    </rPh>
    <rPh sb="3" eb="4">
      <t>クミ</t>
    </rPh>
    <phoneticPr fontId="1"/>
  </si>
  <si>
    <t>８年２組</t>
    <rPh sb="1" eb="2">
      <t>ネン</t>
    </rPh>
    <rPh sb="3" eb="4">
      <t>クミ</t>
    </rPh>
    <phoneticPr fontId="1"/>
  </si>
  <si>
    <t>９年１組</t>
    <rPh sb="1" eb="2">
      <t>ネン</t>
    </rPh>
    <rPh sb="3" eb="4">
      <t>クミ</t>
    </rPh>
    <phoneticPr fontId="1"/>
  </si>
  <si>
    <t>９年２組</t>
    <rPh sb="1" eb="2">
      <t>ネン</t>
    </rPh>
    <rPh sb="3" eb="4">
      <t>クミ</t>
    </rPh>
    <phoneticPr fontId="1"/>
  </si>
  <si>
    <t>■１年２組</t>
    <rPh sb="2" eb="3">
      <t>ネン</t>
    </rPh>
    <rPh sb="4" eb="5">
      <t>クミ</t>
    </rPh>
    <phoneticPr fontId="1"/>
  </si>
  <si>
    <t>■２年１組</t>
    <rPh sb="2" eb="3">
      <t>ネン</t>
    </rPh>
    <rPh sb="4" eb="5">
      <t>クミ</t>
    </rPh>
    <phoneticPr fontId="1"/>
  </si>
  <si>
    <t>■３年１組</t>
    <rPh sb="2" eb="3">
      <t>ネン</t>
    </rPh>
    <rPh sb="4" eb="5">
      <t>クミ</t>
    </rPh>
    <phoneticPr fontId="1"/>
  </si>
  <si>
    <t>■４年１組</t>
    <rPh sb="2" eb="3">
      <t>ネン</t>
    </rPh>
    <rPh sb="4" eb="5">
      <t>クミ</t>
    </rPh>
    <phoneticPr fontId="1"/>
  </si>
  <si>
    <t>■５年１組</t>
    <rPh sb="2" eb="3">
      <t>ネン</t>
    </rPh>
    <rPh sb="4" eb="5">
      <t>クミ</t>
    </rPh>
    <phoneticPr fontId="1"/>
  </si>
  <si>
    <t>■６年１組</t>
    <rPh sb="2" eb="3">
      <t>ネン</t>
    </rPh>
    <rPh sb="4" eb="5">
      <t>クミ</t>
    </rPh>
    <phoneticPr fontId="1"/>
  </si>
  <si>
    <t>■７年１組</t>
    <rPh sb="2" eb="3">
      <t>ネン</t>
    </rPh>
    <rPh sb="4" eb="5">
      <t>クミ</t>
    </rPh>
    <phoneticPr fontId="1"/>
  </si>
  <si>
    <t>■８年１組</t>
    <rPh sb="2" eb="3">
      <t>ネン</t>
    </rPh>
    <rPh sb="4" eb="5">
      <t>クミ</t>
    </rPh>
    <phoneticPr fontId="1"/>
  </si>
  <si>
    <t>■９年１組</t>
    <rPh sb="2" eb="3">
      <t>ネン</t>
    </rPh>
    <rPh sb="4" eb="5">
      <t>クミ</t>
    </rPh>
    <phoneticPr fontId="1"/>
  </si>
  <si>
    <t>■２年２組</t>
    <rPh sb="2" eb="3">
      <t>ネン</t>
    </rPh>
    <rPh sb="4" eb="5">
      <t>クミ</t>
    </rPh>
    <phoneticPr fontId="1"/>
  </si>
  <si>
    <t>■２年３組</t>
    <rPh sb="2" eb="3">
      <t>ネン</t>
    </rPh>
    <rPh sb="4" eb="5">
      <t>クミ</t>
    </rPh>
    <phoneticPr fontId="1"/>
  </si>
  <si>
    <t>■３年２組</t>
    <rPh sb="2" eb="3">
      <t>ネン</t>
    </rPh>
    <rPh sb="4" eb="5">
      <t>クミ</t>
    </rPh>
    <phoneticPr fontId="1"/>
  </si>
  <si>
    <t>■４年２組</t>
    <rPh sb="2" eb="3">
      <t>ネン</t>
    </rPh>
    <rPh sb="4" eb="5">
      <t>クミ</t>
    </rPh>
    <phoneticPr fontId="1"/>
  </si>
  <si>
    <t>■５年２組</t>
    <rPh sb="2" eb="3">
      <t>ネン</t>
    </rPh>
    <rPh sb="4" eb="5">
      <t>クミ</t>
    </rPh>
    <phoneticPr fontId="1"/>
  </si>
  <si>
    <t>■６年２組</t>
    <rPh sb="2" eb="3">
      <t>ネン</t>
    </rPh>
    <rPh sb="4" eb="5">
      <t>クミ</t>
    </rPh>
    <phoneticPr fontId="1"/>
  </si>
  <si>
    <t>■７年２組</t>
    <rPh sb="2" eb="3">
      <t>ネン</t>
    </rPh>
    <rPh sb="4" eb="5">
      <t>クミ</t>
    </rPh>
    <phoneticPr fontId="1"/>
  </si>
  <si>
    <t>■８年２組</t>
    <rPh sb="2" eb="3">
      <t>ネン</t>
    </rPh>
    <rPh sb="4" eb="5">
      <t>クミ</t>
    </rPh>
    <phoneticPr fontId="1"/>
  </si>
  <si>
    <t>■９年２組</t>
    <rPh sb="2" eb="3">
      <t>ネン</t>
    </rPh>
    <rPh sb="4" eb="5">
      <t>クミ</t>
    </rPh>
    <phoneticPr fontId="1"/>
  </si>
  <si>
    <t>■１年１組</t>
    <phoneticPr fontId="1"/>
  </si>
  <si>
    <t>■９年３組</t>
    <rPh sb="2" eb="3">
      <t>ネン</t>
    </rPh>
    <rPh sb="4" eb="5">
      <t>クミ</t>
    </rPh>
    <phoneticPr fontId="1"/>
  </si>
  <si>
    <t>1219002</t>
  </si>
  <si>
    <t>1219003</t>
  </si>
  <si>
    <t>1219004</t>
  </si>
  <si>
    <t>1219005</t>
  </si>
  <si>
    <t>1219010</t>
  </si>
  <si>
    <t>1219012</t>
  </si>
  <si>
    <t>1219014</t>
  </si>
  <si>
    <t>1219015</t>
  </si>
  <si>
    <t>1219016</t>
  </si>
  <si>
    <t>1219017</t>
  </si>
  <si>
    <t>1219020</t>
  </si>
  <si>
    <t>1219021</t>
  </si>
  <si>
    <t>1219022</t>
  </si>
  <si>
    <t>1219024</t>
  </si>
  <si>
    <t>1219027</t>
  </si>
  <si>
    <t>1219032</t>
  </si>
  <si>
    <t>1219001</t>
  </si>
  <si>
    <t>1219006</t>
  </si>
  <si>
    <t>1219007</t>
  </si>
  <si>
    <t>1219008</t>
  </si>
  <si>
    <t>1219009</t>
  </si>
  <si>
    <t>1219011</t>
  </si>
  <si>
    <t>1219013</t>
  </si>
  <si>
    <t>1219018</t>
  </si>
  <si>
    <t>1219019</t>
  </si>
  <si>
    <t>1219023</t>
  </si>
  <si>
    <t>1219025</t>
  </si>
  <si>
    <t>1219026</t>
  </si>
  <si>
    <t>1219028</t>
  </si>
  <si>
    <t>1219029</t>
  </si>
  <si>
    <t>1219030</t>
  </si>
  <si>
    <t>1219031</t>
  </si>
  <si>
    <t>1119001</t>
  </si>
  <si>
    <t>0919001</t>
  </si>
  <si>
    <t>0918001</t>
  </si>
  <si>
    <t>0916033</t>
  </si>
  <si>
    <t>0818001</t>
  </si>
  <si>
    <t>0719001</t>
  </si>
  <si>
    <t>0613037</t>
  </si>
  <si>
    <t>0418002</t>
  </si>
  <si>
    <t>1</t>
  </si>
  <si>
    <t>2</t>
  </si>
  <si>
    <t>3</t>
  </si>
  <si>
    <t>４年３組</t>
    <rPh sb="1" eb="2">
      <t>ネン</t>
    </rPh>
    <rPh sb="3" eb="4">
      <t>クミ</t>
    </rPh>
    <phoneticPr fontId="1"/>
  </si>
  <si>
    <t>９年３組</t>
    <rPh sb="1" eb="2">
      <t>ネン</t>
    </rPh>
    <rPh sb="3" eb="4">
      <t>クミ</t>
    </rPh>
    <phoneticPr fontId="1"/>
  </si>
  <si>
    <t>阿部 由和</t>
  </si>
  <si>
    <t>池田 優</t>
  </si>
  <si>
    <t>伊藤 紗和</t>
  </si>
  <si>
    <t>伊藤 大翔</t>
  </si>
  <si>
    <t>小栗 桃愛</t>
  </si>
  <si>
    <t>上條 惇也</t>
  </si>
  <si>
    <t>小山 聡介</t>
  </si>
  <si>
    <t>佐藤 くるみ</t>
  </si>
  <si>
    <t>杉野 葉琉</t>
  </si>
  <si>
    <t>杉本 灯</t>
  </si>
  <si>
    <t>龍口 瑞希</t>
  </si>
  <si>
    <t>田中 乃貴</t>
  </si>
  <si>
    <t>長崎 結</t>
  </si>
  <si>
    <t>宮下 貫正</t>
  </si>
  <si>
    <t>矢﨑 希実</t>
  </si>
  <si>
    <t>横井 快斗</t>
  </si>
  <si>
    <t>秋山 晃佑</t>
  </si>
  <si>
    <t>岡田 帆香</t>
  </si>
  <si>
    <t>小口 絵麻</t>
  </si>
  <si>
    <t>小口 慧乃</t>
  </si>
  <si>
    <t>小口 純聖</t>
  </si>
  <si>
    <t>上島 快斗</t>
  </si>
  <si>
    <t>鴨居 史佳</t>
  </si>
  <si>
    <t>鈴木 哲生</t>
  </si>
  <si>
    <t>武田 彩愛</t>
  </si>
  <si>
    <t>藤原 一之祐</t>
  </si>
  <si>
    <t>宮島 煌季</t>
  </si>
  <si>
    <t>師岡 慧</t>
  </si>
  <si>
    <t>山﨑 大輝</t>
  </si>
  <si>
    <t>山﨑 茉綾</t>
  </si>
  <si>
    <t>山田 英一</t>
  </si>
  <si>
    <t>山田 陽翔</t>
  </si>
  <si>
    <t>小澤 成実</t>
  </si>
  <si>
    <t>植田 泰成</t>
  </si>
  <si>
    <t>小林 晴嶺</t>
  </si>
  <si>
    <t>濱口 真衣</t>
  </si>
  <si>
    <t>小林 花</t>
  </si>
  <si>
    <t>上條 輝</t>
  </si>
  <si>
    <t>濱口 美佑</t>
  </si>
  <si>
    <t>駒津 卓哉（臼井 卓哉）</t>
  </si>
  <si>
    <t>辛 広輝</t>
  </si>
  <si>
    <t>廣田 未夢</t>
  </si>
  <si>
    <t>朝倉 実唯菜</t>
    <rPh sb="0" eb="2">
      <t>アサクラ</t>
    </rPh>
    <rPh sb="3" eb="4">
      <t>ジツ</t>
    </rPh>
    <rPh sb="4" eb="6">
      <t>ユイナ</t>
    </rPh>
    <phoneticPr fontId="1"/>
  </si>
  <si>
    <t>0418001</t>
    <phoneticPr fontId="1"/>
  </si>
  <si>
    <t>神農 泰</t>
    <phoneticPr fontId="1"/>
  </si>
  <si>
    <t>大堀キム 未奈</t>
    <phoneticPr fontId="1"/>
  </si>
  <si>
    <t>神農 航</t>
    <phoneticPr fontId="1"/>
  </si>
  <si>
    <t>鎌倉 賢三</t>
    <phoneticPr fontId="1"/>
  </si>
  <si>
    <t>大堀キム 杏夏</t>
    <phoneticPr fontId="1"/>
  </si>
  <si>
    <t>駒津 未希加</t>
    <phoneticPr fontId="1"/>
  </si>
  <si>
    <t>■４年３組</t>
    <rPh sb="2" eb="3">
      <t>ネン</t>
    </rPh>
    <rPh sb="4" eb="5">
      <t>クミ</t>
    </rPh>
    <phoneticPr fontId="1"/>
  </si>
  <si>
    <t>フルパス</t>
    <phoneticPr fontId="1"/>
  </si>
  <si>
    <t>昨年度</t>
    <rPh sb="0" eb="3">
      <t>サクネンド</t>
    </rPh>
    <phoneticPr fontId="1"/>
  </si>
  <si>
    <t>今年度</t>
    <rPh sb="0" eb="3">
      <t>コンネンド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</si>
</sst>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2"/>
      <name val="ＭＳ Ｐ明朝"/>
      <family val="1"/>
      <charset val="128"/>
    </font>
    <font>
      <sz val="9"/>
      <name val="ＭＳ Ｐ明朝"/>
      <family val="1"/>
      <charset val="128"/>
    </font>
    <font>
      <sz val="8"/>
      <name val="ＭＳ Ｐ明朝"/>
      <family val="1"/>
      <charset val="128"/>
    </font>
    <font>
      <sz val="8"/>
      <name val="ＭＳ Ｐゴシック"/>
      <family val="3"/>
      <charset val="128"/>
    </font>
    <font>
      <b/>
      <sz val="11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top" textRotation="255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2" fillId="0" borderId="1" xfId="0" applyFont="1" applyFill="1" applyBorder="1" applyAlignment="1">
      <alignment vertical="top" textRotation="255" shrinkToFit="1"/>
    </xf>
    <xf numFmtId="0" fontId="2" fillId="0" borderId="1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shrinkToFit="1"/>
    </xf>
    <xf numFmtId="0" fontId="4" fillId="2" borderId="0" xfId="0" applyFont="1" applyFill="1">
      <alignment vertical="center"/>
    </xf>
    <xf numFmtId="0" fontId="4" fillId="2" borderId="0" xfId="0" applyNumberFormat="1" applyFont="1" applyFill="1">
      <alignment vertical="center"/>
    </xf>
    <xf numFmtId="49" fontId="4" fillId="2" borderId="0" xfId="0" applyNumberFormat="1" applyFont="1" applyFill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2" fillId="0" borderId="6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4" fillId="0" borderId="14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0" borderId="9" xfId="0" quotePrefix="1" applyNumberFormat="1" applyFont="1" applyFill="1" applyBorder="1">
      <alignment vertical="center"/>
    </xf>
    <xf numFmtId="0" fontId="4" fillId="3" borderId="1" xfId="0" quotePrefix="1" applyNumberFormat="1" applyFont="1" applyFill="1" applyBorder="1">
      <alignment vertical="center"/>
    </xf>
    <xf numFmtId="0" fontId="7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top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</cellXfs>
  <cellStyles count="1">
    <cellStyle name="標準" xfId="0" builtinId="0"/>
  </cellStyles>
  <dxfs count="169">
    <dxf>
      <font>
        <color theme="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1</xdr:row>
      <xdr:rowOff>47626</xdr:rowOff>
    </xdr:from>
    <xdr:to>
      <xdr:col>28</xdr:col>
      <xdr:colOff>171450</xdr:colOff>
      <xdr:row>2</xdr:row>
      <xdr:rowOff>133351</xdr:rowOff>
    </xdr:to>
    <xdr:sp macro="" textlink="">
      <xdr:nvSpPr>
        <xdr:cNvPr id="2" name="四角形吹き出し 1"/>
        <xdr:cNvSpPr/>
      </xdr:nvSpPr>
      <xdr:spPr>
        <a:xfrm>
          <a:off x="4600575" y="314326"/>
          <a:ext cx="2924175" cy="266700"/>
        </a:xfrm>
        <a:prstGeom prst="wedgeRectCallout">
          <a:avLst>
            <a:gd name="adj1" fmla="val 73436"/>
            <a:gd name="adj2" fmla="val -5974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ysClr val="windowText" lastClr="000000"/>
              </a:solidFill>
            </a:rPr>
            <a:t>【</a:t>
          </a:r>
          <a:r>
            <a:rPr kumimoji="1" lang="ja-JP" altLang="en-US" sz="1100" b="1">
              <a:solidFill>
                <a:sysClr val="windowText" lastClr="000000"/>
              </a:solidFill>
            </a:rPr>
            <a:t>注意</a:t>
          </a:r>
          <a:r>
            <a:rPr kumimoji="1" lang="en-US" altLang="ja-JP" sz="1100" b="1">
              <a:solidFill>
                <a:sysClr val="windowText" lastClr="000000"/>
              </a:solidFill>
            </a:rPr>
            <a:t>】</a:t>
          </a:r>
          <a:r>
            <a:rPr kumimoji="1" lang="ja-JP" altLang="en-US" sz="1100" b="1">
              <a:solidFill>
                <a:sysClr val="windowText" lastClr="000000"/>
              </a:solidFill>
            </a:rPr>
            <a:t>　このファイルも同時に開いてください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18"/>
  <sheetViews>
    <sheetView tabSelected="1" zoomScaleNormal="100" workbookViewId="0">
      <selection activeCell="AN4" sqref="AN4"/>
    </sheetView>
  </sheetViews>
  <sheetFormatPr defaultRowHeight="13.5"/>
  <cols>
    <col min="1" max="1" width="7.5" style="1" customWidth="1"/>
    <col min="2" max="2" width="7.125" style="1" bestFit="1" customWidth="1"/>
    <col min="3" max="3" width="6.375" style="1" bestFit="1" customWidth="1"/>
    <col min="4" max="16" width="3" customWidth="1"/>
    <col min="17" max="25" width="3" style="1" customWidth="1"/>
    <col min="26" max="27" width="3.25" style="1" bestFit="1" customWidth="1"/>
    <col min="28" max="28" width="3" style="1" bestFit="1" customWidth="1"/>
    <col min="29" max="29" width="3" style="1" customWidth="1"/>
    <col min="30" max="30" width="3" style="10" bestFit="1" customWidth="1"/>
    <col min="31" max="31" width="6.75" style="10" bestFit="1" customWidth="1"/>
    <col min="32" max="32" width="11.125" style="10" bestFit="1" customWidth="1"/>
    <col min="33" max="33" width="6.25" style="10" bestFit="1" customWidth="1"/>
    <col min="34" max="35" width="2.25" style="10" bestFit="1" customWidth="1"/>
    <col min="36" max="36" width="3.375" style="10" customWidth="1"/>
    <col min="37" max="37" width="7.75" style="10" bestFit="1" customWidth="1"/>
    <col min="38" max="16384" width="9" style="1"/>
  </cols>
  <sheetData>
    <row r="1" spans="1:39" ht="21" customHeight="1">
      <c r="A1" s="37" t="str">
        <f ca="1">RIGHT(LEFT(CELL("filename",A1),FIND("[",CELL("filename",A1))-7),3)&amp;"年度 評定"</f>
        <v>R04年度 評定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39" ht="14.25" thickBot="1">
      <c r="A2" s="14"/>
      <c r="B2" s="14"/>
      <c r="C2" s="1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8"/>
      <c r="AE2" s="18"/>
      <c r="AF2" s="18"/>
      <c r="AG2" s="18"/>
      <c r="AH2" s="18"/>
      <c r="AI2" s="18"/>
      <c r="AJ2" s="18"/>
      <c r="AK2" s="18"/>
    </row>
    <row r="3" spans="1:39" ht="14.25" thickBot="1">
      <c r="A3" s="14"/>
      <c r="B3" s="40" t="s">
        <v>712</v>
      </c>
      <c r="C3" s="41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8"/>
      <c r="AE3" s="18" t="s">
        <v>820</v>
      </c>
      <c r="AF3" s="28" t="str">
        <f ca="1">LEFT(CELL("filename",A1), FIND("*", SUBSTITUTE(CELL("filename",A1), "\", "*", LEN(CELL("filename",A1)) -1- LEN(SUBSTITUTE(CELL("filename",A1), "\", ""))), 1) )&amp;"通知票評定全データ.xlsx"</f>
        <v>T:\通知票（保管場所）【禁入力】\R04年度\通知票評定全データ.xlsx</v>
      </c>
      <c r="AG3" s="25"/>
      <c r="AH3" s="25"/>
      <c r="AI3" s="25"/>
      <c r="AJ3" s="25"/>
      <c r="AK3" s="25"/>
      <c r="AL3" s="26"/>
    </row>
    <row r="4" spans="1:39">
      <c r="A4" s="14"/>
      <c r="B4" s="14"/>
      <c r="C4" s="14"/>
      <c r="D4" s="22">
        <v>1</v>
      </c>
      <c r="E4" s="22">
        <v>2</v>
      </c>
      <c r="F4" s="22">
        <v>3</v>
      </c>
      <c r="G4" s="22">
        <v>4</v>
      </c>
      <c r="H4" s="22">
        <v>5</v>
      </c>
      <c r="I4" s="22">
        <v>6</v>
      </c>
      <c r="J4" s="22">
        <v>7</v>
      </c>
      <c r="K4" s="22">
        <v>8</v>
      </c>
      <c r="L4" s="22">
        <v>9</v>
      </c>
      <c r="M4" s="22">
        <v>10</v>
      </c>
      <c r="N4" s="22">
        <v>11</v>
      </c>
      <c r="O4" s="22">
        <v>12</v>
      </c>
      <c r="P4" s="22">
        <v>13</v>
      </c>
      <c r="Q4" s="22">
        <v>14</v>
      </c>
      <c r="R4" s="22">
        <v>15</v>
      </c>
      <c r="S4" s="22">
        <v>16</v>
      </c>
      <c r="T4" s="22">
        <v>17</v>
      </c>
      <c r="U4" s="22">
        <v>18</v>
      </c>
      <c r="V4" s="22">
        <v>19</v>
      </c>
      <c r="W4" s="22">
        <v>20</v>
      </c>
      <c r="X4" s="22">
        <v>21</v>
      </c>
      <c r="Y4" s="22">
        <v>22</v>
      </c>
      <c r="Z4" s="22">
        <v>23</v>
      </c>
      <c r="AA4" s="22">
        <v>24</v>
      </c>
      <c r="AB4" s="14"/>
      <c r="AC4" s="14"/>
      <c r="AD4" s="18"/>
      <c r="AE4" s="18" t="s">
        <v>821</v>
      </c>
      <c r="AF4" s="29" t="str">
        <f ca="1">IF(RIGHT($AF$5,2)-1=0,"平30",LEFT($AF$5,1)&amp;TEXT(RIGHT($AF$5,2)-1,"00"))</f>
        <v>令03</v>
      </c>
      <c r="AG4" s="18"/>
      <c r="AH4" s="18"/>
      <c r="AI4" s="18"/>
      <c r="AJ4" s="18"/>
      <c r="AK4" s="18"/>
    </row>
    <row r="5" spans="1:39">
      <c r="A5" s="14"/>
      <c r="B5" s="14"/>
      <c r="C5" s="14"/>
      <c r="D5" s="17" t="str">
        <f ca="1">IFERROR(VLOOKUP(D$4,INDIRECT($B$3),2,FALSE),"")</f>
        <v>0411007</v>
      </c>
      <c r="E5" s="17" t="str">
        <f t="shared" ref="E5:AA5" ca="1" si="0">IFERROR(VLOOKUP(E$4,INDIRECT($B$3),2,FALSE),"")</f>
        <v>0411008</v>
      </c>
      <c r="F5" s="17" t="str">
        <f t="shared" ca="1" si="0"/>
        <v>0411013</v>
      </c>
      <c r="G5" s="17" t="str">
        <f t="shared" ca="1" si="0"/>
        <v>0411024</v>
      </c>
      <c r="H5" s="17" t="str">
        <f t="shared" ca="1" si="0"/>
        <v>0411026</v>
      </c>
      <c r="I5" s="17" t="str">
        <f t="shared" ca="1" si="0"/>
        <v>0411029</v>
      </c>
      <c r="J5" s="17" t="str">
        <f t="shared" ca="1" si="0"/>
        <v>0418002</v>
      </c>
      <c r="K5" s="17" t="str">
        <f t="shared" ca="1" si="0"/>
        <v>0411034</v>
      </c>
      <c r="L5" s="17" t="str">
        <f t="shared" ca="1" si="0"/>
        <v>0411036</v>
      </c>
      <c r="M5" s="17" t="str">
        <f t="shared" ca="1" si="0"/>
        <v>0411037</v>
      </c>
      <c r="N5" s="17" t="str">
        <f t="shared" ca="1" si="0"/>
        <v>0411039</v>
      </c>
      <c r="O5" s="17" t="str">
        <f t="shared" ca="1" si="0"/>
        <v>0411041</v>
      </c>
      <c r="P5" s="17" t="str">
        <f t="shared" ca="1" si="0"/>
        <v>0411051</v>
      </c>
      <c r="Q5" s="17" t="str">
        <f t="shared" ca="1" si="0"/>
        <v>0412062</v>
      </c>
      <c r="R5" s="17" t="str">
        <f t="shared" ca="1" si="0"/>
        <v>0411055</v>
      </c>
      <c r="S5" s="17" t="str">
        <f t="shared" ca="1" si="0"/>
        <v>0411058</v>
      </c>
      <c r="T5" s="17" t="str">
        <f t="shared" ca="1" si="0"/>
        <v>0418001</v>
      </c>
      <c r="U5" s="17" t="str">
        <f t="shared" ca="1" si="0"/>
        <v/>
      </c>
      <c r="V5" s="17" t="str">
        <f t="shared" ca="1" si="0"/>
        <v/>
      </c>
      <c r="W5" s="17" t="str">
        <f t="shared" ca="1" si="0"/>
        <v/>
      </c>
      <c r="X5" s="17" t="str">
        <f t="shared" ca="1" si="0"/>
        <v/>
      </c>
      <c r="Y5" s="17" t="str">
        <f t="shared" ca="1" si="0"/>
        <v/>
      </c>
      <c r="Z5" s="17" t="str">
        <f t="shared" ca="1" si="0"/>
        <v/>
      </c>
      <c r="AA5" s="17" t="str">
        <f t="shared" ca="1" si="0"/>
        <v/>
      </c>
      <c r="AB5" s="14"/>
      <c r="AC5" s="14"/>
      <c r="AD5" s="18"/>
      <c r="AE5" s="18" t="s">
        <v>822</v>
      </c>
      <c r="AF5" s="27" t="str">
        <f ca="1">IF(LEFT(RIGHT(LEFT(CELL("filename",A1),FIND("[",CELL("filename",A1))-7),3))="R",SUBSTITUTE(RIGHT(LEFT(CELL("filename",A1),FIND("[",CELL("filename",A1))-7),3),"R","令"),SUBSTITUTE(RIGHT(LEFT(CELL("filename",A1),FIND("[",CELL("filename",A1))-7),3),"H","平"))</f>
        <v>令04</v>
      </c>
      <c r="AG5" s="18"/>
      <c r="AH5" s="18"/>
      <c r="AI5" s="18"/>
      <c r="AJ5" s="18"/>
      <c r="AK5" s="18"/>
    </row>
    <row r="6" spans="1:39" ht="85.5" customHeight="1">
      <c r="A6" s="38" t="str">
        <f ca="1">IFERROR(VLOOKUP(D$4,INDIRECT($B$3),4,FALSE),"")</f>
        <v>９年１組</v>
      </c>
      <c r="B6" s="39"/>
      <c r="C6" s="3"/>
      <c r="D6" s="11" t="str">
        <f ca="1">IFERROR(VLOOKUP(D$4,INDIRECT($B$3),3,FALSE),"")</f>
        <v>市村 健太郎</v>
      </c>
      <c r="E6" s="11" t="str">
        <f t="shared" ref="E6:AA6" ca="1" si="1">IFERROR(VLOOKUP(E$4,INDIRECT($B$3),3,FALSE),"")</f>
        <v>井出 瑛</v>
      </c>
      <c r="F6" s="11" t="str">
        <f t="shared" ca="1" si="1"/>
        <v>大堀キム 杏夏</v>
      </c>
      <c r="G6" s="11" t="str">
        <f t="shared" ca="1" si="1"/>
        <v>紺谷 とわ</v>
      </c>
      <c r="H6" s="11" t="str">
        <f t="shared" ca="1" si="1"/>
        <v>酒井 健太</v>
      </c>
      <c r="I6" s="11" t="str">
        <f t="shared" ca="1" si="1"/>
        <v>塩原 果栄</v>
      </c>
      <c r="J6" s="11" t="str">
        <f t="shared" ca="1" si="1"/>
        <v>辛 広輝</v>
      </c>
      <c r="K6" s="11" t="str">
        <f t="shared" ca="1" si="1"/>
        <v>滝澤 光輝</v>
      </c>
      <c r="L6" s="11" t="str">
        <f t="shared" ca="1" si="1"/>
        <v>樗木 杏</v>
      </c>
      <c r="M6" s="11" t="str">
        <f t="shared" ca="1" si="1"/>
        <v>鳥山 花香</v>
      </c>
      <c r="N6" s="11" t="str">
        <f t="shared" ca="1" si="1"/>
        <v>中山 愛葉</v>
      </c>
      <c r="O6" s="11" t="str">
        <f t="shared" ca="1" si="1"/>
        <v>西村 源徳</v>
      </c>
      <c r="P6" s="11" t="str">
        <f t="shared" ca="1" si="1"/>
        <v>前島 早希</v>
      </c>
      <c r="Q6" s="11" t="str">
        <f t="shared" ca="1" si="1"/>
        <v>牧内 歌月</v>
      </c>
      <c r="R6" s="11" t="str">
        <f t="shared" ca="1" si="1"/>
        <v>八巻 颯太</v>
      </c>
      <c r="S6" s="11" t="str">
        <f t="shared" ca="1" si="1"/>
        <v>横沢 繁</v>
      </c>
      <c r="T6" s="11" t="str">
        <f t="shared" ca="1" si="1"/>
        <v>朝倉 実唯菜</v>
      </c>
      <c r="U6" s="11" t="str">
        <f t="shared" ca="1" si="1"/>
        <v/>
      </c>
      <c r="V6" s="11" t="str">
        <f t="shared" ca="1" si="1"/>
        <v/>
      </c>
      <c r="W6" s="11" t="str">
        <f t="shared" ca="1" si="1"/>
        <v/>
      </c>
      <c r="X6" s="11" t="str">
        <f t="shared" ca="1" si="1"/>
        <v/>
      </c>
      <c r="Y6" s="11" t="str">
        <f t="shared" ca="1" si="1"/>
        <v/>
      </c>
      <c r="Z6" s="11" t="str">
        <f t="shared" ca="1" si="1"/>
        <v/>
      </c>
      <c r="AA6" s="11" t="str">
        <f t="shared" ca="1" si="1"/>
        <v/>
      </c>
      <c r="AB6" s="21">
        <f ca="1">VLOOKUP(D$4,INDIRECT($B$3),5,FALSE)</f>
        <v>9</v>
      </c>
      <c r="AC6" s="13"/>
      <c r="AD6" s="18"/>
      <c r="AE6" s="18"/>
      <c r="AF6" s="18"/>
      <c r="AG6" s="18"/>
      <c r="AH6" s="18"/>
      <c r="AI6" s="18"/>
      <c r="AJ6" s="18"/>
      <c r="AK6" s="18"/>
      <c r="AM6" s="30"/>
    </row>
    <row r="7" spans="1:39">
      <c r="A7" s="31" t="s">
        <v>0</v>
      </c>
      <c r="B7" s="34" t="str">
        <f ca="1">$AF$4&amp;"年度"</f>
        <v>令03年度</v>
      </c>
      <c r="C7" s="4" t="s">
        <v>1</v>
      </c>
      <c r="D7" s="4" t="str">
        <f t="shared" ref="D7:M10" ca="1" si="2">IFERROR(VLOOKUP(D$5,INDIRECT("'"&amp;$AF$3&amp;"'!"&amp;$AF$4),$AB7,FALSE),"")</f>
        <v/>
      </c>
      <c r="E7" s="4" t="str">
        <f t="shared" ca="1" si="2"/>
        <v/>
      </c>
      <c r="F7" s="4" t="str">
        <f t="shared" ca="1" si="2"/>
        <v/>
      </c>
      <c r="G7" s="4" t="str">
        <f t="shared" ca="1" si="2"/>
        <v/>
      </c>
      <c r="H7" s="4" t="str">
        <f t="shared" ca="1" si="2"/>
        <v/>
      </c>
      <c r="I7" s="4" t="str">
        <f t="shared" ca="1" si="2"/>
        <v/>
      </c>
      <c r="J7" s="4" t="str">
        <f t="shared" ca="1" si="2"/>
        <v/>
      </c>
      <c r="K7" s="4" t="str">
        <f t="shared" ca="1" si="2"/>
        <v/>
      </c>
      <c r="L7" s="4" t="str">
        <f t="shared" ca="1" si="2"/>
        <v/>
      </c>
      <c r="M7" s="4" t="str">
        <f t="shared" ca="1" si="2"/>
        <v/>
      </c>
      <c r="N7" s="4" t="str">
        <f t="shared" ref="N7:AA10" ca="1" si="3">IFERROR(VLOOKUP(N$5,INDIRECT("'"&amp;$AF$3&amp;"'!"&amp;$AF$4),$AB7,FALSE),"")</f>
        <v/>
      </c>
      <c r="O7" s="4" t="str">
        <f t="shared" ca="1" si="3"/>
        <v/>
      </c>
      <c r="P7" s="4" t="str">
        <f t="shared" ca="1" si="3"/>
        <v/>
      </c>
      <c r="Q7" s="4" t="str">
        <f t="shared" ca="1" si="3"/>
        <v/>
      </c>
      <c r="R7" s="4" t="str">
        <f t="shared" ca="1" si="3"/>
        <v/>
      </c>
      <c r="S7" s="4" t="str">
        <f t="shared" ca="1" si="3"/>
        <v/>
      </c>
      <c r="T7" s="4" t="str">
        <f t="shared" ca="1" si="3"/>
        <v/>
      </c>
      <c r="U7" s="4" t="str">
        <f t="shared" ca="1" si="3"/>
        <v/>
      </c>
      <c r="V7" s="4" t="str">
        <f t="shared" ca="1" si="3"/>
        <v/>
      </c>
      <c r="W7" s="4" t="str">
        <f t="shared" ca="1" si="3"/>
        <v/>
      </c>
      <c r="X7" s="4" t="str">
        <f t="shared" ca="1" si="3"/>
        <v/>
      </c>
      <c r="Y7" s="4" t="str">
        <f t="shared" ca="1" si="3"/>
        <v/>
      </c>
      <c r="Z7" s="4" t="str">
        <f t="shared" ca="1" si="3"/>
        <v/>
      </c>
      <c r="AA7" s="4" t="str">
        <f t="shared" ca="1" si="3"/>
        <v/>
      </c>
      <c r="AB7" s="15">
        <v>6</v>
      </c>
      <c r="AC7" s="15"/>
      <c r="AD7" s="18">
        <v>1</v>
      </c>
      <c r="AE7" s="18" t="s">
        <v>724</v>
      </c>
      <c r="AF7" s="18" t="s">
        <v>769</v>
      </c>
      <c r="AG7" s="18" t="s">
        <v>214</v>
      </c>
      <c r="AH7" s="18">
        <v>1</v>
      </c>
      <c r="AI7" s="19" t="s">
        <v>764</v>
      </c>
      <c r="AJ7" s="18"/>
      <c r="AK7" s="19" t="s">
        <v>722</v>
      </c>
    </row>
    <row r="8" spans="1:39">
      <c r="A8" s="32"/>
      <c r="B8" s="35"/>
      <c r="C8" s="5" t="s">
        <v>2</v>
      </c>
      <c r="D8" s="5" t="str">
        <f t="shared" ca="1" si="2"/>
        <v/>
      </c>
      <c r="E8" s="5" t="str">
        <f t="shared" ca="1" si="2"/>
        <v/>
      </c>
      <c r="F8" s="5" t="str">
        <f t="shared" ca="1" si="2"/>
        <v/>
      </c>
      <c r="G8" s="5" t="str">
        <f t="shared" ca="1" si="2"/>
        <v/>
      </c>
      <c r="H8" s="5" t="str">
        <f t="shared" ca="1" si="2"/>
        <v/>
      </c>
      <c r="I8" s="5" t="str">
        <f t="shared" ca="1" si="2"/>
        <v/>
      </c>
      <c r="J8" s="5" t="str">
        <f t="shared" ca="1" si="2"/>
        <v/>
      </c>
      <c r="K8" s="5" t="str">
        <f t="shared" ca="1" si="2"/>
        <v/>
      </c>
      <c r="L8" s="5" t="str">
        <f t="shared" ca="1" si="2"/>
        <v/>
      </c>
      <c r="M8" s="5" t="str">
        <f t="shared" ca="1" si="2"/>
        <v/>
      </c>
      <c r="N8" s="5" t="str">
        <f t="shared" ca="1" si="3"/>
        <v/>
      </c>
      <c r="O8" s="5" t="str">
        <f t="shared" ca="1" si="3"/>
        <v/>
      </c>
      <c r="P8" s="5" t="str">
        <f t="shared" ca="1" si="3"/>
        <v/>
      </c>
      <c r="Q8" s="5" t="str">
        <f t="shared" ca="1" si="3"/>
        <v/>
      </c>
      <c r="R8" s="5" t="str">
        <f t="shared" ca="1" si="3"/>
        <v/>
      </c>
      <c r="S8" s="5" t="str">
        <f t="shared" ca="1" si="3"/>
        <v/>
      </c>
      <c r="T8" s="5" t="str">
        <f t="shared" ca="1" si="3"/>
        <v/>
      </c>
      <c r="U8" s="5" t="str">
        <f t="shared" ca="1" si="3"/>
        <v/>
      </c>
      <c r="V8" s="5" t="str">
        <f t="shared" ca="1" si="3"/>
        <v/>
      </c>
      <c r="W8" s="5" t="str">
        <f t="shared" ca="1" si="3"/>
        <v/>
      </c>
      <c r="X8" s="5" t="str">
        <f t="shared" ca="1" si="3"/>
        <v/>
      </c>
      <c r="Y8" s="5" t="str">
        <f t="shared" ca="1" si="3"/>
        <v/>
      </c>
      <c r="Z8" s="5" t="str">
        <f t="shared" ca="1" si="3"/>
        <v/>
      </c>
      <c r="AA8" s="5" t="str">
        <f t="shared" ca="1" si="3"/>
        <v/>
      </c>
      <c r="AB8" s="15">
        <v>16</v>
      </c>
      <c r="AC8" s="15"/>
      <c r="AD8" s="18">
        <v>2</v>
      </c>
      <c r="AE8" s="18" t="s">
        <v>725</v>
      </c>
      <c r="AF8" s="18" t="s">
        <v>770</v>
      </c>
      <c r="AG8" s="18" t="s">
        <v>214</v>
      </c>
      <c r="AH8" s="18">
        <v>1</v>
      </c>
      <c r="AI8" s="19" t="s">
        <v>764</v>
      </c>
      <c r="AJ8" s="18"/>
      <c r="AK8" s="19" t="s">
        <v>704</v>
      </c>
    </row>
    <row r="9" spans="1:39">
      <c r="A9" s="32"/>
      <c r="B9" s="35"/>
      <c r="C9" s="5" t="s">
        <v>3</v>
      </c>
      <c r="D9" s="5" t="str">
        <f t="shared" ca="1" si="2"/>
        <v/>
      </c>
      <c r="E9" s="5" t="str">
        <f t="shared" ca="1" si="2"/>
        <v/>
      </c>
      <c r="F9" s="5" t="str">
        <f t="shared" ca="1" si="2"/>
        <v/>
      </c>
      <c r="G9" s="5" t="str">
        <f t="shared" ca="1" si="2"/>
        <v/>
      </c>
      <c r="H9" s="5" t="str">
        <f t="shared" ca="1" si="2"/>
        <v/>
      </c>
      <c r="I9" s="5" t="str">
        <f t="shared" ca="1" si="2"/>
        <v/>
      </c>
      <c r="J9" s="5" t="str">
        <f t="shared" ca="1" si="2"/>
        <v/>
      </c>
      <c r="K9" s="5" t="str">
        <f t="shared" ca="1" si="2"/>
        <v/>
      </c>
      <c r="L9" s="5" t="str">
        <f t="shared" ca="1" si="2"/>
        <v/>
      </c>
      <c r="M9" s="5" t="str">
        <f t="shared" ca="1" si="2"/>
        <v/>
      </c>
      <c r="N9" s="5" t="str">
        <f t="shared" ca="1" si="3"/>
        <v/>
      </c>
      <c r="O9" s="5" t="str">
        <f t="shared" ca="1" si="3"/>
        <v/>
      </c>
      <c r="P9" s="5" t="str">
        <f t="shared" ca="1" si="3"/>
        <v/>
      </c>
      <c r="Q9" s="5" t="str">
        <f t="shared" ca="1" si="3"/>
        <v/>
      </c>
      <c r="R9" s="5" t="str">
        <f t="shared" ca="1" si="3"/>
        <v/>
      </c>
      <c r="S9" s="5" t="str">
        <f t="shared" ca="1" si="3"/>
        <v/>
      </c>
      <c r="T9" s="5" t="str">
        <f t="shared" ca="1" si="3"/>
        <v/>
      </c>
      <c r="U9" s="5" t="str">
        <f t="shared" ca="1" si="3"/>
        <v/>
      </c>
      <c r="V9" s="5" t="str">
        <f t="shared" ca="1" si="3"/>
        <v/>
      </c>
      <c r="W9" s="5" t="str">
        <f t="shared" ca="1" si="3"/>
        <v/>
      </c>
      <c r="X9" s="5" t="str">
        <f t="shared" ca="1" si="3"/>
        <v/>
      </c>
      <c r="Y9" s="5" t="str">
        <f t="shared" ca="1" si="3"/>
        <v/>
      </c>
      <c r="Z9" s="5" t="str">
        <f t="shared" ca="1" si="3"/>
        <v/>
      </c>
      <c r="AA9" s="5" t="str">
        <f t="shared" ca="1" si="3"/>
        <v/>
      </c>
      <c r="AB9" s="15">
        <v>26</v>
      </c>
      <c r="AC9" s="15"/>
      <c r="AD9" s="18">
        <v>3</v>
      </c>
      <c r="AE9" s="18" t="s">
        <v>726</v>
      </c>
      <c r="AF9" s="18" t="s">
        <v>771</v>
      </c>
      <c r="AG9" s="18" t="s">
        <v>214</v>
      </c>
      <c r="AH9" s="18">
        <v>1</v>
      </c>
      <c r="AI9" s="19" t="s">
        <v>764</v>
      </c>
      <c r="AJ9" s="18"/>
      <c r="AK9" s="19" t="s">
        <v>705</v>
      </c>
    </row>
    <row r="10" spans="1:39">
      <c r="A10" s="32"/>
      <c r="B10" s="36"/>
      <c r="C10" s="6" t="s">
        <v>4</v>
      </c>
      <c r="D10" s="6" t="str">
        <f t="shared" ca="1" si="2"/>
        <v/>
      </c>
      <c r="E10" s="6" t="str">
        <f t="shared" ca="1" si="2"/>
        <v/>
      </c>
      <c r="F10" s="6" t="str">
        <f t="shared" ca="1" si="2"/>
        <v/>
      </c>
      <c r="G10" s="6" t="str">
        <f t="shared" ca="1" si="2"/>
        <v/>
      </c>
      <c r="H10" s="6" t="str">
        <f t="shared" ca="1" si="2"/>
        <v/>
      </c>
      <c r="I10" s="6" t="str">
        <f t="shared" ca="1" si="2"/>
        <v/>
      </c>
      <c r="J10" s="6" t="str">
        <f t="shared" ca="1" si="2"/>
        <v/>
      </c>
      <c r="K10" s="6" t="str">
        <f t="shared" ca="1" si="2"/>
        <v/>
      </c>
      <c r="L10" s="6" t="str">
        <f t="shared" ca="1" si="2"/>
        <v/>
      </c>
      <c r="M10" s="6" t="str">
        <f t="shared" ca="1" si="2"/>
        <v/>
      </c>
      <c r="N10" s="6" t="str">
        <f t="shared" ca="1" si="3"/>
        <v/>
      </c>
      <c r="O10" s="6" t="str">
        <f t="shared" ca="1" si="3"/>
        <v/>
      </c>
      <c r="P10" s="6" t="str">
        <f t="shared" ca="1" si="3"/>
        <v/>
      </c>
      <c r="Q10" s="6" t="str">
        <f t="shared" ca="1" si="3"/>
        <v/>
      </c>
      <c r="R10" s="6" t="str">
        <f t="shared" ca="1" si="3"/>
        <v/>
      </c>
      <c r="S10" s="6" t="str">
        <f t="shared" ca="1" si="3"/>
        <v/>
      </c>
      <c r="T10" s="6" t="str">
        <f t="shared" ca="1" si="3"/>
        <v/>
      </c>
      <c r="U10" s="6" t="str">
        <f t="shared" ca="1" si="3"/>
        <v/>
      </c>
      <c r="V10" s="6" t="str">
        <f t="shared" ca="1" si="3"/>
        <v/>
      </c>
      <c r="W10" s="6" t="str">
        <f t="shared" ca="1" si="3"/>
        <v/>
      </c>
      <c r="X10" s="6" t="str">
        <f t="shared" ca="1" si="3"/>
        <v/>
      </c>
      <c r="Y10" s="6" t="str">
        <f t="shared" ca="1" si="3"/>
        <v/>
      </c>
      <c r="Z10" s="6" t="str">
        <f t="shared" ca="1" si="3"/>
        <v/>
      </c>
      <c r="AA10" s="6" t="str">
        <f t="shared" ca="1" si="3"/>
        <v/>
      </c>
      <c r="AB10" s="15">
        <v>36</v>
      </c>
      <c r="AC10" s="15"/>
      <c r="AD10" s="18">
        <v>4</v>
      </c>
      <c r="AE10" s="18" t="s">
        <v>727</v>
      </c>
      <c r="AF10" s="18" t="s">
        <v>772</v>
      </c>
      <c r="AG10" s="18" t="s">
        <v>214</v>
      </c>
      <c r="AH10" s="18">
        <v>1</v>
      </c>
      <c r="AI10" s="19" t="s">
        <v>764</v>
      </c>
      <c r="AJ10" s="18"/>
      <c r="AK10" s="19" t="s">
        <v>713</v>
      </c>
    </row>
    <row r="11" spans="1:39">
      <c r="A11" s="33"/>
      <c r="B11" s="23" t="str">
        <f ca="1">$AF$5&amp;"年度"</f>
        <v>令04年度</v>
      </c>
      <c r="C11" s="5" t="s">
        <v>1</v>
      </c>
      <c r="D11" s="5" t="str">
        <f t="shared" ref="D11:AA11" ca="1" si="4">IFERROR(VLOOKUP(D$5,INDIRECT("'"&amp;$AF$3&amp;"'!"&amp;$AF$5),$AB11,FALSE),"")</f>
        <v/>
      </c>
      <c r="E11" s="5" t="str">
        <f t="shared" ca="1" si="4"/>
        <v/>
      </c>
      <c r="F11" s="5" t="str">
        <f t="shared" ca="1" si="4"/>
        <v/>
      </c>
      <c r="G11" s="5" t="str">
        <f t="shared" ca="1" si="4"/>
        <v/>
      </c>
      <c r="H11" s="5" t="str">
        <f t="shared" ca="1" si="4"/>
        <v/>
      </c>
      <c r="I11" s="5" t="str">
        <f t="shared" ca="1" si="4"/>
        <v/>
      </c>
      <c r="J11" s="5" t="str">
        <f t="shared" ca="1" si="4"/>
        <v/>
      </c>
      <c r="K11" s="5" t="str">
        <f t="shared" ca="1" si="4"/>
        <v/>
      </c>
      <c r="L11" s="5" t="str">
        <f t="shared" ca="1" si="4"/>
        <v/>
      </c>
      <c r="M11" s="5" t="str">
        <f t="shared" ca="1" si="4"/>
        <v/>
      </c>
      <c r="N11" s="5" t="str">
        <f t="shared" ca="1" si="4"/>
        <v/>
      </c>
      <c r="O11" s="5" t="str">
        <f t="shared" ca="1" si="4"/>
        <v/>
      </c>
      <c r="P11" s="5" t="str">
        <f t="shared" ca="1" si="4"/>
        <v/>
      </c>
      <c r="Q11" s="5" t="str">
        <f t="shared" ca="1" si="4"/>
        <v/>
      </c>
      <c r="R11" s="5" t="str">
        <f t="shared" ca="1" si="4"/>
        <v/>
      </c>
      <c r="S11" s="5" t="str">
        <f t="shared" ca="1" si="4"/>
        <v/>
      </c>
      <c r="T11" s="7" t="str">
        <f t="shared" ca="1" si="4"/>
        <v/>
      </c>
      <c r="U11" s="7" t="str">
        <f t="shared" ca="1" si="4"/>
        <v/>
      </c>
      <c r="V11" s="7" t="str">
        <f t="shared" ca="1" si="4"/>
        <v/>
      </c>
      <c r="W11" s="7" t="str">
        <f t="shared" ca="1" si="4"/>
        <v/>
      </c>
      <c r="X11" s="7" t="str">
        <f t="shared" ca="1" si="4"/>
        <v/>
      </c>
      <c r="Y11" s="7" t="str">
        <f t="shared" ca="1" si="4"/>
        <v/>
      </c>
      <c r="Z11" s="7" t="str">
        <f t="shared" ca="1" si="4"/>
        <v/>
      </c>
      <c r="AA11" s="7" t="str">
        <f t="shared" ca="1" si="4"/>
        <v/>
      </c>
      <c r="AB11" s="15">
        <v>6</v>
      </c>
      <c r="AC11" s="15"/>
      <c r="AD11" s="18">
        <v>5</v>
      </c>
      <c r="AE11" s="18" t="s">
        <v>728</v>
      </c>
      <c r="AF11" s="18" t="s">
        <v>773</v>
      </c>
      <c r="AG11" s="18" t="s">
        <v>214</v>
      </c>
      <c r="AH11" s="18">
        <v>1</v>
      </c>
      <c r="AI11" s="19" t="s">
        <v>764</v>
      </c>
      <c r="AJ11" s="18"/>
      <c r="AK11" s="19" t="s">
        <v>714</v>
      </c>
    </row>
    <row r="12" spans="1:39">
      <c r="A12" s="31" t="str">
        <f ca="1">IF($AB$6&lt;7,"算数","数学")</f>
        <v>数学</v>
      </c>
      <c r="B12" s="34" t="str">
        <f ca="1">$AF$4&amp;"年度"</f>
        <v>令03年度</v>
      </c>
      <c r="C12" s="4" t="s">
        <v>1</v>
      </c>
      <c r="D12" s="4" t="str">
        <f t="shared" ref="D12:M15" ca="1" si="5">IFERROR(VLOOKUP(D$5,INDIRECT("'"&amp;$AF$3&amp;"'!"&amp;$AF$4),$AB12,FALSE),"")</f>
        <v/>
      </c>
      <c r="E12" s="4" t="str">
        <f t="shared" ca="1" si="5"/>
        <v/>
      </c>
      <c r="F12" s="4" t="str">
        <f t="shared" ca="1" si="5"/>
        <v/>
      </c>
      <c r="G12" s="4" t="str">
        <f t="shared" ca="1" si="5"/>
        <v/>
      </c>
      <c r="H12" s="4" t="str">
        <f t="shared" ca="1" si="5"/>
        <v/>
      </c>
      <c r="I12" s="4" t="str">
        <f t="shared" ca="1" si="5"/>
        <v/>
      </c>
      <c r="J12" s="4" t="str">
        <f t="shared" ca="1" si="5"/>
        <v/>
      </c>
      <c r="K12" s="4" t="str">
        <f t="shared" ca="1" si="5"/>
        <v/>
      </c>
      <c r="L12" s="4" t="str">
        <f t="shared" ca="1" si="5"/>
        <v/>
      </c>
      <c r="M12" s="4" t="str">
        <f t="shared" ca="1" si="5"/>
        <v/>
      </c>
      <c r="N12" s="4" t="str">
        <f t="shared" ref="N12:AA15" ca="1" si="6">IFERROR(VLOOKUP(N$5,INDIRECT("'"&amp;$AF$3&amp;"'!"&amp;$AF$4),$AB12,FALSE),"")</f>
        <v/>
      </c>
      <c r="O12" s="4" t="str">
        <f t="shared" ca="1" si="6"/>
        <v/>
      </c>
      <c r="P12" s="4" t="str">
        <f t="shared" ca="1" si="6"/>
        <v/>
      </c>
      <c r="Q12" s="4" t="str">
        <f t="shared" ca="1" si="6"/>
        <v/>
      </c>
      <c r="R12" s="4" t="str">
        <f t="shared" ca="1" si="6"/>
        <v/>
      </c>
      <c r="S12" s="4" t="str">
        <f t="shared" ca="1" si="6"/>
        <v/>
      </c>
      <c r="T12" s="4" t="str">
        <f t="shared" ca="1" si="6"/>
        <v/>
      </c>
      <c r="U12" s="4" t="str">
        <f t="shared" ca="1" si="6"/>
        <v/>
      </c>
      <c r="V12" s="4" t="str">
        <f t="shared" ca="1" si="6"/>
        <v/>
      </c>
      <c r="W12" s="4" t="str">
        <f t="shared" ca="1" si="6"/>
        <v/>
      </c>
      <c r="X12" s="4" t="str">
        <f t="shared" ca="1" si="6"/>
        <v/>
      </c>
      <c r="Y12" s="4" t="str">
        <f t="shared" ca="1" si="6"/>
        <v/>
      </c>
      <c r="Z12" s="4" t="str">
        <f t="shared" ca="1" si="6"/>
        <v/>
      </c>
      <c r="AA12" s="4" t="str">
        <f t="shared" ca="1" si="6"/>
        <v/>
      </c>
      <c r="AB12" s="15">
        <f>AB7+1</f>
        <v>7</v>
      </c>
      <c r="AC12" s="15"/>
      <c r="AD12" s="18">
        <v>6</v>
      </c>
      <c r="AE12" s="18" t="s">
        <v>729</v>
      </c>
      <c r="AF12" s="18" t="s">
        <v>774</v>
      </c>
      <c r="AG12" s="18" t="s">
        <v>214</v>
      </c>
      <c r="AH12" s="18">
        <v>1</v>
      </c>
      <c r="AI12" s="19" t="s">
        <v>764</v>
      </c>
      <c r="AJ12" s="18"/>
      <c r="AK12" s="19" t="s">
        <v>706</v>
      </c>
    </row>
    <row r="13" spans="1:39">
      <c r="A13" s="32"/>
      <c r="B13" s="35"/>
      <c r="C13" s="5" t="s">
        <v>2</v>
      </c>
      <c r="D13" s="5" t="str">
        <f t="shared" ca="1" si="5"/>
        <v/>
      </c>
      <c r="E13" s="5" t="str">
        <f t="shared" ca="1" si="5"/>
        <v/>
      </c>
      <c r="F13" s="5" t="str">
        <f t="shared" ca="1" si="5"/>
        <v/>
      </c>
      <c r="G13" s="5" t="str">
        <f t="shared" ca="1" si="5"/>
        <v/>
      </c>
      <c r="H13" s="5" t="str">
        <f t="shared" ca="1" si="5"/>
        <v/>
      </c>
      <c r="I13" s="5" t="str">
        <f t="shared" ca="1" si="5"/>
        <v/>
      </c>
      <c r="J13" s="5" t="str">
        <f t="shared" ca="1" si="5"/>
        <v/>
      </c>
      <c r="K13" s="5" t="str">
        <f t="shared" ca="1" si="5"/>
        <v/>
      </c>
      <c r="L13" s="5" t="str">
        <f t="shared" ca="1" si="5"/>
        <v/>
      </c>
      <c r="M13" s="5" t="str">
        <f t="shared" ca="1" si="5"/>
        <v/>
      </c>
      <c r="N13" s="5" t="str">
        <f t="shared" ca="1" si="6"/>
        <v/>
      </c>
      <c r="O13" s="5" t="str">
        <f t="shared" ca="1" si="6"/>
        <v/>
      </c>
      <c r="P13" s="5" t="str">
        <f t="shared" ca="1" si="6"/>
        <v/>
      </c>
      <c r="Q13" s="5" t="str">
        <f t="shared" ca="1" si="6"/>
        <v/>
      </c>
      <c r="R13" s="5" t="str">
        <f t="shared" ca="1" si="6"/>
        <v/>
      </c>
      <c r="S13" s="5" t="str">
        <f t="shared" ca="1" si="6"/>
        <v/>
      </c>
      <c r="T13" s="5" t="str">
        <f t="shared" ca="1" si="6"/>
        <v/>
      </c>
      <c r="U13" s="5" t="str">
        <f t="shared" ca="1" si="6"/>
        <v/>
      </c>
      <c r="V13" s="5" t="str">
        <f t="shared" ca="1" si="6"/>
        <v/>
      </c>
      <c r="W13" s="5" t="str">
        <f t="shared" ca="1" si="6"/>
        <v/>
      </c>
      <c r="X13" s="5" t="str">
        <f t="shared" ca="1" si="6"/>
        <v/>
      </c>
      <c r="Y13" s="5" t="str">
        <f t="shared" ca="1" si="6"/>
        <v/>
      </c>
      <c r="Z13" s="5" t="str">
        <f t="shared" ca="1" si="6"/>
        <v/>
      </c>
      <c r="AA13" s="5" t="str">
        <f t="shared" ca="1" si="6"/>
        <v/>
      </c>
      <c r="AB13" s="15">
        <f t="shared" ref="AB13:AB56" si="7">AB8+1</f>
        <v>17</v>
      </c>
      <c r="AC13" s="15"/>
      <c r="AD13" s="18">
        <v>7</v>
      </c>
      <c r="AE13" s="18" t="s">
        <v>730</v>
      </c>
      <c r="AF13" s="18" t="s">
        <v>775</v>
      </c>
      <c r="AG13" s="18" t="s">
        <v>214</v>
      </c>
      <c r="AH13" s="18">
        <v>1</v>
      </c>
      <c r="AI13" s="19" t="s">
        <v>764</v>
      </c>
      <c r="AJ13" s="18"/>
      <c r="AK13" s="19" t="s">
        <v>715</v>
      </c>
    </row>
    <row r="14" spans="1:39">
      <c r="A14" s="32"/>
      <c r="B14" s="35"/>
      <c r="C14" s="5" t="s">
        <v>3</v>
      </c>
      <c r="D14" s="5" t="str">
        <f t="shared" ca="1" si="5"/>
        <v/>
      </c>
      <c r="E14" s="5" t="str">
        <f t="shared" ca="1" si="5"/>
        <v/>
      </c>
      <c r="F14" s="5" t="str">
        <f t="shared" ca="1" si="5"/>
        <v/>
      </c>
      <c r="G14" s="5" t="str">
        <f t="shared" ca="1" si="5"/>
        <v/>
      </c>
      <c r="H14" s="5" t="str">
        <f t="shared" ca="1" si="5"/>
        <v/>
      </c>
      <c r="I14" s="5" t="str">
        <f t="shared" ca="1" si="5"/>
        <v/>
      </c>
      <c r="J14" s="5" t="str">
        <f t="shared" ca="1" si="5"/>
        <v/>
      </c>
      <c r="K14" s="5" t="str">
        <f t="shared" ca="1" si="5"/>
        <v/>
      </c>
      <c r="L14" s="5" t="str">
        <f t="shared" ca="1" si="5"/>
        <v/>
      </c>
      <c r="M14" s="5" t="str">
        <f t="shared" ca="1" si="5"/>
        <v/>
      </c>
      <c r="N14" s="5" t="str">
        <f t="shared" ca="1" si="6"/>
        <v/>
      </c>
      <c r="O14" s="5" t="str">
        <f t="shared" ca="1" si="6"/>
        <v/>
      </c>
      <c r="P14" s="5" t="str">
        <f t="shared" ca="1" si="6"/>
        <v/>
      </c>
      <c r="Q14" s="5" t="str">
        <f t="shared" ca="1" si="6"/>
        <v/>
      </c>
      <c r="R14" s="5" t="str">
        <f t="shared" ca="1" si="6"/>
        <v/>
      </c>
      <c r="S14" s="5" t="str">
        <f t="shared" ca="1" si="6"/>
        <v/>
      </c>
      <c r="T14" s="5" t="str">
        <f t="shared" ca="1" si="6"/>
        <v/>
      </c>
      <c r="U14" s="5" t="str">
        <f t="shared" ca="1" si="6"/>
        <v/>
      </c>
      <c r="V14" s="5" t="str">
        <f t="shared" ca="1" si="6"/>
        <v/>
      </c>
      <c r="W14" s="5" t="str">
        <f t="shared" ca="1" si="6"/>
        <v/>
      </c>
      <c r="X14" s="5" t="str">
        <f t="shared" ca="1" si="6"/>
        <v/>
      </c>
      <c r="Y14" s="5" t="str">
        <f t="shared" ca="1" si="6"/>
        <v/>
      </c>
      <c r="Z14" s="5" t="str">
        <f t="shared" ca="1" si="6"/>
        <v/>
      </c>
      <c r="AA14" s="5" t="str">
        <f t="shared" ca="1" si="6"/>
        <v/>
      </c>
      <c r="AB14" s="15">
        <f t="shared" si="7"/>
        <v>27</v>
      </c>
      <c r="AC14" s="15"/>
      <c r="AD14" s="18">
        <v>8</v>
      </c>
      <c r="AE14" s="18" t="s">
        <v>731</v>
      </c>
      <c r="AF14" s="18" t="s">
        <v>776</v>
      </c>
      <c r="AG14" s="18" t="s">
        <v>214</v>
      </c>
      <c r="AH14" s="18">
        <v>1</v>
      </c>
      <c r="AI14" s="19" t="s">
        <v>764</v>
      </c>
      <c r="AJ14" s="18"/>
      <c r="AK14" s="19" t="s">
        <v>707</v>
      </c>
    </row>
    <row r="15" spans="1:39">
      <c r="A15" s="32"/>
      <c r="B15" s="36"/>
      <c r="C15" s="6" t="s">
        <v>4</v>
      </c>
      <c r="D15" s="6" t="str">
        <f t="shared" ca="1" si="5"/>
        <v/>
      </c>
      <c r="E15" s="6" t="str">
        <f t="shared" ca="1" si="5"/>
        <v/>
      </c>
      <c r="F15" s="6" t="str">
        <f t="shared" ca="1" si="5"/>
        <v/>
      </c>
      <c r="G15" s="6" t="str">
        <f t="shared" ca="1" si="5"/>
        <v/>
      </c>
      <c r="H15" s="6" t="str">
        <f t="shared" ca="1" si="5"/>
        <v/>
      </c>
      <c r="I15" s="6" t="str">
        <f t="shared" ca="1" si="5"/>
        <v/>
      </c>
      <c r="J15" s="6" t="str">
        <f t="shared" ca="1" si="5"/>
        <v/>
      </c>
      <c r="K15" s="6" t="str">
        <f t="shared" ca="1" si="5"/>
        <v/>
      </c>
      <c r="L15" s="6" t="str">
        <f t="shared" ca="1" si="5"/>
        <v/>
      </c>
      <c r="M15" s="6" t="str">
        <f t="shared" ca="1" si="5"/>
        <v/>
      </c>
      <c r="N15" s="6" t="str">
        <f t="shared" ca="1" si="6"/>
        <v/>
      </c>
      <c r="O15" s="6" t="str">
        <f t="shared" ca="1" si="6"/>
        <v/>
      </c>
      <c r="P15" s="6" t="str">
        <f t="shared" ca="1" si="6"/>
        <v/>
      </c>
      <c r="Q15" s="6" t="str">
        <f t="shared" ca="1" si="6"/>
        <v/>
      </c>
      <c r="R15" s="6" t="str">
        <f t="shared" ca="1" si="6"/>
        <v/>
      </c>
      <c r="S15" s="6" t="str">
        <f t="shared" ca="1" si="6"/>
        <v/>
      </c>
      <c r="T15" s="6" t="str">
        <f t="shared" ca="1" si="6"/>
        <v/>
      </c>
      <c r="U15" s="6" t="str">
        <f t="shared" ca="1" si="6"/>
        <v/>
      </c>
      <c r="V15" s="6" t="str">
        <f t="shared" ca="1" si="6"/>
        <v/>
      </c>
      <c r="W15" s="6" t="str">
        <f t="shared" ca="1" si="6"/>
        <v/>
      </c>
      <c r="X15" s="6" t="str">
        <f t="shared" ca="1" si="6"/>
        <v/>
      </c>
      <c r="Y15" s="6" t="str">
        <f t="shared" ca="1" si="6"/>
        <v/>
      </c>
      <c r="Z15" s="6" t="str">
        <f t="shared" ca="1" si="6"/>
        <v/>
      </c>
      <c r="AA15" s="6" t="str">
        <f t="shared" ca="1" si="6"/>
        <v/>
      </c>
      <c r="AB15" s="15">
        <f t="shared" si="7"/>
        <v>37</v>
      </c>
      <c r="AC15" s="15"/>
      <c r="AD15" s="18">
        <v>9</v>
      </c>
      <c r="AE15" s="18" t="s">
        <v>732</v>
      </c>
      <c r="AF15" s="18" t="s">
        <v>777</v>
      </c>
      <c r="AG15" s="18" t="s">
        <v>214</v>
      </c>
      <c r="AH15" s="18">
        <v>1</v>
      </c>
      <c r="AI15" s="19" t="s">
        <v>764</v>
      </c>
      <c r="AJ15" s="18"/>
      <c r="AK15" s="19" t="s">
        <v>716</v>
      </c>
    </row>
    <row r="16" spans="1:39">
      <c r="A16" s="33"/>
      <c r="B16" s="23" t="str">
        <f ca="1">$AF$5&amp;"年度"</f>
        <v>令04年度</v>
      </c>
      <c r="C16" s="8" t="s">
        <v>1</v>
      </c>
      <c r="D16" s="5" t="str">
        <f t="shared" ref="D16:AA16" ca="1" si="8">IFERROR(VLOOKUP(D$5,INDIRECT("'"&amp;$AF$3&amp;"'!"&amp;$AF$5),$AB16,FALSE),"")</f>
        <v/>
      </c>
      <c r="E16" s="5" t="str">
        <f t="shared" ca="1" si="8"/>
        <v/>
      </c>
      <c r="F16" s="5" t="str">
        <f t="shared" ca="1" si="8"/>
        <v/>
      </c>
      <c r="G16" s="5" t="str">
        <f t="shared" ca="1" si="8"/>
        <v/>
      </c>
      <c r="H16" s="5" t="str">
        <f t="shared" ca="1" si="8"/>
        <v/>
      </c>
      <c r="I16" s="5" t="str">
        <f t="shared" ca="1" si="8"/>
        <v/>
      </c>
      <c r="J16" s="5" t="str">
        <f t="shared" ca="1" si="8"/>
        <v/>
      </c>
      <c r="K16" s="5" t="str">
        <f t="shared" ca="1" si="8"/>
        <v/>
      </c>
      <c r="L16" s="5" t="str">
        <f t="shared" ca="1" si="8"/>
        <v/>
      </c>
      <c r="M16" s="5" t="str">
        <f t="shared" ca="1" si="8"/>
        <v/>
      </c>
      <c r="N16" s="5" t="str">
        <f t="shared" ca="1" si="8"/>
        <v/>
      </c>
      <c r="O16" s="5" t="str">
        <f t="shared" ca="1" si="8"/>
        <v/>
      </c>
      <c r="P16" s="5" t="str">
        <f t="shared" ca="1" si="8"/>
        <v/>
      </c>
      <c r="Q16" s="5" t="str">
        <f t="shared" ca="1" si="8"/>
        <v/>
      </c>
      <c r="R16" s="5" t="str">
        <f t="shared" ca="1" si="8"/>
        <v/>
      </c>
      <c r="S16" s="5" t="str">
        <f t="shared" ca="1" si="8"/>
        <v/>
      </c>
      <c r="T16" s="7" t="str">
        <f t="shared" ca="1" si="8"/>
        <v/>
      </c>
      <c r="U16" s="7" t="str">
        <f t="shared" ca="1" si="8"/>
        <v/>
      </c>
      <c r="V16" s="7" t="str">
        <f t="shared" ca="1" si="8"/>
        <v/>
      </c>
      <c r="W16" s="7" t="str">
        <f t="shared" ca="1" si="8"/>
        <v/>
      </c>
      <c r="X16" s="7" t="str">
        <f t="shared" ca="1" si="8"/>
        <v/>
      </c>
      <c r="Y16" s="7" t="str">
        <f t="shared" ca="1" si="8"/>
        <v/>
      </c>
      <c r="Z16" s="7" t="str">
        <f t="shared" ca="1" si="8"/>
        <v/>
      </c>
      <c r="AA16" s="7" t="str">
        <f t="shared" ca="1" si="8"/>
        <v/>
      </c>
      <c r="AB16" s="15">
        <f t="shared" si="7"/>
        <v>7</v>
      </c>
      <c r="AC16" s="15"/>
      <c r="AD16" s="18">
        <v>10</v>
      </c>
      <c r="AE16" s="18" t="s">
        <v>733</v>
      </c>
      <c r="AF16" s="18" t="s">
        <v>778</v>
      </c>
      <c r="AG16" s="18" t="s">
        <v>214</v>
      </c>
      <c r="AH16" s="18">
        <v>1</v>
      </c>
      <c r="AI16" s="19" t="s">
        <v>764</v>
      </c>
      <c r="AJ16" s="18"/>
      <c r="AK16" s="19" t="s">
        <v>819</v>
      </c>
    </row>
    <row r="17" spans="1:37">
      <c r="A17" s="31" t="str">
        <f ca="1">IF($AB$6&lt;4,"生活","")</f>
        <v/>
      </c>
      <c r="B17" s="34" t="str">
        <f ca="1">$AF$4&amp;"年度"</f>
        <v>令03年度</v>
      </c>
      <c r="C17" s="4" t="s">
        <v>1</v>
      </c>
      <c r="D17" s="4" t="str">
        <f t="shared" ref="D17:M20" ca="1" si="9">IFERROR(VLOOKUP(D$5,INDIRECT("'"&amp;$AF$3&amp;"'!"&amp;$AF$4),$AB17,FALSE),"")</f>
        <v/>
      </c>
      <c r="E17" s="4" t="str">
        <f t="shared" ca="1" si="9"/>
        <v/>
      </c>
      <c r="F17" s="4" t="str">
        <f t="shared" ca="1" si="9"/>
        <v/>
      </c>
      <c r="G17" s="4" t="str">
        <f t="shared" ca="1" si="9"/>
        <v/>
      </c>
      <c r="H17" s="4" t="str">
        <f t="shared" ca="1" si="9"/>
        <v/>
      </c>
      <c r="I17" s="4" t="str">
        <f t="shared" ca="1" si="9"/>
        <v/>
      </c>
      <c r="J17" s="4" t="str">
        <f t="shared" ca="1" si="9"/>
        <v/>
      </c>
      <c r="K17" s="4" t="str">
        <f t="shared" ca="1" si="9"/>
        <v/>
      </c>
      <c r="L17" s="4" t="str">
        <f t="shared" ca="1" si="9"/>
        <v/>
      </c>
      <c r="M17" s="4" t="str">
        <f t="shared" ca="1" si="9"/>
        <v/>
      </c>
      <c r="N17" s="4" t="str">
        <f t="shared" ref="N17:AA20" ca="1" si="10">IFERROR(VLOOKUP(N$5,INDIRECT("'"&amp;$AF$3&amp;"'!"&amp;$AF$4),$AB17,FALSE),"")</f>
        <v/>
      </c>
      <c r="O17" s="4" t="str">
        <f t="shared" ca="1" si="10"/>
        <v/>
      </c>
      <c r="P17" s="4" t="str">
        <f t="shared" ca="1" si="10"/>
        <v/>
      </c>
      <c r="Q17" s="4" t="str">
        <f t="shared" ca="1" si="10"/>
        <v/>
      </c>
      <c r="R17" s="4" t="str">
        <f t="shared" ca="1" si="10"/>
        <v/>
      </c>
      <c r="S17" s="4" t="str">
        <f t="shared" ca="1" si="10"/>
        <v/>
      </c>
      <c r="T17" s="4" t="str">
        <f t="shared" ca="1" si="10"/>
        <v/>
      </c>
      <c r="U17" s="4" t="str">
        <f t="shared" ca="1" si="10"/>
        <v/>
      </c>
      <c r="V17" s="4" t="str">
        <f t="shared" ca="1" si="10"/>
        <v/>
      </c>
      <c r="W17" s="4" t="str">
        <f t="shared" ca="1" si="10"/>
        <v/>
      </c>
      <c r="X17" s="4" t="str">
        <f t="shared" ca="1" si="10"/>
        <v/>
      </c>
      <c r="Y17" s="4" t="str">
        <f t="shared" ca="1" si="10"/>
        <v/>
      </c>
      <c r="Z17" s="4" t="str">
        <f t="shared" ca="1" si="10"/>
        <v/>
      </c>
      <c r="AA17" s="4" t="str">
        <f t="shared" ca="1" si="10"/>
        <v/>
      </c>
      <c r="AB17" s="15">
        <f>AB12+1</f>
        <v>8</v>
      </c>
      <c r="AC17" s="15"/>
      <c r="AD17" s="18">
        <v>11</v>
      </c>
      <c r="AE17" s="18" t="s">
        <v>734</v>
      </c>
      <c r="AF17" s="18" t="s">
        <v>779</v>
      </c>
      <c r="AG17" s="18" t="s">
        <v>214</v>
      </c>
      <c r="AH17" s="18">
        <v>1</v>
      </c>
      <c r="AI17" s="19" t="s">
        <v>764</v>
      </c>
      <c r="AJ17" s="18"/>
      <c r="AK17" s="19" t="s">
        <v>708</v>
      </c>
    </row>
    <row r="18" spans="1:37">
      <c r="A18" s="32"/>
      <c r="B18" s="35"/>
      <c r="C18" s="5" t="s">
        <v>2</v>
      </c>
      <c r="D18" s="5" t="str">
        <f t="shared" ca="1" si="9"/>
        <v/>
      </c>
      <c r="E18" s="5" t="str">
        <f t="shared" ca="1" si="9"/>
        <v/>
      </c>
      <c r="F18" s="5" t="str">
        <f t="shared" ca="1" si="9"/>
        <v/>
      </c>
      <c r="G18" s="5" t="str">
        <f t="shared" ca="1" si="9"/>
        <v/>
      </c>
      <c r="H18" s="5" t="str">
        <f t="shared" ca="1" si="9"/>
        <v/>
      </c>
      <c r="I18" s="5" t="str">
        <f t="shared" ca="1" si="9"/>
        <v/>
      </c>
      <c r="J18" s="5" t="str">
        <f t="shared" ca="1" si="9"/>
        <v/>
      </c>
      <c r="K18" s="5" t="str">
        <f t="shared" ca="1" si="9"/>
        <v/>
      </c>
      <c r="L18" s="5" t="str">
        <f t="shared" ca="1" si="9"/>
        <v/>
      </c>
      <c r="M18" s="5" t="str">
        <f t="shared" ca="1" si="9"/>
        <v/>
      </c>
      <c r="N18" s="5" t="str">
        <f t="shared" ca="1" si="10"/>
        <v/>
      </c>
      <c r="O18" s="5" t="str">
        <f t="shared" ca="1" si="10"/>
        <v/>
      </c>
      <c r="P18" s="5" t="str">
        <f t="shared" ca="1" si="10"/>
        <v/>
      </c>
      <c r="Q18" s="5" t="str">
        <f t="shared" ca="1" si="10"/>
        <v/>
      </c>
      <c r="R18" s="5" t="str">
        <f t="shared" ca="1" si="10"/>
        <v/>
      </c>
      <c r="S18" s="5" t="str">
        <f t="shared" ca="1" si="10"/>
        <v/>
      </c>
      <c r="T18" s="5" t="str">
        <f t="shared" ca="1" si="10"/>
        <v/>
      </c>
      <c r="U18" s="5" t="str">
        <f t="shared" ca="1" si="10"/>
        <v/>
      </c>
      <c r="V18" s="5" t="str">
        <f t="shared" ca="1" si="10"/>
        <v/>
      </c>
      <c r="W18" s="5" t="str">
        <f t="shared" ca="1" si="10"/>
        <v/>
      </c>
      <c r="X18" s="5" t="str">
        <f t="shared" ca="1" si="10"/>
        <v/>
      </c>
      <c r="Y18" s="5" t="str">
        <f t="shared" ca="1" si="10"/>
        <v/>
      </c>
      <c r="Z18" s="5" t="str">
        <f t="shared" ca="1" si="10"/>
        <v/>
      </c>
      <c r="AA18" s="5" t="str">
        <f t="shared" ca="1" si="10"/>
        <v/>
      </c>
      <c r="AB18" s="15">
        <f t="shared" si="7"/>
        <v>18</v>
      </c>
      <c r="AC18" s="15"/>
      <c r="AD18" s="18">
        <v>12</v>
      </c>
      <c r="AE18" s="18" t="s">
        <v>735</v>
      </c>
      <c r="AF18" s="18" t="s">
        <v>780</v>
      </c>
      <c r="AG18" s="18" t="s">
        <v>214</v>
      </c>
      <c r="AH18" s="18">
        <v>1</v>
      </c>
      <c r="AI18" s="19" t="s">
        <v>764</v>
      </c>
      <c r="AJ18" s="18"/>
      <c r="AK18" s="19" t="s">
        <v>717</v>
      </c>
    </row>
    <row r="19" spans="1:37">
      <c r="A19" s="32"/>
      <c r="B19" s="35"/>
      <c r="C19" s="5" t="s">
        <v>3</v>
      </c>
      <c r="D19" s="5" t="str">
        <f t="shared" ca="1" si="9"/>
        <v/>
      </c>
      <c r="E19" s="5" t="str">
        <f t="shared" ca="1" si="9"/>
        <v/>
      </c>
      <c r="F19" s="5" t="str">
        <f t="shared" ca="1" si="9"/>
        <v/>
      </c>
      <c r="G19" s="5" t="str">
        <f t="shared" ca="1" si="9"/>
        <v/>
      </c>
      <c r="H19" s="5" t="str">
        <f t="shared" ca="1" si="9"/>
        <v/>
      </c>
      <c r="I19" s="5" t="str">
        <f t="shared" ca="1" si="9"/>
        <v/>
      </c>
      <c r="J19" s="5" t="str">
        <f t="shared" ca="1" si="9"/>
        <v/>
      </c>
      <c r="K19" s="5" t="str">
        <f t="shared" ca="1" si="9"/>
        <v/>
      </c>
      <c r="L19" s="5" t="str">
        <f t="shared" ca="1" si="9"/>
        <v/>
      </c>
      <c r="M19" s="5" t="str">
        <f t="shared" ca="1" si="9"/>
        <v/>
      </c>
      <c r="N19" s="5" t="str">
        <f t="shared" ca="1" si="10"/>
        <v/>
      </c>
      <c r="O19" s="5" t="str">
        <f t="shared" ca="1" si="10"/>
        <v/>
      </c>
      <c r="P19" s="5" t="str">
        <f t="shared" ca="1" si="10"/>
        <v/>
      </c>
      <c r="Q19" s="5" t="str">
        <f t="shared" ca="1" si="10"/>
        <v/>
      </c>
      <c r="R19" s="5" t="str">
        <f t="shared" ca="1" si="10"/>
        <v/>
      </c>
      <c r="S19" s="5" t="str">
        <f t="shared" ca="1" si="10"/>
        <v/>
      </c>
      <c r="T19" s="5" t="str">
        <f t="shared" ca="1" si="10"/>
        <v/>
      </c>
      <c r="U19" s="5" t="str">
        <f t="shared" ca="1" si="10"/>
        <v/>
      </c>
      <c r="V19" s="5" t="str">
        <f t="shared" ca="1" si="10"/>
        <v/>
      </c>
      <c r="W19" s="5" t="str">
        <f t="shared" ca="1" si="10"/>
        <v/>
      </c>
      <c r="X19" s="5" t="str">
        <f t="shared" ca="1" si="10"/>
        <v/>
      </c>
      <c r="Y19" s="5" t="str">
        <f t="shared" ca="1" si="10"/>
        <v/>
      </c>
      <c r="Z19" s="5" t="str">
        <f t="shared" ca="1" si="10"/>
        <v/>
      </c>
      <c r="AA19" s="5" t="str">
        <f t="shared" ca="1" si="10"/>
        <v/>
      </c>
      <c r="AB19" s="15">
        <f t="shared" si="7"/>
        <v>28</v>
      </c>
      <c r="AC19" s="15"/>
      <c r="AD19" s="18">
        <v>13</v>
      </c>
      <c r="AE19" s="18" t="s">
        <v>736</v>
      </c>
      <c r="AF19" s="18" t="s">
        <v>781</v>
      </c>
      <c r="AG19" s="18" t="s">
        <v>214</v>
      </c>
      <c r="AH19" s="18">
        <v>1</v>
      </c>
      <c r="AI19" s="19" t="s">
        <v>764</v>
      </c>
      <c r="AJ19" s="18"/>
      <c r="AK19" s="19" t="s">
        <v>709</v>
      </c>
    </row>
    <row r="20" spans="1:37">
      <c r="A20" s="32"/>
      <c r="B20" s="36"/>
      <c r="C20" s="6" t="s">
        <v>4</v>
      </c>
      <c r="D20" s="6" t="str">
        <f t="shared" ca="1" si="9"/>
        <v/>
      </c>
      <c r="E20" s="6" t="str">
        <f t="shared" ca="1" si="9"/>
        <v/>
      </c>
      <c r="F20" s="6" t="str">
        <f t="shared" ca="1" si="9"/>
        <v/>
      </c>
      <c r="G20" s="6" t="str">
        <f t="shared" ca="1" si="9"/>
        <v/>
      </c>
      <c r="H20" s="6" t="str">
        <f t="shared" ca="1" si="9"/>
        <v/>
      </c>
      <c r="I20" s="6" t="str">
        <f t="shared" ca="1" si="9"/>
        <v/>
      </c>
      <c r="J20" s="6" t="str">
        <f t="shared" ca="1" si="9"/>
        <v/>
      </c>
      <c r="K20" s="6" t="str">
        <f t="shared" ca="1" si="9"/>
        <v/>
      </c>
      <c r="L20" s="6" t="str">
        <f t="shared" ca="1" si="9"/>
        <v/>
      </c>
      <c r="M20" s="6" t="str">
        <f t="shared" ca="1" si="9"/>
        <v/>
      </c>
      <c r="N20" s="6" t="str">
        <f t="shared" ca="1" si="10"/>
        <v/>
      </c>
      <c r="O20" s="6" t="str">
        <f t="shared" ca="1" si="10"/>
        <v/>
      </c>
      <c r="P20" s="6" t="str">
        <f t="shared" ca="1" si="10"/>
        <v/>
      </c>
      <c r="Q20" s="6" t="str">
        <f t="shared" ca="1" si="10"/>
        <v/>
      </c>
      <c r="R20" s="6" t="str">
        <f t="shared" ca="1" si="10"/>
        <v/>
      </c>
      <c r="S20" s="6" t="str">
        <f t="shared" ca="1" si="10"/>
        <v/>
      </c>
      <c r="T20" s="6" t="str">
        <f t="shared" ca="1" si="10"/>
        <v/>
      </c>
      <c r="U20" s="6" t="str">
        <f t="shared" ca="1" si="10"/>
        <v/>
      </c>
      <c r="V20" s="6" t="str">
        <f t="shared" ca="1" si="10"/>
        <v/>
      </c>
      <c r="W20" s="6" t="str">
        <f t="shared" ca="1" si="10"/>
        <v/>
      </c>
      <c r="X20" s="6" t="str">
        <f t="shared" ca="1" si="10"/>
        <v/>
      </c>
      <c r="Y20" s="6" t="str">
        <f t="shared" ca="1" si="10"/>
        <v/>
      </c>
      <c r="Z20" s="6" t="str">
        <f t="shared" ca="1" si="10"/>
        <v/>
      </c>
      <c r="AA20" s="6" t="str">
        <f t="shared" ca="1" si="10"/>
        <v/>
      </c>
      <c r="AB20" s="15">
        <f t="shared" si="7"/>
        <v>38</v>
      </c>
      <c r="AC20" s="15"/>
      <c r="AD20" s="18">
        <v>14</v>
      </c>
      <c r="AE20" s="18" t="s">
        <v>737</v>
      </c>
      <c r="AF20" s="18" t="s">
        <v>782</v>
      </c>
      <c r="AG20" s="18" t="s">
        <v>214</v>
      </c>
      <c r="AH20" s="18">
        <v>1</v>
      </c>
      <c r="AI20" s="19" t="s">
        <v>764</v>
      </c>
      <c r="AJ20" s="18"/>
      <c r="AK20" s="19" t="s">
        <v>718</v>
      </c>
    </row>
    <row r="21" spans="1:37">
      <c r="A21" s="33"/>
      <c r="B21" s="23" t="str">
        <f ca="1">$AF$5&amp;"年度"</f>
        <v>令04年度</v>
      </c>
      <c r="C21" s="6" t="s">
        <v>1</v>
      </c>
      <c r="D21" s="6" t="str">
        <f t="shared" ref="D21:AA21" ca="1" si="11">IFERROR(VLOOKUP(D$5,INDIRECT("'"&amp;$AF$3&amp;"'!"&amp;$AF$5),$AB21,FALSE),"")</f>
        <v/>
      </c>
      <c r="E21" s="6" t="str">
        <f t="shared" ca="1" si="11"/>
        <v/>
      </c>
      <c r="F21" s="6" t="str">
        <f t="shared" ca="1" si="11"/>
        <v/>
      </c>
      <c r="G21" s="6" t="str">
        <f t="shared" ca="1" si="11"/>
        <v/>
      </c>
      <c r="H21" s="6" t="str">
        <f t="shared" ca="1" si="11"/>
        <v/>
      </c>
      <c r="I21" s="6" t="str">
        <f t="shared" ca="1" si="11"/>
        <v/>
      </c>
      <c r="J21" s="6" t="str">
        <f t="shared" ca="1" si="11"/>
        <v/>
      </c>
      <c r="K21" s="6" t="str">
        <f t="shared" ca="1" si="11"/>
        <v/>
      </c>
      <c r="L21" s="6" t="str">
        <f t="shared" ca="1" si="11"/>
        <v/>
      </c>
      <c r="M21" s="6" t="str">
        <f t="shared" ca="1" si="11"/>
        <v/>
      </c>
      <c r="N21" s="6" t="str">
        <f t="shared" ca="1" si="11"/>
        <v/>
      </c>
      <c r="O21" s="6" t="str">
        <f t="shared" ca="1" si="11"/>
        <v/>
      </c>
      <c r="P21" s="6" t="str">
        <f t="shared" ca="1" si="11"/>
        <v/>
      </c>
      <c r="Q21" s="6" t="str">
        <f t="shared" ca="1" si="11"/>
        <v/>
      </c>
      <c r="R21" s="6" t="str">
        <f t="shared" ca="1" si="11"/>
        <v/>
      </c>
      <c r="S21" s="6" t="str">
        <f t="shared" ca="1" si="11"/>
        <v/>
      </c>
      <c r="T21" s="6" t="str">
        <f t="shared" ca="1" si="11"/>
        <v/>
      </c>
      <c r="U21" s="6" t="str">
        <f t="shared" ca="1" si="11"/>
        <v/>
      </c>
      <c r="V21" s="6" t="str">
        <f t="shared" ca="1" si="11"/>
        <v/>
      </c>
      <c r="W21" s="6" t="str">
        <f t="shared" ca="1" si="11"/>
        <v/>
      </c>
      <c r="X21" s="6" t="str">
        <f t="shared" ca="1" si="11"/>
        <v/>
      </c>
      <c r="Y21" s="6" t="str">
        <f t="shared" ca="1" si="11"/>
        <v/>
      </c>
      <c r="Z21" s="6" t="str">
        <f t="shared" ca="1" si="11"/>
        <v/>
      </c>
      <c r="AA21" s="6" t="str">
        <f t="shared" ca="1" si="11"/>
        <v/>
      </c>
      <c r="AB21" s="15">
        <f t="shared" si="7"/>
        <v>8</v>
      </c>
      <c r="AC21" s="15"/>
      <c r="AD21" s="18">
        <v>15</v>
      </c>
      <c r="AE21" s="18" t="s">
        <v>738</v>
      </c>
      <c r="AF21" s="18" t="s">
        <v>783</v>
      </c>
      <c r="AG21" s="18" t="s">
        <v>214</v>
      </c>
      <c r="AH21" s="18">
        <v>1</v>
      </c>
      <c r="AI21" s="19" t="s">
        <v>764</v>
      </c>
      <c r="AJ21" s="18"/>
      <c r="AK21" s="19" t="s">
        <v>710</v>
      </c>
    </row>
    <row r="22" spans="1:37">
      <c r="A22" s="31" t="str">
        <f ca="1">IF($AB$6&lt;3,"","社会")</f>
        <v>社会</v>
      </c>
      <c r="B22" s="34" t="str">
        <f ca="1">$AF$4&amp;"年度"</f>
        <v>令03年度</v>
      </c>
      <c r="C22" s="4" t="s">
        <v>1</v>
      </c>
      <c r="D22" s="9" t="str">
        <f t="shared" ref="D22:M25" ca="1" si="12">IFERROR(VLOOKUP(D$5,INDIRECT("'"&amp;$AF$3&amp;"'!"&amp;$AF$4),$AB22,FALSE),"")</f>
        <v/>
      </c>
      <c r="E22" s="9" t="str">
        <f t="shared" ca="1" si="12"/>
        <v/>
      </c>
      <c r="F22" s="9" t="str">
        <f t="shared" ca="1" si="12"/>
        <v/>
      </c>
      <c r="G22" s="9" t="str">
        <f t="shared" ca="1" si="12"/>
        <v/>
      </c>
      <c r="H22" s="9" t="str">
        <f t="shared" ca="1" si="12"/>
        <v/>
      </c>
      <c r="I22" s="9" t="str">
        <f t="shared" ca="1" si="12"/>
        <v/>
      </c>
      <c r="J22" s="9" t="str">
        <f t="shared" ca="1" si="12"/>
        <v/>
      </c>
      <c r="K22" s="9" t="str">
        <f t="shared" ca="1" si="12"/>
        <v/>
      </c>
      <c r="L22" s="9" t="str">
        <f t="shared" ca="1" si="12"/>
        <v/>
      </c>
      <c r="M22" s="9" t="str">
        <f t="shared" ca="1" si="12"/>
        <v/>
      </c>
      <c r="N22" s="9" t="str">
        <f t="shared" ref="N22:AA25" ca="1" si="13">IFERROR(VLOOKUP(N$5,INDIRECT("'"&amp;$AF$3&amp;"'!"&amp;$AF$4),$AB22,FALSE),"")</f>
        <v/>
      </c>
      <c r="O22" s="9" t="str">
        <f t="shared" ca="1" si="13"/>
        <v/>
      </c>
      <c r="P22" s="9" t="str">
        <f t="shared" ca="1" si="13"/>
        <v/>
      </c>
      <c r="Q22" s="9" t="str">
        <f t="shared" ca="1" si="13"/>
        <v/>
      </c>
      <c r="R22" s="9" t="str">
        <f t="shared" ca="1" si="13"/>
        <v/>
      </c>
      <c r="S22" s="9" t="str">
        <f t="shared" ca="1" si="13"/>
        <v/>
      </c>
      <c r="T22" s="9" t="str">
        <f t="shared" ca="1" si="13"/>
        <v/>
      </c>
      <c r="U22" s="9" t="str">
        <f t="shared" ca="1" si="13"/>
        <v/>
      </c>
      <c r="V22" s="9" t="str">
        <f t="shared" ca="1" si="13"/>
        <v/>
      </c>
      <c r="W22" s="9" t="str">
        <f t="shared" ca="1" si="13"/>
        <v/>
      </c>
      <c r="X22" s="9" t="str">
        <f t="shared" ca="1" si="13"/>
        <v/>
      </c>
      <c r="Y22" s="9" t="str">
        <f t="shared" ca="1" si="13"/>
        <v/>
      </c>
      <c r="Z22" s="9" t="str">
        <f t="shared" ca="1" si="13"/>
        <v/>
      </c>
      <c r="AA22" s="9" t="str">
        <f t="shared" ca="1" si="13"/>
        <v/>
      </c>
      <c r="AB22" s="15">
        <f>AB17+1</f>
        <v>9</v>
      </c>
      <c r="AC22" s="15"/>
      <c r="AD22" s="18">
        <v>16</v>
      </c>
      <c r="AE22" s="18" t="s">
        <v>739</v>
      </c>
      <c r="AF22" s="18" t="s">
        <v>784</v>
      </c>
      <c r="AG22" s="18" t="s">
        <v>214</v>
      </c>
      <c r="AH22" s="18">
        <v>1</v>
      </c>
      <c r="AI22" s="19" t="s">
        <v>764</v>
      </c>
      <c r="AJ22" s="18"/>
      <c r="AK22" s="19" t="s">
        <v>719</v>
      </c>
    </row>
    <row r="23" spans="1:37">
      <c r="A23" s="32"/>
      <c r="B23" s="35"/>
      <c r="C23" s="5" t="s">
        <v>2</v>
      </c>
      <c r="D23" s="9" t="str">
        <f t="shared" ca="1" si="12"/>
        <v/>
      </c>
      <c r="E23" s="9" t="str">
        <f t="shared" ca="1" si="12"/>
        <v/>
      </c>
      <c r="F23" s="9" t="str">
        <f t="shared" ca="1" si="12"/>
        <v/>
      </c>
      <c r="G23" s="9" t="str">
        <f t="shared" ca="1" si="12"/>
        <v/>
      </c>
      <c r="H23" s="9" t="str">
        <f t="shared" ca="1" si="12"/>
        <v/>
      </c>
      <c r="I23" s="9" t="str">
        <f t="shared" ca="1" si="12"/>
        <v/>
      </c>
      <c r="J23" s="9" t="str">
        <f t="shared" ca="1" si="12"/>
        <v/>
      </c>
      <c r="K23" s="9" t="str">
        <f t="shared" ca="1" si="12"/>
        <v/>
      </c>
      <c r="L23" s="9" t="str">
        <f t="shared" ca="1" si="12"/>
        <v/>
      </c>
      <c r="M23" s="9" t="str">
        <f t="shared" ca="1" si="12"/>
        <v/>
      </c>
      <c r="N23" s="9" t="str">
        <f t="shared" ca="1" si="13"/>
        <v/>
      </c>
      <c r="O23" s="9" t="str">
        <f t="shared" ca="1" si="13"/>
        <v/>
      </c>
      <c r="P23" s="9" t="str">
        <f t="shared" ca="1" si="13"/>
        <v/>
      </c>
      <c r="Q23" s="9" t="str">
        <f t="shared" ca="1" si="13"/>
        <v/>
      </c>
      <c r="R23" s="9" t="str">
        <f t="shared" ca="1" si="13"/>
        <v/>
      </c>
      <c r="S23" s="9" t="str">
        <f t="shared" ca="1" si="13"/>
        <v/>
      </c>
      <c r="T23" s="9" t="str">
        <f t="shared" ca="1" si="13"/>
        <v/>
      </c>
      <c r="U23" s="9" t="str">
        <f t="shared" ca="1" si="13"/>
        <v/>
      </c>
      <c r="V23" s="9" t="str">
        <f t="shared" ca="1" si="13"/>
        <v/>
      </c>
      <c r="W23" s="9" t="str">
        <f t="shared" ca="1" si="13"/>
        <v/>
      </c>
      <c r="X23" s="9" t="str">
        <f t="shared" ca="1" si="13"/>
        <v/>
      </c>
      <c r="Y23" s="9" t="str">
        <f t="shared" ca="1" si="13"/>
        <v/>
      </c>
      <c r="Z23" s="9" t="str">
        <f t="shared" ca="1" si="13"/>
        <v/>
      </c>
      <c r="AA23" s="9" t="str">
        <f t="shared" ca="1" si="13"/>
        <v/>
      </c>
      <c r="AB23" s="15">
        <f t="shared" si="7"/>
        <v>19</v>
      </c>
      <c r="AC23" s="15"/>
      <c r="AD23" s="18">
        <v>1</v>
      </c>
      <c r="AE23" s="18" t="s">
        <v>740</v>
      </c>
      <c r="AF23" s="18" t="s">
        <v>785</v>
      </c>
      <c r="AG23" s="18" t="s">
        <v>215</v>
      </c>
      <c r="AH23" s="18">
        <v>1</v>
      </c>
      <c r="AI23" s="19" t="s">
        <v>765</v>
      </c>
      <c r="AJ23" s="18"/>
      <c r="AK23" s="19" t="s">
        <v>711</v>
      </c>
    </row>
    <row r="24" spans="1:37">
      <c r="A24" s="32"/>
      <c r="B24" s="35"/>
      <c r="C24" s="5" t="s">
        <v>3</v>
      </c>
      <c r="D24" s="9" t="str">
        <f t="shared" ca="1" si="12"/>
        <v/>
      </c>
      <c r="E24" s="9" t="str">
        <f t="shared" ca="1" si="12"/>
        <v/>
      </c>
      <c r="F24" s="9" t="str">
        <f t="shared" ca="1" si="12"/>
        <v/>
      </c>
      <c r="G24" s="9" t="str">
        <f t="shared" ca="1" si="12"/>
        <v/>
      </c>
      <c r="H24" s="9" t="str">
        <f t="shared" ca="1" si="12"/>
        <v/>
      </c>
      <c r="I24" s="9" t="str">
        <f t="shared" ca="1" si="12"/>
        <v/>
      </c>
      <c r="J24" s="9" t="str">
        <f t="shared" ca="1" si="12"/>
        <v/>
      </c>
      <c r="K24" s="9" t="str">
        <f t="shared" ca="1" si="12"/>
        <v/>
      </c>
      <c r="L24" s="9" t="str">
        <f t="shared" ca="1" si="12"/>
        <v/>
      </c>
      <c r="M24" s="9" t="str">
        <f t="shared" ca="1" si="12"/>
        <v/>
      </c>
      <c r="N24" s="9" t="str">
        <f t="shared" ca="1" si="13"/>
        <v/>
      </c>
      <c r="O24" s="9" t="str">
        <f t="shared" ca="1" si="13"/>
        <v/>
      </c>
      <c r="P24" s="9" t="str">
        <f t="shared" ca="1" si="13"/>
        <v/>
      </c>
      <c r="Q24" s="9" t="str">
        <f t="shared" ca="1" si="13"/>
        <v/>
      </c>
      <c r="R24" s="9" t="str">
        <f t="shared" ca="1" si="13"/>
        <v/>
      </c>
      <c r="S24" s="9" t="str">
        <f t="shared" ca="1" si="13"/>
        <v/>
      </c>
      <c r="T24" s="9" t="str">
        <f t="shared" ca="1" si="13"/>
        <v/>
      </c>
      <c r="U24" s="9" t="str">
        <f t="shared" ca="1" si="13"/>
        <v/>
      </c>
      <c r="V24" s="9" t="str">
        <f t="shared" ca="1" si="13"/>
        <v/>
      </c>
      <c r="W24" s="9" t="str">
        <f t="shared" ca="1" si="13"/>
        <v/>
      </c>
      <c r="X24" s="9" t="str">
        <f t="shared" ca="1" si="13"/>
        <v/>
      </c>
      <c r="Y24" s="9" t="str">
        <f t="shared" ca="1" si="13"/>
        <v/>
      </c>
      <c r="Z24" s="9" t="str">
        <f t="shared" ca="1" si="13"/>
        <v/>
      </c>
      <c r="AA24" s="9" t="str">
        <f t="shared" ca="1" si="13"/>
        <v/>
      </c>
      <c r="AB24" s="15">
        <f t="shared" si="7"/>
        <v>29</v>
      </c>
      <c r="AC24" s="15"/>
      <c r="AD24" s="18">
        <v>2</v>
      </c>
      <c r="AE24" s="18" t="s">
        <v>741</v>
      </c>
      <c r="AF24" s="18" t="s">
        <v>786</v>
      </c>
      <c r="AG24" s="18" t="s">
        <v>215</v>
      </c>
      <c r="AH24" s="18">
        <v>1</v>
      </c>
      <c r="AI24" s="19" t="s">
        <v>765</v>
      </c>
      <c r="AJ24" s="18"/>
      <c r="AK24" s="19" t="s">
        <v>720</v>
      </c>
    </row>
    <row r="25" spans="1:37">
      <c r="A25" s="32"/>
      <c r="B25" s="36"/>
      <c r="C25" s="6" t="s">
        <v>4</v>
      </c>
      <c r="D25" s="12" t="str">
        <f t="shared" ca="1" si="12"/>
        <v/>
      </c>
      <c r="E25" s="12" t="str">
        <f t="shared" ca="1" si="12"/>
        <v/>
      </c>
      <c r="F25" s="12" t="str">
        <f t="shared" ca="1" si="12"/>
        <v/>
      </c>
      <c r="G25" s="12" t="str">
        <f t="shared" ca="1" si="12"/>
        <v/>
      </c>
      <c r="H25" s="12" t="str">
        <f t="shared" ca="1" si="12"/>
        <v/>
      </c>
      <c r="I25" s="12" t="str">
        <f t="shared" ca="1" si="12"/>
        <v/>
      </c>
      <c r="J25" s="12" t="str">
        <f t="shared" ca="1" si="12"/>
        <v/>
      </c>
      <c r="K25" s="12" t="str">
        <f t="shared" ca="1" si="12"/>
        <v/>
      </c>
      <c r="L25" s="12" t="str">
        <f t="shared" ca="1" si="12"/>
        <v/>
      </c>
      <c r="M25" s="12" t="str">
        <f t="shared" ca="1" si="12"/>
        <v/>
      </c>
      <c r="N25" s="12" t="str">
        <f t="shared" ca="1" si="13"/>
        <v/>
      </c>
      <c r="O25" s="12" t="str">
        <f t="shared" ca="1" si="13"/>
        <v/>
      </c>
      <c r="P25" s="12" t="str">
        <f t="shared" ca="1" si="13"/>
        <v/>
      </c>
      <c r="Q25" s="12" t="str">
        <f t="shared" ca="1" si="13"/>
        <v/>
      </c>
      <c r="R25" s="12" t="str">
        <f t="shared" ca="1" si="13"/>
        <v/>
      </c>
      <c r="S25" s="12" t="str">
        <f t="shared" ca="1" si="13"/>
        <v/>
      </c>
      <c r="T25" s="12" t="str">
        <f t="shared" ca="1" si="13"/>
        <v/>
      </c>
      <c r="U25" s="12" t="str">
        <f t="shared" ca="1" si="13"/>
        <v/>
      </c>
      <c r="V25" s="12" t="str">
        <f t="shared" ca="1" si="13"/>
        <v/>
      </c>
      <c r="W25" s="12" t="str">
        <f t="shared" ca="1" si="13"/>
        <v/>
      </c>
      <c r="X25" s="12" t="str">
        <f t="shared" ca="1" si="13"/>
        <v/>
      </c>
      <c r="Y25" s="12" t="str">
        <f t="shared" ca="1" si="13"/>
        <v/>
      </c>
      <c r="Z25" s="12" t="str">
        <f t="shared" ca="1" si="13"/>
        <v/>
      </c>
      <c r="AA25" s="12" t="str">
        <f t="shared" ca="1" si="13"/>
        <v/>
      </c>
      <c r="AB25" s="15">
        <f t="shared" si="7"/>
        <v>39</v>
      </c>
      <c r="AC25" s="15"/>
      <c r="AD25" s="18">
        <v>3</v>
      </c>
      <c r="AE25" s="18" t="s">
        <v>742</v>
      </c>
      <c r="AF25" s="18" t="s">
        <v>787</v>
      </c>
      <c r="AG25" s="18" t="s">
        <v>215</v>
      </c>
      <c r="AH25" s="18">
        <v>1</v>
      </c>
      <c r="AI25" s="19" t="s">
        <v>765</v>
      </c>
      <c r="AJ25" s="18"/>
      <c r="AK25" s="19" t="s">
        <v>712</v>
      </c>
    </row>
    <row r="26" spans="1:37">
      <c r="A26" s="33"/>
      <c r="B26" s="23" t="str">
        <f ca="1">$AF$5&amp;"年度"</f>
        <v>令04年度</v>
      </c>
      <c r="C26" s="6" t="s">
        <v>1</v>
      </c>
      <c r="D26" s="2" t="str">
        <f t="shared" ref="D26:AA26" ca="1" si="14">IFERROR(VLOOKUP(D$5,INDIRECT("'"&amp;$AF$3&amp;"'!"&amp;$AF$5),$AB26,FALSE),"")</f>
        <v/>
      </c>
      <c r="E26" s="2" t="str">
        <f t="shared" ca="1" si="14"/>
        <v/>
      </c>
      <c r="F26" s="2" t="str">
        <f t="shared" ca="1" si="14"/>
        <v/>
      </c>
      <c r="G26" s="2" t="str">
        <f t="shared" ca="1" si="14"/>
        <v/>
      </c>
      <c r="H26" s="2" t="str">
        <f t="shared" ca="1" si="14"/>
        <v/>
      </c>
      <c r="I26" s="2" t="str">
        <f t="shared" ca="1" si="14"/>
        <v/>
      </c>
      <c r="J26" s="2" t="str">
        <f t="shared" ca="1" si="14"/>
        <v/>
      </c>
      <c r="K26" s="2" t="str">
        <f t="shared" ca="1" si="14"/>
        <v/>
      </c>
      <c r="L26" s="2" t="str">
        <f t="shared" ca="1" si="14"/>
        <v/>
      </c>
      <c r="M26" s="2" t="str">
        <f t="shared" ca="1" si="14"/>
        <v/>
      </c>
      <c r="N26" s="2" t="str">
        <f t="shared" ca="1" si="14"/>
        <v/>
      </c>
      <c r="O26" s="2" t="str">
        <f t="shared" ca="1" si="14"/>
        <v/>
      </c>
      <c r="P26" s="2" t="str">
        <f t="shared" ca="1" si="14"/>
        <v/>
      </c>
      <c r="Q26" s="2" t="str">
        <f t="shared" ca="1" si="14"/>
        <v/>
      </c>
      <c r="R26" s="2" t="str">
        <f t="shared" ca="1" si="14"/>
        <v/>
      </c>
      <c r="S26" s="2" t="str">
        <f t="shared" ca="1" si="14"/>
        <v/>
      </c>
      <c r="T26" s="2" t="str">
        <f t="shared" ca="1" si="14"/>
        <v/>
      </c>
      <c r="U26" s="2" t="str">
        <f t="shared" ca="1" si="14"/>
        <v/>
      </c>
      <c r="V26" s="2" t="str">
        <f t="shared" ca="1" si="14"/>
        <v/>
      </c>
      <c r="W26" s="2" t="str">
        <f t="shared" ca="1" si="14"/>
        <v/>
      </c>
      <c r="X26" s="2" t="str">
        <f t="shared" ca="1" si="14"/>
        <v/>
      </c>
      <c r="Y26" s="2" t="str">
        <f t="shared" ca="1" si="14"/>
        <v/>
      </c>
      <c r="Z26" s="2" t="str">
        <f t="shared" ca="1" si="14"/>
        <v/>
      </c>
      <c r="AA26" s="2" t="str">
        <f t="shared" ca="1" si="14"/>
        <v/>
      </c>
      <c r="AB26" s="15">
        <f t="shared" si="7"/>
        <v>9</v>
      </c>
      <c r="AC26" s="15"/>
      <c r="AD26" s="18">
        <v>4</v>
      </c>
      <c r="AE26" s="18" t="s">
        <v>743</v>
      </c>
      <c r="AF26" s="18" t="s">
        <v>788</v>
      </c>
      <c r="AG26" s="18" t="s">
        <v>215</v>
      </c>
      <c r="AH26" s="18">
        <v>1</v>
      </c>
      <c r="AI26" s="19" t="s">
        <v>765</v>
      </c>
      <c r="AJ26" s="18"/>
      <c r="AK26" s="19" t="s">
        <v>721</v>
      </c>
    </row>
    <row r="27" spans="1:37">
      <c r="A27" s="31" t="str">
        <f ca="1">IF($AB$6&lt;3,"","理科")</f>
        <v>理科</v>
      </c>
      <c r="B27" s="34" t="str">
        <f ca="1">$AF$4&amp;"年度"</f>
        <v>令03年度</v>
      </c>
      <c r="C27" s="4" t="s">
        <v>1</v>
      </c>
      <c r="D27" s="9" t="str">
        <f t="shared" ref="D27:M30" ca="1" si="15">IFERROR(VLOOKUP(D$5,INDIRECT("'"&amp;$AF$3&amp;"'!"&amp;$AF$4),$AB27,FALSE),"")</f>
        <v/>
      </c>
      <c r="E27" s="9" t="str">
        <f t="shared" ca="1" si="15"/>
        <v/>
      </c>
      <c r="F27" s="9" t="str">
        <f t="shared" ca="1" si="15"/>
        <v/>
      </c>
      <c r="G27" s="9" t="str">
        <f t="shared" ca="1" si="15"/>
        <v/>
      </c>
      <c r="H27" s="9" t="str">
        <f t="shared" ca="1" si="15"/>
        <v/>
      </c>
      <c r="I27" s="9" t="str">
        <f t="shared" ca="1" si="15"/>
        <v/>
      </c>
      <c r="J27" s="9" t="str">
        <f t="shared" ca="1" si="15"/>
        <v/>
      </c>
      <c r="K27" s="9" t="str">
        <f t="shared" ca="1" si="15"/>
        <v/>
      </c>
      <c r="L27" s="9" t="str">
        <f t="shared" ca="1" si="15"/>
        <v/>
      </c>
      <c r="M27" s="9" t="str">
        <f t="shared" ca="1" si="15"/>
        <v/>
      </c>
      <c r="N27" s="9" t="str">
        <f t="shared" ref="N27:AA30" ca="1" si="16">IFERROR(VLOOKUP(N$5,INDIRECT("'"&amp;$AF$3&amp;"'!"&amp;$AF$4),$AB27,FALSE),"")</f>
        <v/>
      </c>
      <c r="O27" s="9" t="str">
        <f t="shared" ca="1" si="16"/>
        <v/>
      </c>
      <c r="P27" s="9" t="str">
        <f t="shared" ca="1" si="16"/>
        <v/>
      </c>
      <c r="Q27" s="9" t="str">
        <f t="shared" ca="1" si="16"/>
        <v/>
      </c>
      <c r="R27" s="9" t="str">
        <f t="shared" ca="1" si="16"/>
        <v/>
      </c>
      <c r="S27" s="9" t="str">
        <f t="shared" ca="1" si="16"/>
        <v/>
      </c>
      <c r="T27" s="9" t="str">
        <f t="shared" ca="1" si="16"/>
        <v/>
      </c>
      <c r="U27" s="9" t="str">
        <f t="shared" ca="1" si="16"/>
        <v/>
      </c>
      <c r="V27" s="9" t="str">
        <f t="shared" ca="1" si="16"/>
        <v/>
      </c>
      <c r="W27" s="9" t="str">
        <f t="shared" ca="1" si="16"/>
        <v/>
      </c>
      <c r="X27" s="9" t="str">
        <f t="shared" ca="1" si="16"/>
        <v/>
      </c>
      <c r="Y27" s="9" t="str">
        <f t="shared" ca="1" si="16"/>
        <v/>
      </c>
      <c r="Z27" s="9" t="str">
        <f t="shared" ca="1" si="16"/>
        <v/>
      </c>
      <c r="AA27" s="9" t="str">
        <f t="shared" ca="1" si="16"/>
        <v/>
      </c>
      <c r="AB27" s="15">
        <f>AB22+1</f>
        <v>10</v>
      </c>
      <c r="AC27" s="15"/>
      <c r="AD27" s="18">
        <v>5</v>
      </c>
      <c r="AE27" s="18" t="s">
        <v>744</v>
      </c>
      <c r="AF27" s="18" t="s">
        <v>789</v>
      </c>
      <c r="AG27" s="18" t="s">
        <v>215</v>
      </c>
      <c r="AH27" s="18">
        <v>1</v>
      </c>
      <c r="AI27" s="19" t="s">
        <v>765</v>
      </c>
      <c r="AJ27" s="18"/>
      <c r="AK27" s="19" t="s">
        <v>723</v>
      </c>
    </row>
    <row r="28" spans="1:37">
      <c r="A28" s="32"/>
      <c r="B28" s="35"/>
      <c r="C28" s="5" t="s">
        <v>2</v>
      </c>
      <c r="D28" s="9" t="str">
        <f t="shared" ca="1" si="15"/>
        <v/>
      </c>
      <c r="E28" s="9" t="str">
        <f t="shared" ca="1" si="15"/>
        <v/>
      </c>
      <c r="F28" s="9" t="str">
        <f t="shared" ca="1" si="15"/>
        <v/>
      </c>
      <c r="G28" s="9" t="str">
        <f t="shared" ca="1" si="15"/>
        <v/>
      </c>
      <c r="H28" s="9" t="str">
        <f t="shared" ca="1" si="15"/>
        <v/>
      </c>
      <c r="I28" s="9" t="str">
        <f t="shared" ca="1" si="15"/>
        <v/>
      </c>
      <c r="J28" s="9" t="str">
        <f t="shared" ca="1" si="15"/>
        <v/>
      </c>
      <c r="K28" s="9" t="str">
        <f t="shared" ca="1" si="15"/>
        <v/>
      </c>
      <c r="L28" s="9" t="str">
        <f t="shared" ca="1" si="15"/>
        <v/>
      </c>
      <c r="M28" s="9" t="str">
        <f t="shared" ca="1" si="15"/>
        <v/>
      </c>
      <c r="N28" s="9" t="str">
        <f t="shared" ca="1" si="16"/>
        <v/>
      </c>
      <c r="O28" s="9" t="str">
        <f t="shared" ca="1" si="16"/>
        <v/>
      </c>
      <c r="P28" s="9" t="str">
        <f t="shared" ca="1" si="16"/>
        <v/>
      </c>
      <c r="Q28" s="9" t="str">
        <f t="shared" ca="1" si="16"/>
        <v/>
      </c>
      <c r="R28" s="9" t="str">
        <f t="shared" ca="1" si="16"/>
        <v/>
      </c>
      <c r="S28" s="9" t="str">
        <f t="shared" ca="1" si="16"/>
        <v/>
      </c>
      <c r="T28" s="9" t="str">
        <f t="shared" ca="1" si="16"/>
        <v/>
      </c>
      <c r="U28" s="9" t="str">
        <f t="shared" ca="1" si="16"/>
        <v/>
      </c>
      <c r="V28" s="9" t="str">
        <f t="shared" ca="1" si="16"/>
        <v/>
      </c>
      <c r="W28" s="9" t="str">
        <f t="shared" ca="1" si="16"/>
        <v/>
      </c>
      <c r="X28" s="9" t="str">
        <f t="shared" ca="1" si="16"/>
        <v/>
      </c>
      <c r="Y28" s="9" t="str">
        <f t="shared" ca="1" si="16"/>
        <v/>
      </c>
      <c r="Z28" s="9" t="str">
        <f t="shared" ca="1" si="16"/>
        <v/>
      </c>
      <c r="AA28" s="9" t="str">
        <f t="shared" ca="1" si="16"/>
        <v/>
      </c>
      <c r="AB28" s="15">
        <f t="shared" si="7"/>
        <v>20</v>
      </c>
      <c r="AC28" s="15"/>
      <c r="AD28" s="18">
        <v>6</v>
      </c>
      <c r="AE28" s="18" t="s">
        <v>745</v>
      </c>
      <c r="AF28" s="18" t="s">
        <v>790</v>
      </c>
      <c r="AG28" s="18" t="s">
        <v>215</v>
      </c>
      <c r="AH28" s="18">
        <v>1</v>
      </c>
      <c r="AI28" s="19" t="s">
        <v>765</v>
      </c>
      <c r="AJ28" s="18"/>
      <c r="AK28" s="19"/>
    </row>
    <row r="29" spans="1:37">
      <c r="A29" s="32"/>
      <c r="B29" s="35"/>
      <c r="C29" s="5" t="s">
        <v>3</v>
      </c>
      <c r="D29" s="9" t="str">
        <f t="shared" ca="1" si="15"/>
        <v/>
      </c>
      <c r="E29" s="9" t="str">
        <f t="shared" ca="1" si="15"/>
        <v/>
      </c>
      <c r="F29" s="9" t="str">
        <f t="shared" ca="1" si="15"/>
        <v/>
      </c>
      <c r="G29" s="9" t="str">
        <f t="shared" ca="1" si="15"/>
        <v/>
      </c>
      <c r="H29" s="9" t="str">
        <f t="shared" ca="1" si="15"/>
        <v/>
      </c>
      <c r="I29" s="9" t="str">
        <f t="shared" ca="1" si="15"/>
        <v/>
      </c>
      <c r="J29" s="9" t="str">
        <f t="shared" ca="1" si="15"/>
        <v/>
      </c>
      <c r="K29" s="9" t="str">
        <f t="shared" ca="1" si="15"/>
        <v/>
      </c>
      <c r="L29" s="9" t="str">
        <f t="shared" ca="1" si="15"/>
        <v/>
      </c>
      <c r="M29" s="9" t="str">
        <f t="shared" ca="1" si="15"/>
        <v/>
      </c>
      <c r="N29" s="9" t="str">
        <f t="shared" ca="1" si="16"/>
        <v/>
      </c>
      <c r="O29" s="9" t="str">
        <f t="shared" ca="1" si="16"/>
        <v/>
      </c>
      <c r="P29" s="9" t="str">
        <f t="shared" ca="1" si="16"/>
        <v/>
      </c>
      <c r="Q29" s="9" t="str">
        <f t="shared" ca="1" si="16"/>
        <v/>
      </c>
      <c r="R29" s="9" t="str">
        <f t="shared" ca="1" si="16"/>
        <v/>
      </c>
      <c r="S29" s="9" t="str">
        <f t="shared" ca="1" si="16"/>
        <v/>
      </c>
      <c r="T29" s="9" t="str">
        <f t="shared" ca="1" si="16"/>
        <v/>
      </c>
      <c r="U29" s="9" t="str">
        <f t="shared" ca="1" si="16"/>
        <v/>
      </c>
      <c r="V29" s="9" t="str">
        <f t="shared" ca="1" si="16"/>
        <v/>
      </c>
      <c r="W29" s="9" t="str">
        <f t="shared" ca="1" si="16"/>
        <v/>
      </c>
      <c r="X29" s="9" t="str">
        <f t="shared" ca="1" si="16"/>
        <v/>
      </c>
      <c r="Y29" s="9" t="str">
        <f t="shared" ca="1" si="16"/>
        <v/>
      </c>
      <c r="Z29" s="9" t="str">
        <f t="shared" ca="1" si="16"/>
        <v/>
      </c>
      <c r="AA29" s="9" t="str">
        <f t="shared" ca="1" si="16"/>
        <v/>
      </c>
      <c r="AB29" s="15">
        <f t="shared" si="7"/>
        <v>30</v>
      </c>
      <c r="AC29" s="15"/>
      <c r="AD29" s="18">
        <v>7</v>
      </c>
      <c r="AE29" s="18" t="s">
        <v>746</v>
      </c>
      <c r="AF29" s="18" t="s">
        <v>791</v>
      </c>
      <c r="AG29" s="18" t="s">
        <v>215</v>
      </c>
      <c r="AH29" s="18">
        <v>1</v>
      </c>
      <c r="AI29" s="19" t="s">
        <v>765</v>
      </c>
      <c r="AJ29" s="18"/>
      <c r="AK29" s="19"/>
    </row>
    <row r="30" spans="1:37">
      <c r="A30" s="32"/>
      <c r="B30" s="36"/>
      <c r="C30" s="6" t="s">
        <v>4</v>
      </c>
      <c r="D30" s="7" t="str">
        <f t="shared" ca="1" si="15"/>
        <v/>
      </c>
      <c r="E30" s="7" t="str">
        <f t="shared" ca="1" si="15"/>
        <v/>
      </c>
      <c r="F30" s="7" t="str">
        <f t="shared" ca="1" si="15"/>
        <v/>
      </c>
      <c r="G30" s="7" t="str">
        <f t="shared" ca="1" si="15"/>
        <v/>
      </c>
      <c r="H30" s="7" t="str">
        <f t="shared" ca="1" si="15"/>
        <v/>
      </c>
      <c r="I30" s="7" t="str">
        <f t="shared" ca="1" si="15"/>
        <v/>
      </c>
      <c r="J30" s="7" t="str">
        <f t="shared" ca="1" si="15"/>
        <v/>
      </c>
      <c r="K30" s="7" t="str">
        <f t="shared" ca="1" si="15"/>
        <v/>
      </c>
      <c r="L30" s="7" t="str">
        <f t="shared" ca="1" si="15"/>
        <v/>
      </c>
      <c r="M30" s="7" t="str">
        <f t="shared" ca="1" si="15"/>
        <v/>
      </c>
      <c r="N30" s="7" t="str">
        <f t="shared" ca="1" si="16"/>
        <v/>
      </c>
      <c r="O30" s="7" t="str">
        <f t="shared" ca="1" si="16"/>
        <v/>
      </c>
      <c r="P30" s="7" t="str">
        <f t="shared" ca="1" si="16"/>
        <v/>
      </c>
      <c r="Q30" s="7" t="str">
        <f t="shared" ca="1" si="16"/>
        <v/>
      </c>
      <c r="R30" s="7" t="str">
        <f t="shared" ca="1" si="16"/>
        <v/>
      </c>
      <c r="S30" s="7" t="str">
        <f t="shared" ca="1" si="16"/>
        <v/>
      </c>
      <c r="T30" s="7" t="str">
        <f t="shared" ca="1" si="16"/>
        <v/>
      </c>
      <c r="U30" s="7" t="str">
        <f t="shared" ca="1" si="16"/>
        <v/>
      </c>
      <c r="V30" s="7" t="str">
        <f t="shared" ca="1" si="16"/>
        <v/>
      </c>
      <c r="W30" s="7" t="str">
        <f t="shared" ca="1" si="16"/>
        <v/>
      </c>
      <c r="X30" s="7" t="str">
        <f t="shared" ca="1" si="16"/>
        <v/>
      </c>
      <c r="Y30" s="7" t="str">
        <f t="shared" ca="1" si="16"/>
        <v/>
      </c>
      <c r="Z30" s="7" t="str">
        <f t="shared" ca="1" si="16"/>
        <v/>
      </c>
      <c r="AA30" s="7" t="str">
        <f t="shared" ca="1" si="16"/>
        <v/>
      </c>
      <c r="AB30" s="15">
        <f t="shared" si="7"/>
        <v>40</v>
      </c>
      <c r="AC30" s="15"/>
      <c r="AD30" s="18">
        <v>8</v>
      </c>
      <c r="AE30" s="18" t="s">
        <v>747</v>
      </c>
      <c r="AF30" s="18" t="s">
        <v>792</v>
      </c>
      <c r="AG30" s="18" t="s">
        <v>215</v>
      </c>
      <c r="AH30" s="18">
        <v>1</v>
      </c>
      <c r="AI30" s="19" t="s">
        <v>765</v>
      </c>
      <c r="AJ30" s="18"/>
      <c r="AK30" s="20"/>
    </row>
    <row r="31" spans="1:37">
      <c r="A31" s="33"/>
      <c r="B31" s="23" t="str">
        <f ca="1">$AF$5&amp;"年度"</f>
        <v>令04年度</v>
      </c>
      <c r="C31" s="6" t="s">
        <v>1</v>
      </c>
      <c r="D31" s="2" t="str">
        <f t="shared" ref="D31:AA31" ca="1" si="17">IFERROR(VLOOKUP(D$5,INDIRECT("'"&amp;$AF$3&amp;"'!"&amp;$AF$5),$AB31,FALSE),"")</f>
        <v/>
      </c>
      <c r="E31" s="2" t="str">
        <f t="shared" ca="1" si="17"/>
        <v/>
      </c>
      <c r="F31" s="2" t="str">
        <f t="shared" ca="1" si="17"/>
        <v/>
      </c>
      <c r="G31" s="2" t="str">
        <f t="shared" ca="1" si="17"/>
        <v/>
      </c>
      <c r="H31" s="2" t="str">
        <f t="shared" ca="1" si="17"/>
        <v/>
      </c>
      <c r="I31" s="2" t="str">
        <f t="shared" ca="1" si="17"/>
        <v/>
      </c>
      <c r="J31" s="2" t="str">
        <f t="shared" ca="1" si="17"/>
        <v/>
      </c>
      <c r="K31" s="2" t="str">
        <f t="shared" ca="1" si="17"/>
        <v/>
      </c>
      <c r="L31" s="2" t="str">
        <f t="shared" ca="1" si="17"/>
        <v/>
      </c>
      <c r="M31" s="2" t="str">
        <f t="shared" ca="1" si="17"/>
        <v/>
      </c>
      <c r="N31" s="2" t="str">
        <f t="shared" ca="1" si="17"/>
        <v/>
      </c>
      <c r="O31" s="2" t="str">
        <f t="shared" ca="1" si="17"/>
        <v/>
      </c>
      <c r="P31" s="2" t="str">
        <f t="shared" ca="1" si="17"/>
        <v/>
      </c>
      <c r="Q31" s="2" t="str">
        <f t="shared" ca="1" si="17"/>
        <v/>
      </c>
      <c r="R31" s="2" t="str">
        <f t="shared" ca="1" si="17"/>
        <v/>
      </c>
      <c r="S31" s="2" t="str">
        <f t="shared" ca="1" si="17"/>
        <v/>
      </c>
      <c r="T31" s="2" t="str">
        <f t="shared" ca="1" si="17"/>
        <v/>
      </c>
      <c r="U31" s="2" t="str">
        <f t="shared" ca="1" si="17"/>
        <v/>
      </c>
      <c r="V31" s="2" t="str">
        <f t="shared" ca="1" si="17"/>
        <v/>
      </c>
      <c r="W31" s="2" t="str">
        <f t="shared" ca="1" si="17"/>
        <v/>
      </c>
      <c r="X31" s="2" t="str">
        <f t="shared" ca="1" si="17"/>
        <v/>
      </c>
      <c r="Y31" s="2" t="str">
        <f t="shared" ca="1" si="17"/>
        <v/>
      </c>
      <c r="Z31" s="2" t="str">
        <f t="shared" ca="1" si="17"/>
        <v/>
      </c>
      <c r="AA31" s="2" t="str">
        <f t="shared" ca="1" si="17"/>
        <v/>
      </c>
      <c r="AB31" s="15">
        <f t="shared" si="7"/>
        <v>10</v>
      </c>
      <c r="AC31" s="15"/>
      <c r="AD31" s="18">
        <v>9</v>
      </c>
      <c r="AE31" s="18" t="s">
        <v>748</v>
      </c>
      <c r="AF31" s="18" t="s">
        <v>793</v>
      </c>
      <c r="AG31" s="18" t="s">
        <v>215</v>
      </c>
      <c r="AH31" s="18">
        <v>1</v>
      </c>
      <c r="AI31" s="19" t="s">
        <v>765</v>
      </c>
      <c r="AJ31" s="18"/>
      <c r="AK31" s="20"/>
    </row>
    <row r="32" spans="1:37">
      <c r="A32" s="31" t="s">
        <v>53</v>
      </c>
      <c r="B32" s="34" t="str">
        <f ca="1">$AF$4&amp;"年度"</f>
        <v>令03年度</v>
      </c>
      <c r="C32" s="4" t="s">
        <v>1</v>
      </c>
      <c r="D32" s="4" t="str">
        <f t="shared" ref="D32:M35" ca="1" si="18">IFERROR(VLOOKUP(D$5,INDIRECT("'"&amp;$AF$3&amp;"'!"&amp;$AF$4),$AB32,FALSE),"")</f>
        <v/>
      </c>
      <c r="E32" s="4" t="str">
        <f t="shared" ca="1" si="18"/>
        <v/>
      </c>
      <c r="F32" s="4" t="str">
        <f t="shared" ca="1" si="18"/>
        <v/>
      </c>
      <c r="G32" s="4" t="str">
        <f t="shared" ca="1" si="18"/>
        <v/>
      </c>
      <c r="H32" s="4" t="str">
        <f t="shared" ca="1" si="18"/>
        <v/>
      </c>
      <c r="I32" s="4" t="str">
        <f t="shared" ca="1" si="18"/>
        <v/>
      </c>
      <c r="J32" s="4" t="str">
        <f t="shared" ca="1" si="18"/>
        <v/>
      </c>
      <c r="K32" s="4" t="str">
        <f t="shared" ca="1" si="18"/>
        <v/>
      </c>
      <c r="L32" s="4" t="str">
        <f t="shared" ca="1" si="18"/>
        <v/>
      </c>
      <c r="M32" s="4" t="str">
        <f t="shared" ca="1" si="18"/>
        <v/>
      </c>
      <c r="N32" s="4" t="str">
        <f t="shared" ref="N32:AA35" ca="1" si="19">IFERROR(VLOOKUP(N$5,INDIRECT("'"&amp;$AF$3&amp;"'!"&amp;$AF$4),$AB32,FALSE),"")</f>
        <v/>
      </c>
      <c r="O32" s="4" t="str">
        <f t="shared" ca="1" si="19"/>
        <v/>
      </c>
      <c r="P32" s="4" t="str">
        <f t="shared" ca="1" si="19"/>
        <v/>
      </c>
      <c r="Q32" s="4" t="str">
        <f t="shared" ca="1" si="19"/>
        <v/>
      </c>
      <c r="R32" s="4" t="str">
        <f t="shared" ca="1" si="19"/>
        <v/>
      </c>
      <c r="S32" s="4" t="str">
        <f t="shared" ca="1" si="19"/>
        <v/>
      </c>
      <c r="T32" s="4" t="str">
        <f t="shared" ca="1" si="19"/>
        <v/>
      </c>
      <c r="U32" s="4" t="str">
        <f t="shared" ca="1" si="19"/>
        <v/>
      </c>
      <c r="V32" s="4" t="str">
        <f t="shared" ca="1" si="19"/>
        <v/>
      </c>
      <c r="W32" s="4" t="str">
        <f t="shared" ca="1" si="19"/>
        <v/>
      </c>
      <c r="X32" s="4" t="str">
        <f t="shared" ca="1" si="19"/>
        <v/>
      </c>
      <c r="Y32" s="4" t="str">
        <f t="shared" ca="1" si="19"/>
        <v/>
      </c>
      <c r="Z32" s="4" t="str">
        <f t="shared" ca="1" si="19"/>
        <v/>
      </c>
      <c r="AA32" s="4" t="str">
        <f t="shared" ca="1" si="19"/>
        <v/>
      </c>
      <c r="AB32" s="15">
        <f>AB27+1</f>
        <v>11</v>
      </c>
      <c r="AC32" s="15"/>
      <c r="AD32" s="18">
        <v>10</v>
      </c>
      <c r="AE32" s="18" t="s">
        <v>749</v>
      </c>
      <c r="AF32" s="18" t="s">
        <v>794</v>
      </c>
      <c r="AG32" s="18" t="s">
        <v>215</v>
      </c>
      <c r="AH32" s="18">
        <v>1</v>
      </c>
      <c r="AI32" s="19" t="s">
        <v>765</v>
      </c>
      <c r="AJ32" s="18"/>
      <c r="AK32" s="18"/>
    </row>
    <row r="33" spans="1:37">
      <c r="A33" s="32"/>
      <c r="B33" s="35"/>
      <c r="C33" s="5" t="s">
        <v>2</v>
      </c>
      <c r="D33" s="5" t="str">
        <f t="shared" ca="1" si="18"/>
        <v/>
      </c>
      <c r="E33" s="5" t="str">
        <f t="shared" ca="1" si="18"/>
        <v/>
      </c>
      <c r="F33" s="5" t="str">
        <f t="shared" ca="1" si="18"/>
        <v/>
      </c>
      <c r="G33" s="5" t="str">
        <f t="shared" ca="1" si="18"/>
        <v/>
      </c>
      <c r="H33" s="5" t="str">
        <f t="shared" ca="1" si="18"/>
        <v/>
      </c>
      <c r="I33" s="5" t="str">
        <f t="shared" ca="1" si="18"/>
        <v/>
      </c>
      <c r="J33" s="5" t="str">
        <f t="shared" ca="1" si="18"/>
        <v/>
      </c>
      <c r="K33" s="5" t="str">
        <f t="shared" ca="1" si="18"/>
        <v/>
      </c>
      <c r="L33" s="5" t="str">
        <f t="shared" ca="1" si="18"/>
        <v/>
      </c>
      <c r="M33" s="5" t="str">
        <f t="shared" ca="1" si="18"/>
        <v/>
      </c>
      <c r="N33" s="5" t="str">
        <f t="shared" ca="1" si="19"/>
        <v/>
      </c>
      <c r="O33" s="5" t="str">
        <f t="shared" ca="1" si="19"/>
        <v/>
      </c>
      <c r="P33" s="5" t="str">
        <f t="shared" ca="1" si="19"/>
        <v/>
      </c>
      <c r="Q33" s="5" t="str">
        <f t="shared" ca="1" si="19"/>
        <v/>
      </c>
      <c r="R33" s="5" t="str">
        <f t="shared" ca="1" si="19"/>
        <v/>
      </c>
      <c r="S33" s="5" t="str">
        <f t="shared" ca="1" si="19"/>
        <v/>
      </c>
      <c r="T33" s="5" t="str">
        <f t="shared" ca="1" si="19"/>
        <v/>
      </c>
      <c r="U33" s="5" t="str">
        <f t="shared" ca="1" si="19"/>
        <v/>
      </c>
      <c r="V33" s="5" t="str">
        <f t="shared" ca="1" si="19"/>
        <v/>
      </c>
      <c r="W33" s="5" t="str">
        <f t="shared" ca="1" si="19"/>
        <v/>
      </c>
      <c r="X33" s="5" t="str">
        <f t="shared" ca="1" si="19"/>
        <v/>
      </c>
      <c r="Y33" s="5" t="str">
        <f t="shared" ca="1" si="19"/>
        <v/>
      </c>
      <c r="Z33" s="5" t="str">
        <f t="shared" ca="1" si="19"/>
        <v/>
      </c>
      <c r="AA33" s="5" t="str">
        <f t="shared" ca="1" si="19"/>
        <v/>
      </c>
      <c r="AB33" s="15">
        <f t="shared" si="7"/>
        <v>21</v>
      </c>
      <c r="AC33" s="15"/>
      <c r="AD33" s="18">
        <v>11</v>
      </c>
      <c r="AE33" s="18" t="s">
        <v>750</v>
      </c>
      <c r="AF33" s="18" t="s">
        <v>795</v>
      </c>
      <c r="AG33" s="18" t="s">
        <v>215</v>
      </c>
      <c r="AH33" s="18">
        <v>1</v>
      </c>
      <c r="AI33" s="19" t="s">
        <v>765</v>
      </c>
      <c r="AJ33" s="18"/>
      <c r="AK33" s="18"/>
    </row>
    <row r="34" spans="1:37">
      <c r="A34" s="32"/>
      <c r="B34" s="35"/>
      <c r="C34" s="5" t="s">
        <v>3</v>
      </c>
      <c r="D34" s="5" t="str">
        <f t="shared" ca="1" si="18"/>
        <v/>
      </c>
      <c r="E34" s="5" t="str">
        <f t="shared" ca="1" si="18"/>
        <v/>
      </c>
      <c r="F34" s="5" t="str">
        <f t="shared" ca="1" si="18"/>
        <v/>
      </c>
      <c r="G34" s="5" t="str">
        <f t="shared" ca="1" si="18"/>
        <v/>
      </c>
      <c r="H34" s="5" t="str">
        <f t="shared" ca="1" si="18"/>
        <v/>
      </c>
      <c r="I34" s="5" t="str">
        <f t="shared" ca="1" si="18"/>
        <v/>
      </c>
      <c r="J34" s="5" t="str">
        <f t="shared" ca="1" si="18"/>
        <v/>
      </c>
      <c r="K34" s="5" t="str">
        <f t="shared" ca="1" si="18"/>
        <v/>
      </c>
      <c r="L34" s="5" t="str">
        <f t="shared" ca="1" si="18"/>
        <v/>
      </c>
      <c r="M34" s="5" t="str">
        <f t="shared" ca="1" si="18"/>
        <v/>
      </c>
      <c r="N34" s="5" t="str">
        <f t="shared" ca="1" si="19"/>
        <v/>
      </c>
      <c r="O34" s="5" t="str">
        <f t="shared" ca="1" si="19"/>
        <v/>
      </c>
      <c r="P34" s="5" t="str">
        <f t="shared" ca="1" si="19"/>
        <v/>
      </c>
      <c r="Q34" s="5" t="str">
        <f t="shared" ca="1" si="19"/>
        <v/>
      </c>
      <c r="R34" s="5" t="str">
        <f t="shared" ca="1" si="19"/>
        <v/>
      </c>
      <c r="S34" s="5" t="str">
        <f t="shared" ca="1" si="19"/>
        <v/>
      </c>
      <c r="T34" s="5" t="str">
        <f t="shared" ca="1" si="19"/>
        <v/>
      </c>
      <c r="U34" s="5" t="str">
        <f t="shared" ca="1" si="19"/>
        <v/>
      </c>
      <c r="V34" s="5" t="str">
        <f t="shared" ca="1" si="19"/>
        <v/>
      </c>
      <c r="W34" s="5" t="str">
        <f t="shared" ca="1" si="19"/>
        <v/>
      </c>
      <c r="X34" s="5" t="str">
        <f t="shared" ca="1" si="19"/>
        <v/>
      </c>
      <c r="Y34" s="5" t="str">
        <f t="shared" ca="1" si="19"/>
        <v/>
      </c>
      <c r="Z34" s="5" t="str">
        <f t="shared" ca="1" si="19"/>
        <v/>
      </c>
      <c r="AA34" s="5" t="str">
        <f t="shared" ca="1" si="19"/>
        <v/>
      </c>
      <c r="AB34" s="15">
        <f t="shared" si="7"/>
        <v>31</v>
      </c>
      <c r="AC34" s="15"/>
      <c r="AD34" s="18">
        <v>12</v>
      </c>
      <c r="AE34" s="18" t="s">
        <v>751</v>
      </c>
      <c r="AF34" s="18" t="s">
        <v>796</v>
      </c>
      <c r="AG34" s="18" t="s">
        <v>215</v>
      </c>
      <c r="AH34" s="18">
        <v>1</v>
      </c>
      <c r="AI34" s="19" t="s">
        <v>765</v>
      </c>
      <c r="AJ34" s="18"/>
      <c r="AK34" s="18"/>
    </row>
    <row r="35" spans="1:37">
      <c r="A35" s="32"/>
      <c r="B35" s="36"/>
      <c r="C35" s="6" t="s">
        <v>4</v>
      </c>
      <c r="D35" s="6" t="str">
        <f t="shared" ca="1" si="18"/>
        <v/>
      </c>
      <c r="E35" s="6" t="str">
        <f t="shared" ca="1" si="18"/>
        <v/>
      </c>
      <c r="F35" s="6" t="str">
        <f t="shared" ca="1" si="18"/>
        <v/>
      </c>
      <c r="G35" s="6" t="str">
        <f t="shared" ca="1" si="18"/>
        <v/>
      </c>
      <c r="H35" s="6" t="str">
        <f t="shared" ca="1" si="18"/>
        <v/>
      </c>
      <c r="I35" s="6" t="str">
        <f t="shared" ca="1" si="18"/>
        <v/>
      </c>
      <c r="J35" s="6" t="str">
        <f t="shared" ca="1" si="18"/>
        <v/>
      </c>
      <c r="K35" s="6" t="str">
        <f t="shared" ca="1" si="18"/>
        <v/>
      </c>
      <c r="L35" s="6" t="str">
        <f t="shared" ca="1" si="18"/>
        <v/>
      </c>
      <c r="M35" s="6" t="str">
        <f t="shared" ca="1" si="18"/>
        <v/>
      </c>
      <c r="N35" s="6" t="str">
        <f t="shared" ca="1" si="19"/>
        <v/>
      </c>
      <c r="O35" s="6" t="str">
        <f t="shared" ca="1" si="19"/>
        <v/>
      </c>
      <c r="P35" s="6" t="str">
        <f t="shared" ca="1" si="19"/>
        <v/>
      </c>
      <c r="Q35" s="6" t="str">
        <f t="shared" ca="1" si="19"/>
        <v/>
      </c>
      <c r="R35" s="6" t="str">
        <f t="shared" ca="1" si="19"/>
        <v/>
      </c>
      <c r="S35" s="6" t="str">
        <f t="shared" ca="1" si="19"/>
        <v/>
      </c>
      <c r="T35" s="6" t="str">
        <f t="shared" ca="1" si="19"/>
        <v/>
      </c>
      <c r="U35" s="6" t="str">
        <f t="shared" ca="1" si="19"/>
        <v/>
      </c>
      <c r="V35" s="6" t="str">
        <f t="shared" ca="1" si="19"/>
        <v/>
      </c>
      <c r="W35" s="6" t="str">
        <f t="shared" ca="1" si="19"/>
        <v/>
      </c>
      <c r="X35" s="6" t="str">
        <f t="shared" ca="1" si="19"/>
        <v/>
      </c>
      <c r="Y35" s="6" t="str">
        <f t="shared" ca="1" si="19"/>
        <v/>
      </c>
      <c r="Z35" s="6" t="str">
        <f t="shared" ca="1" si="19"/>
        <v/>
      </c>
      <c r="AA35" s="6" t="str">
        <f t="shared" ca="1" si="19"/>
        <v/>
      </c>
      <c r="AB35" s="15">
        <f t="shared" si="7"/>
        <v>41</v>
      </c>
      <c r="AC35" s="15"/>
      <c r="AD35" s="18">
        <v>13</v>
      </c>
      <c r="AE35" s="18" t="s">
        <v>752</v>
      </c>
      <c r="AF35" s="18" t="s">
        <v>797</v>
      </c>
      <c r="AG35" s="18" t="s">
        <v>215</v>
      </c>
      <c r="AH35" s="18">
        <v>1</v>
      </c>
      <c r="AI35" s="19" t="s">
        <v>765</v>
      </c>
      <c r="AJ35" s="18"/>
      <c r="AK35" s="18"/>
    </row>
    <row r="36" spans="1:37">
      <c r="A36" s="33"/>
      <c r="B36" s="23" t="str">
        <f ca="1">$AF$5&amp;"年度"</f>
        <v>令04年度</v>
      </c>
      <c r="C36" s="5" t="s">
        <v>1</v>
      </c>
      <c r="D36" s="5" t="str">
        <f t="shared" ref="D36:AA36" ca="1" si="20">IFERROR(VLOOKUP(D$5,INDIRECT("'"&amp;$AF$3&amp;"'!"&amp;$AF$5),$AB36,FALSE),"")</f>
        <v/>
      </c>
      <c r="E36" s="5" t="str">
        <f t="shared" ca="1" si="20"/>
        <v/>
      </c>
      <c r="F36" s="5" t="str">
        <f t="shared" ca="1" si="20"/>
        <v/>
      </c>
      <c r="G36" s="5" t="str">
        <f t="shared" ca="1" si="20"/>
        <v/>
      </c>
      <c r="H36" s="5" t="str">
        <f t="shared" ca="1" si="20"/>
        <v/>
      </c>
      <c r="I36" s="5" t="str">
        <f t="shared" ca="1" si="20"/>
        <v/>
      </c>
      <c r="J36" s="5" t="str">
        <f t="shared" ca="1" si="20"/>
        <v/>
      </c>
      <c r="K36" s="5" t="str">
        <f t="shared" ca="1" si="20"/>
        <v/>
      </c>
      <c r="L36" s="5" t="str">
        <f t="shared" ca="1" si="20"/>
        <v/>
      </c>
      <c r="M36" s="5" t="str">
        <f t="shared" ca="1" si="20"/>
        <v/>
      </c>
      <c r="N36" s="5" t="str">
        <f t="shared" ca="1" si="20"/>
        <v/>
      </c>
      <c r="O36" s="5" t="str">
        <f t="shared" ca="1" si="20"/>
        <v/>
      </c>
      <c r="P36" s="5" t="str">
        <f t="shared" ca="1" si="20"/>
        <v/>
      </c>
      <c r="Q36" s="5" t="str">
        <f t="shared" ca="1" si="20"/>
        <v/>
      </c>
      <c r="R36" s="5" t="str">
        <f t="shared" ca="1" si="20"/>
        <v/>
      </c>
      <c r="S36" s="5" t="str">
        <f t="shared" ca="1" si="20"/>
        <v/>
      </c>
      <c r="T36" s="5" t="str">
        <f t="shared" ca="1" si="20"/>
        <v/>
      </c>
      <c r="U36" s="5" t="str">
        <f t="shared" ca="1" si="20"/>
        <v/>
      </c>
      <c r="V36" s="5" t="str">
        <f t="shared" ca="1" si="20"/>
        <v/>
      </c>
      <c r="W36" s="5" t="str">
        <f t="shared" ca="1" si="20"/>
        <v/>
      </c>
      <c r="X36" s="5" t="str">
        <f t="shared" ca="1" si="20"/>
        <v/>
      </c>
      <c r="Y36" s="5" t="str">
        <f t="shared" ca="1" si="20"/>
        <v/>
      </c>
      <c r="Z36" s="5" t="str">
        <f t="shared" ca="1" si="20"/>
        <v/>
      </c>
      <c r="AA36" s="5" t="str">
        <f t="shared" ca="1" si="20"/>
        <v/>
      </c>
      <c r="AB36" s="15">
        <f t="shared" si="7"/>
        <v>11</v>
      </c>
      <c r="AC36" s="15"/>
      <c r="AD36" s="18">
        <v>14</v>
      </c>
      <c r="AE36" s="18" t="s">
        <v>753</v>
      </c>
      <c r="AF36" s="18" t="s">
        <v>798</v>
      </c>
      <c r="AG36" s="18" t="s">
        <v>215</v>
      </c>
      <c r="AH36" s="18">
        <v>1</v>
      </c>
      <c r="AI36" s="19" t="s">
        <v>765</v>
      </c>
      <c r="AJ36" s="18"/>
      <c r="AK36" s="18"/>
    </row>
    <row r="37" spans="1:37">
      <c r="A37" s="31" t="s">
        <v>54</v>
      </c>
      <c r="B37" s="34" t="str">
        <f ca="1">$AF$4&amp;"年度"</f>
        <v>令03年度</v>
      </c>
      <c r="C37" s="4" t="s">
        <v>1</v>
      </c>
      <c r="D37" s="4" t="str">
        <f t="shared" ref="D37:M40" ca="1" si="21">IFERROR(VLOOKUP(D$5,INDIRECT("'"&amp;$AF$3&amp;"'!"&amp;$AF$4),$AB37,FALSE),"")</f>
        <v/>
      </c>
      <c r="E37" s="4" t="str">
        <f t="shared" ca="1" si="21"/>
        <v/>
      </c>
      <c r="F37" s="4" t="str">
        <f t="shared" ca="1" si="21"/>
        <v/>
      </c>
      <c r="G37" s="4" t="str">
        <f t="shared" ca="1" si="21"/>
        <v/>
      </c>
      <c r="H37" s="4" t="str">
        <f t="shared" ca="1" si="21"/>
        <v/>
      </c>
      <c r="I37" s="4" t="str">
        <f t="shared" ca="1" si="21"/>
        <v/>
      </c>
      <c r="J37" s="4" t="str">
        <f t="shared" ca="1" si="21"/>
        <v/>
      </c>
      <c r="K37" s="4" t="str">
        <f t="shared" ca="1" si="21"/>
        <v/>
      </c>
      <c r="L37" s="4" t="str">
        <f t="shared" ca="1" si="21"/>
        <v/>
      </c>
      <c r="M37" s="4" t="str">
        <f t="shared" ca="1" si="21"/>
        <v/>
      </c>
      <c r="N37" s="4" t="str">
        <f t="shared" ref="N37:AA40" ca="1" si="22">IFERROR(VLOOKUP(N$5,INDIRECT("'"&amp;$AF$3&amp;"'!"&amp;$AF$4),$AB37,FALSE),"")</f>
        <v/>
      </c>
      <c r="O37" s="4" t="str">
        <f t="shared" ca="1" si="22"/>
        <v/>
      </c>
      <c r="P37" s="4" t="str">
        <f t="shared" ca="1" si="22"/>
        <v/>
      </c>
      <c r="Q37" s="4" t="str">
        <f t="shared" ca="1" si="22"/>
        <v/>
      </c>
      <c r="R37" s="4" t="str">
        <f t="shared" ca="1" si="22"/>
        <v/>
      </c>
      <c r="S37" s="4" t="str">
        <f t="shared" ca="1" si="22"/>
        <v/>
      </c>
      <c r="T37" s="4" t="str">
        <f t="shared" ca="1" si="22"/>
        <v/>
      </c>
      <c r="U37" s="4" t="str">
        <f t="shared" ca="1" si="22"/>
        <v/>
      </c>
      <c r="V37" s="4" t="str">
        <f t="shared" ca="1" si="22"/>
        <v/>
      </c>
      <c r="W37" s="4" t="str">
        <f t="shared" ca="1" si="22"/>
        <v/>
      </c>
      <c r="X37" s="4" t="str">
        <f t="shared" ca="1" si="22"/>
        <v/>
      </c>
      <c r="Y37" s="4" t="str">
        <f t="shared" ca="1" si="22"/>
        <v/>
      </c>
      <c r="Z37" s="4" t="str">
        <f t="shared" ca="1" si="22"/>
        <v/>
      </c>
      <c r="AA37" s="4" t="str">
        <f t="shared" ca="1" si="22"/>
        <v/>
      </c>
      <c r="AB37" s="15">
        <f>AB32+1</f>
        <v>12</v>
      </c>
      <c r="AC37" s="15"/>
      <c r="AD37" s="18">
        <v>15</v>
      </c>
      <c r="AE37" s="18" t="s">
        <v>754</v>
      </c>
      <c r="AF37" s="18" t="s">
        <v>799</v>
      </c>
      <c r="AG37" s="18" t="s">
        <v>215</v>
      </c>
      <c r="AH37" s="18">
        <v>1</v>
      </c>
      <c r="AI37" s="19" t="s">
        <v>765</v>
      </c>
      <c r="AJ37" s="18"/>
      <c r="AK37" s="18"/>
    </row>
    <row r="38" spans="1:37">
      <c r="A38" s="32"/>
      <c r="B38" s="35"/>
      <c r="C38" s="5" t="s">
        <v>2</v>
      </c>
      <c r="D38" s="5" t="str">
        <f t="shared" ca="1" si="21"/>
        <v/>
      </c>
      <c r="E38" s="5" t="str">
        <f t="shared" ca="1" si="21"/>
        <v/>
      </c>
      <c r="F38" s="5" t="str">
        <f t="shared" ca="1" si="21"/>
        <v/>
      </c>
      <c r="G38" s="5" t="str">
        <f t="shared" ca="1" si="21"/>
        <v/>
      </c>
      <c r="H38" s="5" t="str">
        <f t="shared" ca="1" si="21"/>
        <v/>
      </c>
      <c r="I38" s="5" t="str">
        <f t="shared" ca="1" si="21"/>
        <v/>
      </c>
      <c r="J38" s="5" t="str">
        <f t="shared" ca="1" si="21"/>
        <v/>
      </c>
      <c r="K38" s="5" t="str">
        <f t="shared" ca="1" si="21"/>
        <v/>
      </c>
      <c r="L38" s="5" t="str">
        <f t="shared" ca="1" si="21"/>
        <v/>
      </c>
      <c r="M38" s="5" t="str">
        <f t="shared" ca="1" si="21"/>
        <v/>
      </c>
      <c r="N38" s="5" t="str">
        <f t="shared" ca="1" si="22"/>
        <v/>
      </c>
      <c r="O38" s="5" t="str">
        <f t="shared" ca="1" si="22"/>
        <v/>
      </c>
      <c r="P38" s="5" t="str">
        <f t="shared" ca="1" si="22"/>
        <v/>
      </c>
      <c r="Q38" s="5" t="str">
        <f t="shared" ca="1" si="22"/>
        <v/>
      </c>
      <c r="R38" s="5" t="str">
        <f t="shared" ca="1" si="22"/>
        <v/>
      </c>
      <c r="S38" s="5" t="str">
        <f t="shared" ca="1" si="22"/>
        <v/>
      </c>
      <c r="T38" s="5" t="str">
        <f t="shared" ca="1" si="22"/>
        <v/>
      </c>
      <c r="U38" s="5" t="str">
        <f t="shared" ca="1" si="22"/>
        <v/>
      </c>
      <c r="V38" s="5" t="str">
        <f t="shared" ca="1" si="22"/>
        <v/>
      </c>
      <c r="W38" s="5" t="str">
        <f t="shared" ca="1" si="22"/>
        <v/>
      </c>
      <c r="X38" s="5" t="str">
        <f t="shared" ca="1" si="22"/>
        <v/>
      </c>
      <c r="Y38" s="5" t="str">
        <f t="shared" ca="1" si="22"/>
        <v/>
      </c>
      <c r="Z38" s="5" t="str">
        <f t="shared" ca="1" si="22"/>
        <v/>
      </c>
      <c r="AA38" s="5" t="str">
        <f t="shared" ca="1" si="22"/>
        <v/>
      </c>
      <c r="AB38" s="15">
        <f t="shared" si="7"/>
        <v>22</v>
      </c>
      <c r="AC38" s="15"/>
      <c r="AD38" s="18">
        <v>16</v>
      </c>
      <c r="AE38" s="18" t="s">
        <v>755</v>
      </c>
      <c r="AF38" s="18" t="s">
        <v>800</v>
      </c>
      <c r="AG38" s="18" t="s">
        <v>215</v>
      </c>
      <c r="AH38" s="18">
        <v>1</v>
      </c>
      <c r="AI38" s="19" t="s">
        <v>765</v>
      </c>
      <c r="AJ38" s="18"/>
      <c r="AK38" s="18"/>
    </row>
    <row r="39" spans="1:37">
      <c r="A39" s="32"/>
      <c r="B39" s="35"/>
      <c r="C39" s="5" t="s">
        <v>3</v>
      </c>
      <c r="D39" s="5" t="str">
        <f t="shared" ca="1" si="21"/>
        <v/>
      </c>
      <c r="E39" s="5" t="str">
        <f t="shared" ca="1" si="21"/>
        <v/>
      </c>
      <c r="F39" s="5" t="str">
        <f t="shared" ca="1" si="21"/>
        <v/>
      </c>
      <c r="G39" s="5" t="str">
        <f t="shared" ca="1" si="21"/>
        <v/>
      </c>
      <c r="H39" s="5" t="str">
        <f t="shared" ca="1" si="21"/>
        <v/>
      </c>
      <c r="I39" s="5" t="str">
        <f t="shared" ca="1" si="21"/>
        <v/>
      </c>
      <c r="J39" s="5" t="str">
        <f t="shared" ca="1" si="21"/>
        <v/>
      </c>
      <c r="K39" s="5" t="str">
        <f t="shared" ca="1" si="21"/>
        <v/>
      </c>
      <c r="L39" s="5" t="str">
        <f t="shared" ca="1" si="21"/>
        <v/>
      </c>
      <c r="M39" s="5" t="str">
        <f t="shared" ca="1" si="21"/>
        <v/>
      </c>
      <c r="N39" s="5" t="str">
        <f t="shared" ca="1" si="22"/>
        <v/>
      </c>
      <c r="O39" s="5" t="str">
        <f t="shared" ca="1" si="22"/>
        <v/>
      </c>
      <c r="P39" s="5" t="str">
        <f t="shared" ca="1" si="22"/>
        <v/>
      </c>
      <c r="Q39" s="5" t="str">
        <f t="shared" ca="1" si="22"/>
        <v/>
      </c>
      <c r="R39" s="5" t="str">
        <f t="shared" ca="1" si="22"/>
        <v/>
      </c>
      <c r="S39" s="5" t="str">
        <f t="shared" ca="1" si="22"/>
        <v/>
      </c>
      <c r="T39" s="5" t="str">
        <f t="shared" ca="1" si="22"/>
        <v/>
      </c>
      <c r="U39" s="5" t="str">
        <f t="shared" ca="1" si="22"/>
        <v/>
      </c>
      <c r="V39" s="5" t="str">
        <f t="shared" ca="1" si="22"/>
        <v/>
      </c>
      <c r="W39" s="5" t="str">
        <f t="shared" ca="1" si="22"/>
        <v/>
      </c>
      <c r="X39" s="5" t="str">
        <f t="shared" ca="1" si="22"/>
        <v/>
      </c>
      <c r="Y39" s="5" t="str">
        <f t="shared" ca="1" si="22"/>
        <v/>
      </c>
      <c r="Z39" s="5" t="str">
        <f t="shared" ca="1" si="22"/>
        <v/>
      </c>
      <c r="AA39" s="5" t="str">
        <f t="shared" ca="1" si="22"/>
        <v/>
      </c>
      <c r="AB39" s="15">
        <f t="shared" si="7"/>
        <v>32</v>
      </c>
      <c r="AC39" s="15"/>
      <c r="AD39" s="18">
        <v>1</v>
      </c>
      <c r="AE39" s="18" t="s">
        <v>186</v>
      </c>
      <c r="AF39" s="18" t="s">
        <v>187</v>
      </c>
      <c r="AG39" s="18" t="s">
        <v>216</v>
      </c>
      <c r="AH39" s="18">
        <v>2</v>
      </c>
      <c r="AI39" s="19" t="s">
        <v>764</v>
      </c>
      <c r="AJ39" s="18"/>
      <c r="AK39" s="18"/>
    </row>
    <row r="40" spans="1:37">
      <c r="A40" s="32"/>
      <c r="B40" s="36"/>
      <c r="C40" s="6" t="s">
        <v>4</v>
      </c>
      <c r="D40" s="6" t="str">
        <f t="shared" ca="1" si="21"/>
        <v/>
      </c>
      <c r="E40" s="6" t="str">
        <f t="shared" ca="1" si="21"/>
        <v/>
      </c>
      <c r="F40" s="6" t="str">
        <f t="shared" ca="1" si="21"/>
        <v/>
      </c>
      <c r="G40" s="6" t="str">
        <f t="shared" ca="1" si="21"/>
        <v/>
      </c>
      <c r="H40" s="6" t="str">
        <f t="shared" ca="1" si="21"/>
        <v/>
      </c>
      <c r="I40" s="6" t="str">
        <f t="shared" ca="1" si="21"/>
        <v/>
      </c>
      <c r="J40" s="6" t="str">
        <f t="shared" ca="1" si="21"/>
        <v/>
      </c>
      <c r="K40" s="6" t="str">
        <f t="shared" ca="1" si="21"/>
        <v/>
      </c>
      <c r="L40" s="6" t="str">
        <f t="shared" ca="1" si="21"/>
        <v/>
      </c>
      <c r="M40" s="6" t="str">
        <f t="shared" ca="1" si="21"/>
        <v/>
      </c>
      <c r="N40" s="6" t="str">
        <f t="shared" ca="1" si="22"/>
        <v/>
      </c>
      <c r="O40" s="6" t="str">
        <f t="shared" ca="1" si="22"/>
        <v/>
      </c>
      <c r="P40" s="6" t="str">
        <f t="shared" ca="1" si="22"/>
        <v/>
      </c>
      <c r="Q40" s="6" t="str">
        <f t="shared" ca="1" si="22"/>
        <v/>
      </c>
      <c r="R40" s="6" t="str">
        <f t="shared" ca="1" si="22"/>
        <v/>
      </c>
      <c r="S40" s="6" t="str">
        <f t="shared" ca="1" si="22"/>
        <v/>
      </c>
      <c r="T40" s="6" t="str">
        <f t="shared" ca="1" si="22"/>
        <v/>
      </c>
      <c r="U40" s="6" t="str">
        <f t="shared" ca="1" si="22"/>
        <v/>
      </c>
      <c r="V40" s="6" t="str">
        <f t="shared" ca="1" si="22"/>
        <v/>
      </c>
      <c r="W40" s="6" t="str">
        <f t="shared" ca="1" si="22"/>
        <v/>
      </c>
      <c r="X40" s="6" t="str">
        <f t="shared" ca="1" si="22"/>
        <v/>
      </c>
      <c r="Y40" s="6" t="str">
        <f t="shared" ca="1" si="22"/>
        <v/>
      </c>
      <c r="Z40" s="6" t="str">
        <f t="shared" ca="1" si="22"/>
        <v/>
      </c>
      <c r="AA40" s="6" t="str">
        <f t="shared" ca="1" si="22"/>
        <v/>
      </c>
      <c r="AB40" s="15">
        <f t="shared" si="7"/>
        <v>42</v>
      </c>
      <c r="AC40" s="15"/>
      <c r="AD40" s="18">
        <v>2</v>
      </c>
      <c r="AE40" s="18" t="s">
        <v>188</v>
      </c>
      <c r="AF40" s="18" t="s">
        <v>189</v>
      </c>
      <c r="AG40" s="18" t="s">
        <v>216</v>
      </c>
      <c r="AH40" s="18">
        <v>2</v>
      </c>
      <c r="AI40" s="19" t="s">
        <v>764</v>
      </c>
      <c r="AJ40" s="18"/>
      <c r="AK40" s="18"/>
    </row>
    <row r="41" spans="1:37" ht="13.5" customHeight="1">
      <c r="A41" s="33"/>
      <c r="B41" s="23" t="str">
        <f ca="1">$AF$5&amp;"年度"</f>
        <v>令04年度</v>
      </c>
      <c r="C41" s="5" t="s">
        <v>1</v>
      </c>
      <c r="D41" s="5" t="str">
        <f t="shared" ref="D41:AA41" ca="1" si="23">IFERROR(VLOOKUP(D$5,INDIRECT("'"&amp;$AF$3&amp;"'!"&amp;$AF$5),$AB41,FALSE),"")</f>
        <v/>
      </c>
      <c r="E41" s="5" t="str">
        <f t="shared" ca="1" si="23"/>
        <v/>
      </c>
      <c r="F41" s="5" t="str">
        <f t="shared" ca="1" si="23"/>
        <v/>
      </c>
      <c r="G41" s="5" t="str">
        <f t="shared" ca="1" si="23"/>
        <v/>
      </c>
      <c r="H41" s="5" t="str">
        <f t="shared" ca="1" si="23"/>
        <v/>
      </c>
      <c r="I41" s="5" t="str">
        <f t="shared" ca="1" si="23"/>
        <v/>
      </c>
      <c r="J41" s="5" t="str">
        <f t="shared" ca="1" si="23"/>
        <v/>
      </c>
      <c r="K41" s="5" t="str">
        <f t="shared" ca="1" si="23"/>
        <v/>
      </c>
      <c r="L41" s="5" t="str">
        <f t="shared" ca="1" si="23"/>
        <v/>
      </c>
      <c r="M41" s="5" t="str">
        <f t="shared" ca="1" si="23"/>
        <v/>
      </c>
      <c r="N41" s="5" t="str">
        <f t="shared" ca="1" si="23"/>
        <v/>
      </c>
      <c r="O41" s="5" t="str">
        <f t="shared" ca="1" si="23"/>
        <v/>
      </c>
      <c r="P41" s="5" t="str">
        <f t="shared" ca="1" si="23"/>
        <v/>
      </c>
      <c r="Q41" s="5" t="str">
        <f t="shared" ca="1" si="23"/>
        <v/>
      </c>
      <c r="R41" s="5" t="str">
        <f t="shared" ca="1" si="23"/>
        <v/>
      </c>
      <c r="S41" s="5" t="str">
        <f t="shared" ca="1" si="23"/>
        <v/>
      </c>
      <c r="T41" s="5" t="str">
        <f t="shared" ca="1" si="23"/>
        <v/>
      </c>
      <c r="U41" s="5" t="str">
        <f t="shared" ca="1" si="23"/>
        <v/>
      </c>
      <c r="V41" s="5" t="str">
        <f t="shared" ca="1" si="23"/>
        <v/>
      </c>
      <c r="W41" s="5" t="str">
        <f t="shared" ca="1" si="23"/>
        <v/>
      </c>
      <c r="X41" s="5" t="str">
        <f t="shared" ca="1" si="23"/>
        <v/>
      </c>
      <c r="Y41" s="5" t="str">
        <f t="shared" ca="1" si="23"/>
        <v/>
      </c>
      <c r="Z41" s="5" t="str">
        <f t="shared" ca="1" si="23"/>
        <v/>
      </c>
      <c r="AA41" s="5" t="str">
        <f t="shared" ca="1" si="23"/>
        <v/>
      </c>
      <c r="AB41" s="15">
        <f t="shared" si="7"/>
        <v>12</v>
      </c>
      <c r="AC41" s="15"/>
      <c r="AD41" s="18">
        <v>3</v>
      </c>
      <c r="AE41" s="18" t="s">
        <v>159</v>
      </c>
      <c r="AF41" s="18" t="s">
        <v>160</v>
      </c>
      <c r="AG41" s="18" t="s">
        <v>216</v>
      </c>
      <c r="AH41" s="18">
        <v>2</v>
      </c>
      <c r="AI41" s="19" t="s">
        <v>764</v>
      </c>
      <c r="AJ41" s="18"/>
      <c r="AK41" s="18"/>
    </row>
    <row r="42" spans="1:37">
      <c r="A42" s="31" t="str">
        <f ca="1">IF($AB$6&lt;7,"図工",IF($AB$6&lt;8,"図工／美術","美術"))</f>
        <v>美術</v>
      </c>
      <c r="B42" s="34" t="str">
        <f ca="1">$AF$4&amp;"年度"</f>
        <v>令03年度</v>
      </c>
      <c r="C42" s="4" t="s">
        <v>1</v>
      </c>
      <c r="D42" s="4" t="str">
        <f t="shared" ref="D42:M45" ca="1" si="24">IFERROR(VLOOKUP(D$5,INDIRECT("'"&amp;$AF$3&amp;"'!"&amp;$AF$4),$AB42,FALSE),"")</f>
        <v/>
      </c>
      <c r="E42" s="4" t="str">
        <f t="shared" ca="1" si="24"/>
        <v/>
      </c>
      <c r="F42" s="4" t="str">
        <f t="shared" ca="1" si="24"/>
        <v/>
      </c>
      <c r="G42" s="4" t="str">
        <f t="shared" ca="1" si="24"/>
        <v/>
      </c>
      <c r="H42" s="4" t="str">
        <f t="shared" ca="1" si="24"/>
        <v/>
      </c>
      <c r="I42" s="4" t="str">
        <f t="shared" ca="1" si="24"/>
        <v/>
      </c>
      <c r="J42" s="4" t="str">
        <f t="shared" ca="1" si="24"/>
        <v/>
      </c>
      <c r="K42" s="4" t="str">
        <f t="shared" ca="1" si="24"/>
        <v/>
      </c>
      <c r="L42" s="4" t="str">
        <f t="shared" ca="1" si="24"/>
        <v/>
      </c>
      <c r="M42" s="4" t="str">
        <f t="shared" ca="1" si="24"/>
        <v/>
      </c>
      <c r="N42" s="4" t="str">
        <f t="shared" ref="N42:AA45" ca="1" si="25">IFERROR(VLOOKUP(N$5,INDIRECT("'"&amp;$AF$3&amp;"'!"&amp;$AF$4),$AB42,FALSE),"")</f>
        <v/>
      </c>
      <c r="O42" s="4" t="str">
        <f t="shared" ca="1" si="25"/>
        <v/>
      </c>
      <c r="P42" s="4" t="str">
        <f t="shared" ca="1" si="25"/>
        <v/>
      </c>
      <c r="Q42" s="4" t="str">
        <f t="shared" ca="1" si="25"/>
        <v/>
      </c>
      <c r="R42" s="4" t="str">
        <f t="shared" ca="1" si="25"/>
        <v/>
      </c>
      <c r="S42" s="4" t="str">
        <f t="shared" ca="1" si="25"/>
        <v/>
      </c>
      <c r="T42" s="4" t="str">
        <f t="shared" ca="1" si="25"/>
        <v/>
      </c>
      <c r="U42" s="4" t="str">
        <f t="shared" ca="1" si="25"/>
        <v/>
      </c>
      <c r="V42" s="4" t="str">
        <f t="shared" ca="1" si="25"/>
        <v/>
      </c>
      <c r="W42" s="4" t="str">
        <f t="shared" ca="1" si="25"/>
        <v/>
      </c>
      <c r="X42" s="4" t="str">
        <f t="shared" ca="1" si="25"/>
        <v/>
      </c>
      <c r="Y42" s="4" t="str">
        <f t="shared" ca="1" si="25"/>
        <v/>
      </c>
      <c r="Z42" s="4" t="str">
        <f t="shared" ca="1" si="25"/>
        <v/>
      </c>
      <c r="AA42" s="4" t="str">
        <f t="shared" ca="1" si="25"/>
        <v/>
      </c>
      <c r="AB42" s="15">
        <f>AB37+1</f>
        <v>13</v>
      </c>
      <c r="AC42" s="15"/>
      <c r="AD42" s="18">
        <v>4</v>
      </c>
      <c r="AE42" s="18" t="s">
        <v>133</v>
      </c>
      <c r="AF42" s="18" t="s">
        <v>134</v>
      </c>
      <c r="AG42" s="18" t="s">
        <v>216</v>
      </c>
      <c r="AH42" s="18">
        <v>2</v>
      </c>
      <c r="AI42" s="19" t="s">
        <v>764</v>
      </c>
      <c r="AJ42" s="18"/>
      <c r="AK42" s="18"/>
    </row>
    <row r="43" spans="1:37" ht="13.5" customHeight="1">
      <c r="A43" s="32"/>
      <c r="B43" s="35"/>
      <c r="C43" s="5" t="s">
        <v>2</v>
      </c>
      <c r="D43" s="5" t="str">
        <f t="shared" ca="1" si="24"/>
        <v/>
      </c>
      <c r="E43" s="5" t="str">
        <f t="shared" ca="1" si="24"/>
        <v/>
      </c>
      <c r="F43" s="5" t="str">
        <f t="shared" ca="1" si="24"/>
        <v/>
      </c>
      <c r="G43" s="5" t="str">
        <f t="shared" ca="1" si="24"/>
        <v/>
      </c>
      <c r="H43" s="5" t="str">
        <f t="shared" ca="1" si="24"/>
        <v/>
      </c>
      <c r="I43" s="5" t="str">
        <f t="shared" ca="1" si="24"/>
        <v/>
      </c>
      <c r="J43" s="5" t="str">
        <f t="shared" ca="1" si="24"/>
        <v/>
      </c>
      <c r="K43" s="5" t="str">
        <f t="shared" ca="1" si="24"/>
        <v/>
      </c>
      <c r="L43" s="5" t="str">
        <f t="shared" ca="1" si="24"/>
        <v/>
      </c>
      <c r="M43" s="5" t="str">
        <f t="shared" ca="1" si="24"/>
        <v/>
      </c>
      <c r="N43" s="5" t="str">
        <f t="shared" ca="1" si="25"/>
        <v/>
      </c>
      <c r="O43" s="5" t="str">
        <f t="shared" ca="1" si="25"/>
        <v/>
      </c>
      <c r="P43" s="5" t="str">
        <f t="shared" ca="1" si="25"/>
        <v/>
      </c>
      <c r="Q43" s="5" t="str">
        <f t="shared" ca="1" si="25"/>
        <v/>
      </c>
      <c r="R43" s="5" t="str">
        <f t="shared" ca="1" si="25"/>
        <v/>
      </c>
      <c r="S43" s="5" t="str">
        <f t="shared" ca="1" si="25"/>
        <v/>
      </c>
      <c r="T43" s="5" t="str">
        <f t="shared" ca="1" si="25"/>
        <v/>
      </c>
      <c r="U43" s="5" t="str">
        <f t="shared" ca="1" si="25"/>
        <v/>
      </c>
      <c r="V43" s="5" t="str">
        <f t="shared" ca="1" si="25"/>
        <v/>
      </c>
      <c r="W43" s="5" t="str">
        <f t="shared" ca="1" si="25"/>
        <v/>
      </c>
      <c r="X43" s="5" t="str">
        <f t="shared" ca="1" si="25"/>
        <v/>
      </c>
      <c r="Y43" s="5" t="str">
        <f t="shared" ca="1" si="25"/>
        <v/>
      </c>
      <c r="Z43" s="5" t="str">
        <f t="shared" ca="1" si="25"/>
        <v/>
      </c>
      <c r="AA43" s="5" t="str">
        <f t="shared" ca="1" si="25"/>
        <v/>
      </c>
      <c r="AB43" s="15">
        <f t="shared" si="7"/>
        <v>23</v>
      </c>
      <c r="AC43" s="15"/>
      <c r="AD43" s="18">
        <v>5</v>
      </c>
      <c r="AE43" s="18" t="s">
        <v>163</v>
      </c>
      <c r="AF43" s="18" t="s">
        <v>164</v>
      </c>
      <c r="AG43" s="18" t="s">
        <v>216</v>
      </c>
      <c r="AH43" s="18">
        <v>2</v>
      </c>
      <c r="AI43" s="19" t="s">
        <v>764</v>
      </c>
      <c r="AJ43" s="18"/>
      <c r="AK43" s="18"/>
    </row>
    <row r="44" spans="1:37">
      <c r="A44" s="32"/>
      <c r="B44" s="35"/>
      <c r="C44" s="5" t="s">
        <v>3</v>
      </c>
      <c r="D44" s="5" t="str">
        <f t="shared" ca="1" si="24"/>
        <v/>
      </c>
      <c r="E44" s="5" t="str">
        <f t="shared" ca="1" si="24"/>
        <v/>
      </c>
      <c r="F44" s="5" t="str">
        <f t="shared" ca="1" si="24"/>
        <v/>
      </c>
      <c r="G44" s="5" t="str">
        <f t="shared" ca="1" si="24"/>
        <v/>
      </c>
      <c r="H44" s="5" t="str">
        <f t="shared" ca="1" si="24"/>
        <v/>
      </c>
      <c r="I44" s="5" t="str">
        <f t="shared" ca="1" si="24"/>
        <v/>
      </c>
      <c r="J44" s="5" t="str">
        <f t="shared" ca="1" si="24"/>
        <v/>
      </c>
      <c r="K44" s="5" t="str">
        <f t="shared" ca="1" si="24"/>
        <v/>
      </c>
      <c r="L44" s="5" t="str">
        <f t="shared" ca="1" si="24"/>
        <v/>
      </c>
      <c r="M44" s="5" t="str">
        <f t="shared" ca="1" si="24"/>
        <v/>
      </c>
      <c r="N44" s="5" t="str">
        <f t="shared" ca="1" si="25"/>
        <v/>
      </c>
      <c r="O44" s="5" t="str">
        <f t="shared" ca="1" si="25"/>
        <v/>
      </c>
      <c r="P44" s="5" t="str">
        <f t="shared" ca="1" si="25"/>
        <v/>
      </c>
      <c r="Q44" s="5" t="str">
        <f t="shared" ca="1" si="25"/>
        <v/>
      </c>
      <c r="R44" s="5" t="str">
        <f t="shared" ca="1" si="25"/>
        <v/>
      </c>
      <c r="S44" s="5" t="str">
        <f t="shared" ca="1" si="25"/>
        <v/>
      </c>
      <c r="T44" s="5" t="str">
        <f t="shared" ca="1" si="25"/>
        <v/>
      </c>
      <c r="U44" s="5" t="str">
        <f t="shared" ca="1" si="25"/>
        <v/>
      </c>
      <c r="V44" s="5" t="str">
        <f t="shared" ca="1" si="25"/>
        <v/>
      </c>
      <c r="W44" s="5" t="str">
        <f t="shared" ca="1" si="25"/>
        <v/>
      </c>
      <c r="X44" s="5" t="str">
        <f t="shared" ca="1" si="25"/>
        <v/>
      </c>
      <c r="Y44" s="5" t="str">
        <f t="shared" ca="1" si="25"/>
        <v/>
      </c>
      <c r="Z44" s="5" t="str">
        <f t="shared" ca="1" si="25"/>
        <v/>
      </c>
      <c r="AA44" s="5" t="str">
        <f t="shared" ca="1" si="25"/>
        <v/>
      </c>
      <c r="AB44" s="15">
        <f t="shared" si="7"/>
        <v>33</v>
      </c>
      <c r="AC44" s="15"/>
      <c r="AD44" s="18">
        <v>6</v>
      </c>
      <c r="AE44" s="18" t="s">
        <v>143</v>
      </c>
      <c r="AF44" s="18" t="s">
        <v>144</v>
      </c>
      <c r="AG44" s="18" t="s">
        <v>216</v>
      </c>
      <c r="AH44" s="18">
        <v>2</v>
      </c>
      <c r="AI44" s="19" t="s">
        <v>764</v>
      </c>
      <c r="AJ44" s="18"/>
      <c r="AK44" s="18"/>
    </row>
    <row r="45" spans="1:37">
      <c r="A45" s="32"/>
      <c r="B45" s="36"/>
      <c r="C45" s="6" t="s">
        <v>4</v>
      </c>
      <c r="D45" s="6" t="str">
        <f t="shared" ca="1" si="24"/>
        <v/>
      </c>
      <c r="E45" s="6" t="str">
        <f t="shared" ca="1" si="24"/>
        <v/>
      </c>
      <c r="F45" s="6" t="str">
        <f t="shared" ca="1" si="24"/>
        <v/>
      </c>
      <c r="G45" s="6" t="str">
        <f t="shared" ca="1" si="24"/>
        <v/>
      </c>
      <c r="H45" s="6" t="str">
        <f t="shared" ca="1" si="24"/>
        <v/>
      </c>
      <c r="I45" s="6" t="str">
        <f t="shared" ca="1" si="24"/>
        <v/>
      </c>
      <c r="J45" s="6" t="str">
        <f t="shared" ca="1" si="24"/>
        <v/>
      </c>
      <c r="K45" s="6" t="str">
        <f t="shared" ca="1" si="24"/>
        <v/>
      </c>
      <c r="L45" s="6" t="str">
        <f t="shared" ca="1" si="24"/>
        <v/>
      </c>
      <c r="M45" s="6" t="str">
        <f t="shared" ca="1" si="24"/>
        <v/>
      </c>
      <c r="N45" s="6" t="str">
        <f t="shared" ca="1" si="25"/>
        <v/>
      </c>
      <c r="O45" s="6" t="str">
        <f t="shared" ca="1" si="25"/>
        <v/>
      </c>
      <c r="P45" s="6" t="str">
        <f t="shared" ca="1" si="25"/>
        <v/>
      </c>
      <c r="Q45" s="6" t="str">
        <f t="shared" ca="1" si="25"/>
        <v/>
      </c>
      <c r="R45" s="6" t="str">
        <f t="shared" ca="1" si="25"/>
        <v/>
      </c>
      <c r="S45" s="6" t="str">
        <f t="shared" ca="1" si="25"/>
        <v/>
      </c>
      <c r="T45" s="6" t="str">
        <f t="shared" ca="1" si="25"/>
        <v/>
      </c>
      <c r="U45" s="6" t="str">
        <f t="shared" ca="1" si="25"/>
        <v/>
      </c>
      <c r="V45" s="6" t="str">
        <f t="shared" ca="1" si="25"/>
        <v/>
      </c>
      <c r="W45" s="6" t="str">
        <f t="shared" ca="1" si="25"/>
        <v/>
      </c>
      <c r="X45" s="6" t="str">
        <f t="shared" ca="1" si="25"/>
        <v/>
      </c>
      <c r="Y45" s="6" t="str">
        <f t="shared" ca="1" si="25"/>
        <v/>
      </c>
      <c r="Z45" s="6" t="str">
        <f t="shared" ca="1" si="25"/>
        <v/>
      </c>
      <c r="AA45" s="6" t="str">
        <f t="shared" ca="1" si="25"/>
        <v/>
      </c>
      <c r="AB45" s="15">
        <f t="shared" si="7"/>
        <v>43</v>
      </c>
      <c r="AC45" s="15"/>
      <c r="AD45" s="18">
        <v>7</v>
      </c>
      <c r="AE45" s="18" t="s">
        <v>145</v>
      </c>
      <c r="AF45" s="18" t="s">
        <v>146</v>
      </c>
      <c r="AG45" s="18" t="s">
        <v>216</v>
      </c>
      <c r="AH45" s="18">
        <v>2</v>
      </c>
      <c r="AI45" s="19" t="s">
        <v>764</v>
      </c>
      <c r="AJ45" s="18"/>
      <c r="AK45" s="18"/>
    </row>
    <row r="46" spans="1:37">
      <c r="A46" s="33"/>
      <c r="B46" s="23" t="str">
        <f ca="1">$AF$5&amp;"年度"</f>
        <v>令04年度</v>
      </c>
      <c r="C46" s="5" t="s">
        <v>1</v>
      </c>
      <c r="D46" s="5" t="str">
        <f t="shared" ref="D46:AA46" ca="1" si="26">IFERROR(VLOOKUP(D$5,INDIRECT("'"&amp;$AF$3&amp;"'!"&amp;$AF$5),$AB46,FALSE),"")</f>
        <v/>
      </c>
      <c r="E46" s="5" t="str">
        <f t="shared" ca="1" si="26"/>
        <v/>
      </c>
      <c r="F46" s="5" t="str">
        <f t="shared" ca="1" si="26"/>
        <v/>
      </c>
      <c r="G46" s="5" t="str">
        <f t="shared" ca="1" si="26"/>
        <v/>
      </c>
      <c r="H46" s="5" t="str">
        <f t="shared" ca="1" si="26"/>
        <v/>
      </c>
      <c r="I46" s="5" t="str">
        <f t="shared" ca="1" si="26"/>
        <v/>
      </c>
      <c r="J46" s="5" t="str">
        <f t="shared" ca="1" si="26"/>
        <v/>
      </c>
      <c r="K46" s="5" t="str">
        <f t="shared" ca="1" si="26"/>
        <v/>
      </c>
      <c r="L46" s="5" t="str">
        <f t="shared" ca="1" si="26"/>
        <v/>
      </c>
      <c r="M46" s="5" t="str">
        <f t="shared" ca="1" si="26"/>
        <v/>
      </c>
      <c r="N46" s="5" t="str">
        <f t="shared" ca="1" si="26"/>
        <v/>
      </c>
      <c r="O46" s="5" t="str">
        <f t="shared" ca="1" si="26"/>
        <v/>
      </c>
      <c r="P46" s="5" t="str">
        <f t="shared" ca="1" si="26"/>
        <v/>
      </c>
      <c r="Q46" s="5" t="str">
        <f t="shared" ca="1" si="26"/>
        <v/>
      </c>
      <c r="R46" s="5" t="str">
        <f t="shared" ca="1" si="26"/>
        <v/>
      </c>
      <c r="S46" s="5" t="str">
        <f t="shared" ca="1" si="26"/>
        <v/>
      </c>
      <c r="T46" s="5" t="str">
        <f t="shared" ca="1" si="26"/>
        <v/>
      </c>
      <c r="U46" s="5" t="str">
        <f t="shared" ca="1" si="26"/>
        <v/>
      </c>
      <c r="V46" s="5" t="str">
        <f t="shared" ca="1" si="26"/>
        <v/>
      </c>
      <c r="W46" s="5" t="str">
        <f t="shared" ca="1" si="26"/>
        <v/>
      </c>
      <c r="X46" s="5" t="str">
        <f t="shared" ca="1" si="26"/>
        <v/>
      </c>
      <c r="Y46" s="5" t="str">
        <f t="shared" ca="1" si="26"/>
        <v/>
      </c>
      <c r="Z46" s="5" t="str">
        <f t="shared" ca="1" si="26"/>
        <v/>
      </c>
      <c r="AA46" s="5" t="str">
        <f t="shared" ca="1" si="26"/>
        <v/>
      </c>
      <c r="AB46" s="15">
        <f t="shared" si="7"/>
        <v>13</v>
      </c>
      <c r="AC46" s="15"/>
      <c r="AD46" s="18">
        <v>8</v>
      </c>
      <c r="AE46" s="18" t="s">
        <v>147</v>
      </c>
      <c r="AF46" s="18" t="s">
        <v>148</v>
      </c>
      <c r="AG46" s="18" t="s">
        <v>216</v>
      </c>
      <c r="AH46" s="18">
        <v>2</v>
      </c>
      <c r="AI46" s="19" t="s">
        <v>764</v>
      </c>
      <c r="AJ46" s="18"/>
      <c r="AK46" s="18"/>
    </row>
    <row r="47" spans="1:37">
      <c r="A47" s="31" t="str">
        <f ca="1">IF($AB$6&lt;8,"体育","保体")</f>
        <v>保体</v>
      </c>
      <c r="B47" s="34" t="str">
        <f ca="1">$AF$4&amp;"年度"</f>
        <v>令03年度</v>
      </c>
      <c r="C47" s="4" t="s">
        <v>1</v>
      </c>
      <c r="D47" s="4" t="str">
        <f t="shared" ref="D47:M50" ca="1" si="27">IFERROR(VLOOKUP(D$5,INDIRECT("'"&amp;$AF$3&amp;"'!"&amp;$AF$4),$AB47,FALSE),"")</f>
        <v/>
      </c>
      <c r="E47" s="4" t="str">
        <f t="shared" ca="1" si="27"/>
        <v/>
      </c>
      <c r="F47" s="4" t="str">
        <f t="shared" ca="1" si="27"/>
        <v/>
      </c>
      <c r="G47" s="4" t="str">
        <f t="shared" ca="1" si="27"/>
        <v/>
      </c>
      <c r="H47" s="4" t="str">
        <f t="shared" ca="1" si="27"/>
        <v/>
      </c>
      <c r="I47" s="4" t="str">
        <f t="shared" ca="1" si="27"/>
        <v/>
      </c>
      <c r="J47" s="4" t="str">
        <f t="shared" ca="1" si="27"/>
        <v/>
      </c>
      <c r="K47" s="4" t="str">
        <f t="shared" ca="1" si="27"/>
        <v/>
      </c>
      <c r="L47" s="4" t="str">
        <f t="shared" ca="1" si="27"/>
        <v/>
      </c>
      <c r="M47" s="4" t="str">
        <f t="shared" ca="1" si="27"/>
        <v/>
      </c>
      <c r="N47" s="4" t="str">
        <f t="shared" ref="N47:AA50" ca="1" si="28">IFERROR(VLOOKUP(N$5,INDIRECT("'"&amp;$AF$3&amp;"'!"&amp;$AF$4),$AB47,FALSE),"")</f>
        <v/>
      </c>
      <c r="O47" s="4" t="str">
        <f t="shared" ca="1" si="28"/>
        <v/>
      </c>
      <c r="P47" s="4" t="str">
        <f t="shared" ca="1" si="28"/>
        <v/>
      </c>
      <c r="Q47" s="4" t="str">
        <f t="shared" ca="1" si="28"/>
        <v/>
      </c>
      <c r="R47" s="4" t="str">
        <f t="shared" ca="1" si="28"/>
        <v/>
      </c>
      <c r="S47" s="4" t="str">
        <f t="shared" ca="1" si="28"/>
        <v/>
      </c>
      <c r="T47" s="4" t="str">
        <f t="shared" ca="1" si="28"/>
        <v/>
      </c>
      <c r="U47" s="4" t="str">
        <f t="shared" ca="1" si="28"/>
        <v/>
      </c>
      <c r="V47" s="4" t="str">
        <f t="shared" ca="1" si="28"/>
        <v/>
      </c>
      <c r="W47" s="4" t="str">
        <f t="shared" ca="1" si="28"/>
        <v/>
      </c>
      <c r="X47" s="4" t="str">
        <f t="shared" ca="1" si="28"/>
        <v/>
      </c>
      <c r="Y47" s="4" t="str">
        <f t="shared" ca="1" si="28"/>
        <v/>
      </c>
      <c r="Z47" s="4" t="str">
        <f t="shared" ca="1" si="28"/>
        <v/>
      </c>
      <c r="AA47" s="4" t="str">
        <f t="shared" ca="1" si="28"/>
        <v/>
      </c>
      <c r="AB47" s="15">
        <f>AB42+1</f>
        <v>14</v>
      </c>
      <c r="AC47" s="15"/>
      <c r="AD47" s="18">
        <v>9</v>
      </c>
      <c r="AE47" s="18" t="s">
        <v>149</v>
      </c>
      <c r="AF47" s="18" t="s">
        <v>150</v>
      </c>
      <c r="AG47" s="18" t="s">
        <v>216</v>
      </c>
      <c r="AH47" s="18">
        <v>2</v>
      </c>
      <c r="AI47" s="19" t="s">
        <v>764</v>
      </c>
      <c r="AJ47" s="18"/>
      <c r="AK47" s="18"/>
    </row>
    <row r="48" spans="1:37">
      <c r="A48" s="32"/>
      <c r="B48" s="35"/>
      <c r="C48" s="5" t="s">
        <v>2</v>
      </c>
      <c r="D48" s="5" t="str">
        <f t="shared" ca="1" si="27"/>
        <v/>
      </c>
      <c r="E48" s="5" t="str">
        <f t="shared" ca="1" si="27"/>
        <v/>
      </c>
      <c r="F48" s="5" t="str">
        <f t="shared" ca="1" si="27"/>
        <v/>
      </c>
      <c r="G48" s="5" t="str">
        <f t="shared" ca="1" si="27"/>
        <v/>
      </c>
      <c r="H48" s="5" t="str">
        <f t="shared" ca="1" si="27"/>
        <v/>
      </c>
      <c r="I48" s="5" t="str">
        <f t="shared" ca="1" si="27"/>
        <v/>
      </c>
      <c r="J48" s="5" t="str">
        <f t="shared" ca="1" si="27"/>
        <v/>
      </c>
      <c r="K48" s="5" t="str">
        <f t="shared" ca="1" si="27"/>
        <v/>
      </c>
      <c r="L48" s="5" t="str">
        <f t="shared" ca="1" si="27"/>
        <v/>
      </c>
      <c r="M48" s="5" t="str">
        <f t="shared" ca="1" si="27"/>
        <v/>
      </c>
      <c r="N48" s="5" t="str">
        <f t="shared" ca="1" si="28"/>
        <v/>
      </c>
      <c r="O48" s="5" t="str">
        <f t="shared" ca="1" si="28"/>
        <v/>
      </c>
      <c r="P48" s="5" t="str">
        <f t="shared" ca="1" si="28"/>
        <v/>
      </c>
      <c r="Q48" s="5" t="str">
        <f t="shared" ca="1" si="28"/>
        <v/>
      </c>
      <c r="R48" s="5" t="str">
        <f t="shared" ca="1" si="28"/>
        <v/>
      </c>
      <c r="S48" s="5" t="str">
        <f t="shared" ca="1" si="28"/>
        <v/>
      </c>
      <c r="T48" s="5" t="str">
        <f t="shared" ca="1" si="28"/>
        <v/>
      </c>
      <c r="U48" s="5" t="str">
        <f t="shared" ca="1" si="28"/>
        <v/>
      </c>
      <c r="V48" s="5" t="str">
        <f t="shared" ca="1" si="28"/>
        <v/>
      </c>
      <c r="W48" s="5" t="str">
        <f t="shared" ca="1" si="28"/>
        <v/>
      </c>
      <c r="X48" s="5" t="str">
        <f t="shared" ca="1" si="28"/>
        <v/>
      </c>
      <c r="Y48" s="5" t="str">
        <f t="shared" ca="1" si="28"/>
        <v/>
      </c>
      <c r="Z48" s="5" t="str">
        <f t="shared" ca="1" si="28"/>
        <v/>
      </c>
      <c r="AA48" s="5" t="str">
        <f t="shared" ca="1" si="28"/>
        <v/>
      </c>
      <c r="AB48" s="15">
        <f t="shared" si="7"/>
        <v>24</v>
      </c>
      <c r="AC48" s="15"/>
      <c r="AD48" s="18">
        <v>10</v>
      </c>
      <c r="AE48" s="18" t="s">
        <v>151</v>
      </c>
      <c r="AF48" s="18" t="s">
        <v>152</v>
      </c>
      <c r="AG48" s="18" t="s">
        <v>216</v>
      </c>
      <c r="AH48" s="18">
        <v>2</v>
      </c>
      <c r="AI48" s="19" t="s">
        <v>764</v>
      </c>
      <c r="AJ48" s="18"/>
      <c r="AK48" s="18"/>
    </row>
    <row r="49" spans="1:37">
      <c r="A49" s="32"/>
      <c r="B49" s="35"/>
      <c r="C49" s="5" t="s">
        <v>3</v>
      </c>
      <c r="D49" s="5" t="str">
        <f t="shared" ca="1" si="27"/>
        <v/>
      </c>
      <c r="E49" s="5" t="str">
        <f t="shared" ca="1" si="27"/>
        <v/>
      </c>
      <c r="F49" s="5" t="str">
        <f t="shared" ca="1" si="27"/>
        <v/>
      </c>
      <c r="G49" s="5" t="str">
        <f t="shared" ca="1" si="27"/>
        <v/>
      </c>
      <c r="H49" s="5" t="str">
        <f t="shared" ca="1" si="27"/>
        <v/>
      </c>
      <c r="I49" s="5" t="str">
        <f t="shared" ca="1" si="27"/>
        <v/>
      </c>
      <c r="J49" s="5" t="str">
        <f t="shared" ca="1" si="27"/>
        <v/>
      </c>
      <c r="K49" s="5" t="str">
        <f t="shared" ca="1" si="27"/>
        <v/>
      </c>
      <c r="L49" s="5" t="str">
        <f t="shared" ca="1" si="27"/>
        <v/>
      </c>
      <c r="M49" s="5" t="str">
        <f t="shared" ca="1" si="27"/>
        <v/>
      </c>
      <c r="N49" s="5" t="str">
        <f t="shared" ca="1" si="28"/>
        <v/>
      </c>
      <c r="O49" s="5" t="str">
        <f t="shared" ca="1" si="28"/>
        <v/>
      </c>
      <c r="P49" s="5" t="str">
        <f t="shared" ca="1" si="28"/>
        <v/>
      </c>
      <c r="Q49" s="5" t="str">
        <f t="shared" ca="1" si="28"/>
        <v/>
      </c>
      <c r="R49" s="5" t="str">
        <f t="shared" ca="1" si="28"/>
        <v/>
      </c>
      <c r="S49" s="5" t="str">
        <f t="shared" ca="1" si="28"/>
        <v/>
      </c>
      <c r="T49" s="5" t="str">
        <f t="shared" ca="1" si="28"/>
        <v/>
      </c>
      <c r="U49" s="5" t="str">
        <f t="shared" ca="1" si="28"/>
        <v/>
      </c>
      <c r="V49" s="5" t="str">
        <f t="shared" ca="1" si="28"/>
        <v/>
      </c>
      <c r="W49" s="5" t="str">
        <f t="shared" ca="1" si="28"/>
        <v/>
      </c>
      <c r="X49" s="5" t="str">
        <f t="shared" ca="1" si="28"/>
        <v/>
      </c>
      <c r="Y49" s="5" t="str">
        <f t="shared" ca="1" si="28"/>
        <v/>
      </c>
      <c r="Z49" s="5" t="str">
        <f t="shared" ca="1" si="28"/>
        <v/>
      </c>
      <c r="AA49" s="5" t="str">
        <f t="shared" ca="1" si="28"/>
        <v/>
      </c>
      <c r="AB49" s="15">
        <f t="shared" si="7"/>
        <v>34</v>
      </c>
      <c r="AC49" s="15"/>
      <c r="AD49" s="18">
        <v>11</v>
      </c>
      <c r="AE49" s="18" t="s">
        <v>204</v>
      </c>
      <c r="AF49" s="18" t="s">
        <v>205</v>
      </c>
      <c r="AG49" s="18" t="s">
        <v>216</v>
      </c>
      <c r="AH49" s="18">
        <v>2</v>
      </c>
      <c r="AI49" s="19" t="s">
        <v>764</v>
      </c>
      <c r="AJ49" s="18"/>
      <c r="AK49" s="18"/>
    </row>
    <row r="50" spans="1:37">
      <c r="A50" s="32"/>
      <c r="B50" s="36"/>
      <c r="C50" s="6" t="s">
        <v>4</v>
      </c>
      <c r="D50" s="6" t="str">
        <f t="shared" ca="1" si="27"/>
        <v/>
      </c>
      <c r="E50" s="6" t="str">
        <f t="shared" ca="1" si="27"/>
        <v/>
      </c>
      <c r="F50" s="6" t="str">
        <f t="shared" ca="1" si="27"/>
        <v/>
      </c>
      <c r="G50" s="6" t="str">
        <f t="shared" ca="1" si="27"/>
        <v/>
      </c>
      <c r="H50" s="6" t="str">
        <f t="shared" ca="1" si="27"/>
        <v/>
      </c>
      <c r="I50" s="6" t="str">
        <f t="shared" ca="1" si="27"/>
        <v/>
      </c>
      <c r="J50" s="6" t="str">
        <f t="shared" ca="1" si="27"/>
        <v/>
      </c>
      <c r="K50" s="6" t="str">
        <f t="shared" ca="1" si="27"/>
        <v/>
      </c>
      <c r="L50" s="6" t="str">
        <f t="shared" ca="1" si="27"/>
        <v/>
      </c>
      <c r="M50" s="6" t="str">
        <f t="shared" ca="1" si="27"/>
        <v/>
      </c>
      <c r="N50" s="6" t="str">
        <f t="shared" ca="1" si="28"/>
        <v/>
      </c>
      <c r="O50" s="6" t="str">
        <f t="shared" ca="1" si="28"/>
        <v/>
      </c>
      <c r="P50" s="6" t="str">
        <f t="shared" ca="1" si="28"/>
        <v/>
      </c>
      <c r="Q50" s="6" t="str">
        <f t="shared" ca="1" si="28"/>
        <v/>
      </c>
      <c r="R50" s="6" t="str">
        <f t="shared" ca="1" si="28"/>
        <v/>
      </c>
      <c r="S50" s="6" t="str">
        <f t="shared" ca="1" si="28"/>
        <v/>
      </c>
      <c r="T50" s="6" t="str">
        <f t="shared" ca="1" si="28"/>
        <v/>
      </c>
      <c r="U50" s="6" t="str">
        <f t="shared" ca="1" si="28"/>
        <v/>
      </c>
      <c r="V50" s="6" t="str">
        <f t="shared" ca="1" si="28"/>
        <v/>
      </c>
      <c r="W50" s="6" t="str">
        <f t="shared" ca="1" si="28"/>
        <v/>
      </c>
      <c r="X50" s="6" t="str">
        <f t="shared" ca="1" si="28"/>
        <v/>
      </c>
      <c r="Y50" s="6" t="str">
        <f t="shared" ca="1" si="28"/>
        <v/>
      </c>
      <c r="Z50" s="6" t="str">
        <f t="shared" ca="1" si="28"/>
        <v/>
      </c>
      <c r="AA50" s="6" t="str">
        <f t="shared" ca="1" si="28"/>
        <v/>
      </c>
      <c r="AB50" s="15">
        <f t="shared" si="7"/>
        <v>44</v>
      </c>
      <c r="AC50" s="15"/>
      <c r="AD50" s="18">
        <v>12</v>
      </c>
      <c r="AE50" s="18" t="s">
        <v>176</v>
      </c>
      <c r="AF50" s="18" t="s">
        <v>177</v>
      </c>
      <c r="AG50" s="18" t="s">
        <v>216</v>
      </c>
      <c r="AH50" s="18">
        <v>2</v>
      </c>
      <c r="AI50" s="19" t="s">
        <v>764</v>
      </c>
      <c r="AJ50" s="18"/>
      <c r="AK50" s="18"/>
    </row>
    <row r="51" spans="1:37">
      <c r="A51" s="33"/>
      <c r="B51" s="23" t="str">
        <f ca="1">$AF$5&amp;"年度"</f>
        <v>令04年度</v>
      </c>
      <c r="C51" s="2" t="s">
        <v>1</v>
      </c>
      <c r="D51" s="2" t="str">
        <f t="shared" ref="D51:AA51" ca="1" si="29">IFERROR(VLOOKUP(D$5,INDIRECT("'"&amp;$AF$3&amp;"'!"&amp;$AF$5),$AB51,FALSE),"")</f>
        <v/>
      </c>
      <c r="E51" s="2" t="str">
        <f t="shared" ca="1" si="29"/>
        <v/>
      </c>
      <c r="F51" s="2" t="str">
        <f t="shared" ca="1" si="29"/>
        <v/>
      </c>
      <c r="G51" s="2" t="str">
        <f t="shared" ca="1" si="29"/>
        <v/>
      </c>
      <c r="H51" s="2" t="str">
        <f t="shared" ca="1" si="29"/>
        <v/>
      </c>
      <c r="I51" s="2" t="str">
        <f t="shared" ca="1" si="29"/>
        <v/>
      </c>
      <c r="J51" s="2" t="str">
        <f t="shared" ca="1" si="29"/>
        <v/>
      </c>
      <c r="K51" s="2" t="str">
        <f t="shared" ca="1" si="29"/>
        <v/>
      </c>
      <c r="L51" s="2" t="str">
        <f t="shared" ca="1" si="29"/>
        <v/>
      </c>
      <c r="M51" s="2" t="str">
        <f t="shared" ca="1" si="29"/>
        <v/>
      </c>
      <c r="N51" s="2" t="str">
        <f t="shared" ca="1" si="29"/>
        <v/>
      </c>
      <c r="O51" s="2" t="str">
        <f t="shared" ca="1" si="29"/>
        <v/>
      </c>
      <c r="P51" s="2" t="str">
        <f t="shared" ca="1" si="29"/>
        <v/>
      </c>
      <c r="Q51" s="2" t="str">
        <f t="shared" ca="1" si="29"/>
        <v/>
      </c>
      <c r="R51" s="2" t="str">
        <f t="shared" ca="1" si="29"/>
        <v/>
      </c>
      <c r="S51" s="2" t="str">
        <f t="shared" ca="1" si="29"/>
        <v/>
      </c>
      <c r="T51" s="2" t="str">
        <f t="shared" ca="1" si="29"/>
        <v/>
      </c>
      <c r="U51" s="2" t="str">
        <f t="shared" ca="1" si="29"/>
        <v/>
      </c>
      <c r="V51" s="2" t="str">
        <f t="shared" ca="1" si="29"/>
        <v/>
      </c>
      <c r="W51" s="2" t="str">
        <f t="shared" ca="1" si="29"/>
        <v/>
      </c>
      <c r="X51" s="2" t="str">
        <f t="shared" ca="1" si="29"/>
        <v/>
      </c>
      <c r="Y51" s="2" t="str">
        <f t="shared" ca="1" si="29"/>
        <v/>
      </c>
      <c r="Z51" s="2" t="str">
        <f t="shared" ca="1" si="29"/>
        <v/>
      </c>
      <c r="AA51" s="2" t="str">
        <f t="shared" ca="1" si="29"/>
        <v/>
      </c>
      <c r="AB51" s="15">
        <f t="shared" si="7"/>
        <v>14</v>
      </c>
      <c r="AC51" s="15"/>
      <c r="AD51" s="18">
        <v>13</v>
      </c>
      <c r="AE51" s="18" t="s">
        <v>178</v>
      </c>
      <c r="AF51" s="18" t="s">
        <v>179</v>
      </c>
      <c r="AG51" s="18" t="s">
        <v>216</v>
      </c>
      <c r="AH51" s="18">
        <v>2</v>
      </c>
      <c r="AI51" s="19" t="s">
        <v>764</v>
      </c>
      <c r="AJ51" s="18"/>
      <c r="AK51" s="18"/>
    </row>
    <row r="52" spans="1:37">
      <c r="A52" s="31" t="str">
        <f ca="1">IF($AB$6&lt;5,"",IF($AB$6&lt;7,"家庭",IF($AB$6&lt;8,"家庭／技家","技家")))</f>
        <v>技家</v>
      </c>
      <c r="B52" s="34" t="str">
        <f ca="1">$AF$4&amp;"年度"</f>
        <v>令03年度</v>
      </c>
      <c r="C52" s="4" t="s">
        <v>1</v>
      </c>
      <c r="D52" s="4" t="str">
        <f t="shared" ref="D52:M55" ca="1" si="30">IFERROR(VLOOKUP(D$5,INDIRECT("'"&amp;$AF$3&amp;"'!"&amp;$AF$4),$AB52,FALSE),"")</f>
        <v/>
      </c>
      <c r="E52" s="4" t="str">
        <f t="shared" ca="1" si="30"/>
        <v/>
      </c>
      <c r="F52" s="4" t="str">
        <f t="shared" ca="1" si="30"/>
        <v/>
      </c>
      <c r="G52" s="4" t="str">
        <f t="shared" ca="1" si="30"/>
        <v/>
      </c>
      <c r="H52" s="4" t="str">
        <f t="shared" ca="1" si="30"/>
        <v/>
      </c>
      <c r="I52" s="4" t="str">
        <f t="shared" ca="1" si="30"/>
        <v/>
      </c>
      <c r="J52" s="4" t="str">
        <f t="shared" ca="1" si="30"/>
        <v/>
      </c>
      <c r="K52" s="4" t="str">
        <f t="shared" ca="1" si="30"/>
        <v/>
      </c>
      <c r="L52" s="4" t="str">
        <f t="shared" ca="1" si="30"/>
        <v/>
      </c>
      <c r="M52" s="4" t="str">
        <f t="shared" ca="1" si="30"/>
        <v/>
      </c>
      <c r="N52" s="4" t="str">
        <f t="shared" ref="N52:AA55" ca="1" si="31">IFERROR(VLOOKUP(N$5,INDIRECT("'"&amp;$AF$3&amp;"'!"&amp;$AF$4),$AB52,FALSE),"")</f>
        <v/>
      </c>
      <c r="O52" s="4" t="str">
        <f t="shared" ca="1" si="31"/>
        <v/>
      </c>
      <c r="P52" s="4" t="str">
        <f t="shared" ca="1" si="31"/>
        <v/>
      </c>
      <c r="Q52" s="4" t="str">
        <f t="shared" ca="1" si="31"/>
        <v/>
      </c>
      <c r="R52" s="4" t="str">
        <f t="shared" ca="1" si="31"/>
        <v/>
      </c>
      <c r="S52" s="4" t="str">
        <f t="shared" ca="1" si="31"/>
        <v/>
      </c>
      <c r="T52" s="4" t="str">
        <f t="shared" ca="1" si="31"/>
        <v/>
      </c>
      <c r="U52" s="4" t="str">
        <f t="shared" ca="1" si="31"/>
        <v/>
      </c>
      <c r="V52" s="4" t="str">
        <f t="shared" ca="1" si="31"/>
        <v/>
      </c>
      <c r="W52" s="4" t="str">
        <f t="shared" ca="1" si="31"/>
        <v/>
      </c>
      <c r="X52" s="4" t="str">
        <f t="shared" ca="1" si="31"/>
        <v/>
      </c>
      <c r="Y52" s="4" t="str">
        <f t="shared" ca="1" si="31"/>
        <v/>
      </c>
      <c r="Z52" s="4" t="str">
        <f t="shared" ca="1" si="31"/>
        <v/>
      </c>
      <c r="AA52" s="4" t="str">
        <f t="shared" ca="1" si="31"/>
        <v/>
      </c>
      <c r="AB52" s="15">
        <f>AB47+1</f>
        <v>15</v>
      </c>
      <c r="AC52" s="15"/>
      <c r="AD52" s="18">
        <v>14</v>
      </c>
      <c r="AE52" s="18" t="s">
        <v>212</v>
      </c>
      <c r="AF52" s="18" t="s">
        <v>213</v>
      </c>
      <c r="AG52" s="18" t="s">
        <v>216</v>
      </c>
      <c r="AH52" s="18">
        <v>2</v>
      </c>
      <c r="AI52" s="19" t="s">
        <v>764</v>
      </c>
      <c r="AJ52" s="18"/>
      <c r="AK52" s="18"/>
    </row>
    <row r="53" spans="1:37">
      <c r="A53" s="32"/>
      <c r="B53" s="35"/>
      <c r="C53" s="5" t="s">
        <v>2</v>
      </c>
      <c r="D53" s="5" t="str">
        <f t="shared" ca="1" si="30"/>
        <v/>
      </c>
      <c r="E53" s="5" t="str">
        <f t="shared" ca="1" si="30"/>
        <v/>
      </c>
      <c r="F53" s="5" t="str">
        <f t="shared" ca="1" si="30"/>
        <v/>
      </c>
      <c r="G53" s="5" t="str">
        <f t="shared" ca="1" si="30"/>
        <v/>
      </c>
      <c r="H53" s="5" t="str">
        <f t="shared" ca="1" si="30"/>
        <v/>
      </c>
      <c r="I53" s="5" t="str">
        <f t="shared" ca="1" si="30"/>
        <v/>
      </c>
      <c r="J53" s="5" t="str">
        <f t="shared" ca="1" si="30"/>
        <v/>
      </c>
      <c r="K53" s="5" t="str">
        <f t="shared" ca="1" si="30"/>
        <v/>
      </c>
      <c r="L53" s="5" t="str">
        <f t="shared" ca="1" si="30"/>
        <v/>
      </c>
      <c r="M53" s="5" t="str">
        <f t="shared" ca="1" si="30"/>
        <v/>
      </c>
      <c r="N53" s="5" t="str">
        <f t="shared" ca="1" si="31"/>
        <v/>
      </c>
      <c r="O53" s="5" t="str">
        <f t="shared" ca="1" si="31"/>
        <v/>
      </c>
      <c r="P53" s="5" t="str">
        <f t="shared" ca="1" si="31"/>
        <v/>
      </c>
      <c r="Q53" s="5" t="str">
        <f t="shared" ca="1" si="31"/>
        <v/>
      </c>
      <c r="R53" s="5" t="str">
        <f t="shared" ca="1" si="31"/>
        <v/>
      </c>
      <c r="S53" s="5" t="str">
        <f t="shared" ca="1" si="31"/>
        <v/>
      </c>
      <c r="T53" s="5" t="str">
        <f t="shared" ca="1" si="31"/>
        <v/>
      </c>
      <c r="U53" s="5" t="str">
        <f t="shared" ca="1" si="31"/>
        <v/>
      </c>
      <c r="V53" s="5" t="str">
        <f t="shared" ca="1" si="31"/>
        <v/>
      </c>
      <c r="W53" s="5" t="str">
        <f t="shared" ca="1" si="31"/>
        <v/>
      </c>
      <c r="X53" s="5" t="str">
        <f t="shared" ca="1" si="31"/>
        <v/>
      </c>
      <c r="Y53" s="5" t="str">
        <f t="shared" ca="1" si="31"/>
        <v/>
      </c>
      <c r="Z53" s="5" t="str">
        <f t="shared" ca="1" si="31"/>
        <v/>
      </c>
      <c r="AA53" s="5" t="str">
        <f t="shared" ca="1" si="31"/>
        <v/>
      </c>
      <c r="AB53" s="15">
        <f t="shared" si="7"/>
        <v>25</v>
      </c>
      <c r="AC53" s="15"/>
      <c r="AD53" s="18">
        <v>1</v>
      </c>
      <c r="AE53" s="18" t="s">
        <v>190</v>
      </c>
      <c r="AF53" s="18" t="s">
        <v>191</v>
      </c>
      <c r="AG53" s="18" t="s">
        <v>217</v>
      </c>
      <c r="AH53" s="18">
        <v>2</v>
      </c>
      <c r="AI53" s="19" t="s">
        <v>765</v>
      </c>
      <c r="AJ53" s="18"/>
      <c r="AK53" s="18"/>
    </row>
    <row r="54" spans="1:37">
      <c r="A54" s="32"/>
      <c r="B54" s="35"/>
      <c r="C54" s="5" t="s">
        <v>3</v>
      </c>
      <c r="D54" s="5" t="str">
        <f t="shared" ca="1" si="30"/>
        <v/>
      </c>
      <c r="E54" s="5" t="str">
        <f t="shared" ca="1" si="30"/>
        <v/>
      </c>
      <c r="F54" s="5" t="str">
        <f t="shared" ca="1" si="30"/>
        <v/>
      </c>
      <c r="G54" s="5" t="str">
        <f t="shared" ca="1" si="30"/>
        <v/>
      </c>
      <c r="H54" s="5" t="str">
        <f t="shared" ca="1" si="30"/>
        <v/>
      </c>
      <c r="I54" s="5" t="str">
        <f t="shared" ca="1" si="30"/>
        <v/>
      </c>
      <c r="J54" s="5" t="str">
        <f t="shared" ca="1" si="30"/>
        <v/>
      </c>
      <c r="K54" s="5" t="str">
        <f t="shared" ca="1" si="30"/>
        <v/>
      </c>
      <c r="L54" s="5" t="str">
        <f t="shared" ca="1" si="30"/>
        <v/>
      </c>
      <c r="M54" s="5" t="str">
        <f t="shared" ca="1" si="30"/>
        <v/>
      </c>
      <c r="N54" s="5" t="str">
        <f t="shared" ca="1" si="31"/>
        <v/>
      </c>
      <c r="O54" s="5" t="str">
        <f t="shared" ca="1" si="31"/>
        <v/>
      </c>
      <c r="P54" s="5" t="str">
        <f t="shared" ca="1" si="31"/>
        <v/>
      </c>
      <c r="Q54" s="5" t="str">
        <f t="shared" ca="1" si="31"/>
        <v/>
      </c>
      <c r="R54" s="5" t="str">
        <f t="shared" ca="1" si="31"/>
        <v/>
      </c>
      <c r="S54" s="5" t="str">
        <f t="shared" ca="1" si="31"/>
        <v/>
      </c>
      <c r="T54" s="5" t="str">
        <f t="shared" ca="1" si="31"/>
        <v/>
      </c>
      <c r="U54" s="5" t="str">
        <f t="shared" ca="1" si="31"/>
        <v/>
      </c>
      <c r="V54" s="5" t="str">
        <f t="shared" ca="1" si="31"/>
        <v/>
      </c>
      <c r="W54" s="5" t="str">
        <f t="shared" ca="1" si="31"/>
        <v/>
      </c>
      <c r="X54" s="5" t="str">
        <f t="shared" ca="1" si="31"/>
        <v/>
      </c>
      <c r="Y54" s="5" t="str">
        <f t="shared" ca="1" si="31"/>
        <v/>
      </c>
      <c r="Z54" s="5" t="str">
        <f t="shared" ca="1" si="31"/>
        <v/>
      </c>
      <c r="AA54" s="5" t="str">
        <f t="shared" ca="1" si="31"/>
        <v/>
      </c>
      <c r="AB54" s="15">
        <f t="shared" si="7"/>
        <v>35</v>
      </c>
      <c r="AC54" s="15"/>
      <c r="AD54" s="18">
        <v>2</v>
      </c>
      <c r="AE54" s="18" t="s">
        <v>161</v>
      </c>
      <c r="AF54" s="18" t="s">
        <v>162</v>
      </c>
      <c r="AG54" s="18" t="s">
        <v>217</v>
      </c>
      <c r="AH54" s="18">
        <v>2</v>
      </c>
      <c r="AI54" s="19" t="s">
        <v>765</v>
      </c>
      <c r="AJ54" s="18"/>
      <c r="AK54" s="18"/>
    </row>
    <row r="55" spans="1:37">
      <c r="A55" s="32"/>
      <c r="B55" s="36"/>
      <c r="C55" s="6" t="s">
        <v>4</v>
      </c>
      <c r="D55" s="6" t="str">
        <f t="shared" ca="1" si="30"/>
        <v/>
      </c>
      <c r="E55" s="6" t="str">
        <f t="shared" ca="1" si="30"/>
        <v/>
      </c>
      <c r="F55" s="6" t="str">
        <f t="shared" ca="1" si="30"/>
        <v/>
      </c>
      <c r="G55" s="6" t="str">
        <f t="shared" ca="1" si="30"/>
        <v/>
      </c>
      <c r="H55" s="6" t="str">
        <f t="shared" ca="1" si="30"/>
        <v/>
      </c>
      <c r="I55" s="6" t="str">
        <f t="shared" ca="1" si="30"/>
        <v/>
      </c>
      <c r="J55" s="6" t="str">
        <f t="shared" ca="1" si="30"/>
        <v/>
      </c>
      <c r="K55" s="6" t="str">
        <f t="shared" ca="1" si="30"/>
        <v/>
      </c>
      <c r="L55" s="6" t="str">
        <f t="shared" ca="1" si="30"/>
        <v/>
      </c>
      <c r="M55" s="6" t="str">
        <f t="shared" ca="1" si="30"/>
        <v/>
      </c>
      <c r="N55" s="6" t="str">
        <f t="shared" ca="1" si="31"/>
        <v/>
      </c>
      <c r="O55" s="6" t="str">
        <f t="shared" ca="1" si="31"/>
        <v/>
      </c>
      <c r="P55" s="6" t="str">
        <f t="shared" ca="1" si="31"/>
        <v/>
      </c>
      <c r="Q55" s="6" t="str">
        <f t="shared" ca="1" si="31"/>
        <v/>
      </c>
      <c r="R55" s="6" t="str">
        <f t="shared" ca="1" si="31"/>
        <v/>
      </c>
      <c r="S55" s="6" t="str">
        <f t="shared" ca="1" si="31"/>
        <v/>
      </c>
      <c r="T55" s="6" t="str">
        <f t="shared" ca="1" si="31"/>
        <v/>
      </c>
      <c r="U55" s="6" t="str">
        <f t="shared" ca="1" si="31"/>
        <v/>
      </c>
      <c r="V55" s="6" t="str">
        <f t="shared" ca="1" si="31"/>
        <v/>
      </c>
      <c r="W55" s="6" t="str">
        <f t="shared" ca="1" si="31"/>
        <v/>
      </c>
      <c r="X55" s="6" t="str">
        <f t="shared" ca="1" si="31"/>
        <v/>
      </c>
      <c r="Y55" s="6" t="str">
        <f t="shared" ca="1" si="31"/>
        <v/>
      </c>
      <c r="Z55" s="6" t="str">
        <f t="shared" ca="1" si="31"/>
        <v/>
      </c>
      <c r="AA55" s="6" t="str">
        <f t="shared" ca="1" si="31"/>
        <v/>
      </c>
      <c r="AB55" s="15">
        <f t="shared" si="7"/>
        <v>45</v>
      </c>
      <c r="AC55" s="15"/>
      <c r="AD55" s="18">
        <v>3</v>
      </c>
      <c r="AE55" s="18" t="s">
        <v>194</v>
      </c>
      <c r="AF55" s="18" t="s">
        <v>195</v>
      </c>
      <c r="AG55" s="18" t="s">
        <v>217</v>
      </c>
      <c r="AH55" s="18">
        <v>2</v>
      </c>
      <c r="AI55" s="19" t="s">
        <v>765</v>
      </c>
      <c r="AJ55" s="18"/>
      <c r="AK55" s="18"/>
    </row>
    <row r="56" spans="1:37">
      <c r="A56" s="33"/>
      <c r="B56" s="24" t="str">
        <f ca="1">$AF$5&amp;"年度"</f>
        <v>令04年度</v>
      </c>
      <c r="C56" s="2" t="s">
        <v>1</v>
      </c>
      <c r="D56" s="2" t="str">
        <f t="shared" ref="D56:AA56" ca="1" si="32">IFERROR(VLOOKUP(D$5,INDIRECT("'"&amp;$AF$3&amp;"'!"&amp;$AF$5),$AB56,FALSE),"")</f>
        <v/>
      </c>
      <c r="E56" s="2" t="str">
        <f t="shared" ca="1" si="32"/>
        <v/>
      </c>
      <c r="F56" s="2" t="str">
        <f t="shared" ca="1" si="32"/>
        <v/>
      </c>
      <c r="G56" s="2" t="str">
        <f t="shared" ca="1" si="32"/>
        <v/>
      </c>
      <c r="H56" s="2" t="str">
        <f t="shared" ca="1" si="32"/>
        <v/>
      </c>
      <c r="I56" s="2" t="str">
        <f t="shared" ca="1" si="32"/>
        <v/>
      </c>
      <c r="J56" s="2" t="str">
        <f t="shared" ca="1" si="32"/>
        <v/>
      </c>
      <c r="K56" s="2" t="str">
        <f t="shared" ca="1" si="32"/>
        <v/>
      </c>
      <c r="L56" s="2" t="str">
        <f t="shared" ca="1" si="32"/>
        <v/>
      </c>
      <c r="M56" s="2" t="str">
        <f t="shared" ca="1" si="32"/>
        <v/>
      </c>
      <c r="N56" s="2" t="str">
        <f t="shared" ca="1" si="32"/>
        <v/>
      </c>
      <c r="O56" s="2" t="str">
        <f t="shared" ca="1" si="32"/>
        <v/>
      </c>
      <c r="P56" s="2" t="str">
        <f t="shared" ca="1" si="32"/>
        <v/>
      </c>
      <c r="Q56" s="2" t="str">
        <f t="shared" ca="1" si="32"/>
        <v/>
      </c>
      <c r="R56" s="2" t="str">
        <f t="shared" ca="1" si="32"/>
        <v/>
      </c>
      <c r="S56" s="2" t="str">
        <f t="shared" ca="1" si="32"/>
        <v/>
      </c>
      <c r="T56" s="2" t="str">
        <f t="shared" ca="1" si="32"/>
        <v/>
      </c>
      <c r="U56" s="2" t="str">
        <f t="shared" ca="1" si="32"/>
        <v/>
      </c>
      <c r="V56" s="2" t="str">
        <f t="shared" ca="1" si="32"/>
        <v/>
      </c>
      <c r="W56" s="2" t="str">
        <f t="shared" ca="1" si="32"/>
        <v/>
      </c>
      <c r="X56" s="2" t="str">
        <f t="shared" ca="1" si="32"/>
        <v/>
      </c>
      <c r="Y56" s="2" t="str">
        <f t="shared" ca="1" si="32"/>
        <v/>
      </c>
      <c r="Z56" s="2" t="str">
        <f t="shared" ca="1" si="32"/>
        <v/>
      </c>
      <c r="AA56" s="2" t="str">
        <f t="shared" ca="1" si="32"/>
        <v/>
      </c>
      <c r="AB56" s="15">
        <f t="shared" si="7"/>
        <v>15</v>
      </c>
      <c r="AC56" s="15"/>
      <c r="AD56" s="18">
        <v>4</v>
      </c>
      <c r="AE56" s="18" t="s">
        <v>196</v>
      </c>
      <c r="AF56" s="18" t="s">
        <v>197</v>
      </c>
      <c r="AG56" s="18" t="s">
        <v>217</v>
      </c>
      <c r="AH56" s="18">
        <v>2</v>
      </c>
      <c r="AI56" s="19" t="s">
        <v>765</v>
      </c>
      <c r="AJ56" s="18"/>
      <c r="AK56" s="18"/>
    </row>
    <row r="57" spans="1:37">
      <c r="AB57" s="14"/>
      <c r="AC57" s="14"/>
      <c r="AD57" s="18">
        <v>5</v>
      </c>
      <c r="AE57" s="18" t="s">
        <v>137</v>
      </c>
      <c r="AF57" s="18" t="s">
        <v>138</v>
      </c>
      <c r="AG57" s="18" t="s">
        <v>217</v>
      </c>
      <c r="AH57" s="18">
        <v>2</v>
      </c>
      <c r="AI57" s="19" t="s">
        <v>765</v>
      </c>
      <c r="AJ57" s="18"/>
      <c r="AK57" s="18"/>
    </row>
    <row r="58" spans="1:37">
      <c r="AB58" s="14"/>
      <c r="AC58" s="14"/>
      <c r="AD58" s="18">
        <v>6</v>
      </c>
      <c r="AE58" s="18" t="s">
        <v>165</v>
      </c>
      <c r="AF58" s="18" t="s">
        <v>166</v>
      </c>
      <c r="AG58" s="18" t="s">
        <v>217</v>
      </c>
      <c r="AH58" s="18">
        <v>2</v>
      </c>
      <c r="AI58" s="19" t="s">
        <v>765</v>
      </c>
      <c r="AJ58" s="18"/>
      <c r="AK58" s="18"/>
    </row>
    <row r="59" spans="1:37">
      <c r="AB59" s="14"/>
      <c r="AC59" s="14"/>
      <c r="AD59" s="18">
        <v>7</v>
      </c>
      <c r="AE59" s="18" t="s">
        <v>167</v>
      </c>
      <c r="AF59" s="18" t="s">
        <v>168</v>
      </c>
      <c r="AG59" s="18" t="s">
        <v>217</v>
      </c>
      <c r="AH59" s="18">
        <v>2</v>
      </c>
      <c r="AI59" s="19" t="s">
        <v>765</v>
      </c>
      <c r="AJ59" s="18"/>
      <c r="AK59" s="18"/>
    </row>
    <row r="60" spans="1:37">
      <c r="AB60" s="14"/>
      <c r="AC60" s="14"/>
      <c r="AD60" s="18">
        <v>8</v>
      </c>
      <c r="AE60" s="18" t="s">
        <v>141</v>
      </c>
      <c r="AF60" s="18" t="s">
        <v>142</v>
      </c>
      <c r="AG60" s="18" t="s">
        <v>217</v>
      </c>
      <c r="AH60" s="18">
        <v>2</v>
      </c>
      <c r="AI60" s="19" t="s">
        <v>765</v>
      </c>
      <c r="AJ60" s="18"/>
      <c r="AK60" s="18"/>
    </row>
    <row r="61" spans="1:37">
      <c r="AB61" s="14"/>
      <c r="AC61" s="14"/>
      <c r="AD61" s="18">
        <v>9</v>
      </c>
      <c r="AE61" s="18" t="s">
        <v>198</v>
      </c>
      <c r="AF61" s="18" t="s">
        <v>199</v>
      </c>
      <c r="AG61" s="18" t="s">
        <v>217</v>
      </c>
      <c r="AH61" s="18">
        <v>2</v>
      </c>
      <c r="AI61" s="19" t="s">
        <v>765</v>
      </c>
      <c r="AJ61" s="18"/>
      <c r="AK61" s="18"/>
    </row>
    <row r="62" spans="1:37">
      <c r="AB62" s="14"/>
      <c r="AC62" s="14"/>
      <c r="AD62" s="18">
        <v>10</v>
      </c>
      <c r="AE62" s="18" t="s">
        <v>210</v>
      </c>
      <c r="AF62" s="18" t="s">
        <v>211</v>
      </c>
      <c r="AG62" s="18" t="s">
        <v>217</v>
      </c>
      <c r="AH62" s="18">
        <v>2</v>
      </c>
      <c r="AI62" s="19" t="s">
        <v>765</v>
      </c>
      <c r="AJ62" s="18"/>
      <c r="AK62" s="18"/>
    </row>
    <row r="63" spans="1:37">
      <c r="AB63" s="14"/>
      <c r="AC63" s="14"/>
      <c r="AD63" s="18">
        <v>11</v>
      </c>
      <c r="AE63" s="18" t="s">
        <v>153</v>
      </c>
      <c r="AF63" s="18" t="s">
        <v>154</v>
      </c>
      <c r="AG63" s="18" t="s">
        <v>217</v>
      </c>
      <c r="AH63" s="18">
        <v>2</v>
      </c>
      <c r="AI63" s="19" t="s">
        <v>765</v>
      </c>
      <c r="AJ63" s="18"/>
      <c r="AK63" s="18"/>
    </row>
    <row r="64" spans="1:37">
      <c r="AB64" s="14"/>
      <c r="AC64" s="14"/>
      <c r="AD64" s="18">
        <v>12</v>
      </c>
      <c r="AE64" s="18" t="s">
        <v>180</v>
      </c>
      <c r="AF64" s="18" t="s">
        <v>181</v>
      </c>
      <c r="AG64" s="18" t="s">
        <v>217</v>
      </c>
      <c r="AH64" s="18">
        <v>2</v>
      </c>
      <c r="AI64" s="19" t="s">
        <v>765</v>
      </c>
      <c r="AJ64" s="18"/>
      <c r="AK64" s="18"/>
    </row>
    <row r="65" spans="28:37">
      <c r="AB65" s="14"/>
      <c r="AC65" s="14"/>
      <c r="AD65" s="18">
        <v>13</v>
      </c>
      <c r="AE65" s="18" t="s">
        <v>182</v>
      </c>
      <c r="AF65" s="18" t="s">
        <v>183</v>
      </c>
      <c r="AG65" s="18" t="s">
        <v>217</v>
      </c>
      <c r="AH65" s="18">
        <v>2</v>
      </c>
      <c r="AI65" s="19" t="s">
        <v>765</v>
      </c>
      <c r="AJ65" s="18"/>
      <c r="AK65" s="18"/>
    </row>
    <row r="66" spans="28:37">
      <c r="AB66" s="14"/>
      <c r="AC66" s="14"/>
      <c r="AD66" s="18">
        <v>14</v>
      </c>
      <c r="AE66" s="18" t="s">
        <v>157</v>
      </c>
      <c r="AF66" s="18" t="s">
        <v>158</v>
      </c>
      <c r="AG66" s="18" t="s">
        <v>217</v>
      </c>
      <c r="AH66" s="18">
        <v>2</v>
      </c>
      <c r="AI66" s="19" t="s">
        <v>765</v>
      </c>
      <c r="AJ66" s="18"/>
      <c r="AK66" s="18"/>
    </row>
    <row r="67" spans="28:37">
      <c r="AB67" s="14"/>
      <c r="AC67" s="14"/>
      <c r="AD67" s="18">
        <v>1</v>
      </c>
      <c r="AE67" s="18" t="s">
        <v>192</v>
      </c>
      <c r="AF67" s="18" t="s">
        <v>193</v>
      </c>
      <c r="AG67" s="18" t="s">
        <v>218</v>
      </c>
      <c r="AH67" s="18">
        <v>2</v>
      </c>
      <c r="AI67" s="19" t="s">
        <v>766</v>
      </c>
      <c r="AJ67" s="18"/>
      <c r="AK67" s="18"/>
    </row>
    <row r="68" spans="28:37">
      <c r="AB68" s="14"/>
      <c r="AC68" s="14"/>
      <c r="AD68" s="18">
        <v>2</v>
      </c>
      <c r="AE68" s="18" t="s">
        <v>135</v>
      </c>
      <c r="AF68" s="18" t="s">
        <v>136</v>
      </c>
      <c r="AG68" s="18" t="s">
        <v>218</v>
      </c>
      <c r="AH68" s="18">
        <v>2</v>
      </c>
      <c r="AI68" s="19" t="s">
        <v>766</v>
      </c>
      <c r="AJ68" s="18"/>
      <c r="AK68" s="18"/>
    </row>
    <row r="69" spans="28:37">
      <c r="AB69" s="14"/>
      <c r="AC69" s="14"/>
      <c r="AD69" s="18">
        <v>3</v>
      </c>
      <c r="AE69" s="18" t="s">
        <v>756</v>
      </c>
      <c r="AF69" s="18" t="s">
        <v>801</v>
      </c>
      <c r="AG69" s="18" t="s">
        <v>218</v>
      </c>
      <c r="AH69" s="18">
        <v>2</v>
      </c>
      <c r="AI69" s="19" t="s">
        <v>766</v>
      </c>
      <c r="AJ69" s="18"/>
      <c r="AK69" s="18"/>
    </row>
    <row r="70" spans="28:37">
      <c r="AB70" s="14"/>
      <c r="AC70" s="14"/>
      <c r="AD70" s="18">
        <v>4</v>
      </c>
      <c r="AE70" s="18" t="s">
        <v>139</v>
      </c>
      <c r="AF70" s="18" t="s">
        <v>140</v>
      </c>
      <c r="AG70" s="18" t="s">
        <v>218</v>
      </c>
      <c r="AH70" s="18">
        <v>2</v>
      </c>
      <c r="AI70" s="19" t="s">
        <v>766</v>
      </c>
      <c r="AJ70" s="18"/>
      <c r="AK70" s="18"/>
    </row>
    <row r="71" spans="28:37">
      <c r="AB71" s="14"/>
      <c r="AC71" s="14"/>
      <c r="AD71" s="18">
        <v>5</v>
      </c>
      <c r="AE71" s="18" t="s">
        <v>169</v>
      </c>
      <c r="AF71" s="18" t="s">
        <v>170</v>
      </c>
      <c r="AG71" s="18" t="s">
        <v>218</v>
      </c>
      <c r="AH71" s="18">
        <v>2</v>
      </c>
      <c r="AI71" s="19" t="s">
        <v>766</v>
      </c>
      <c r="AJ71" s="18"/>
      <c r="AK71" s="18"/>
    </row>
    <row r="72" spans="28:37">
      <c r="AB72" s="14"/>
      <c r="AC72" s="14"/>
      <c r="AD72" s="18">
        <v>6</v>
      </c>
      <c r="AE72" s="18" t="s">
        <v>171</v>
      </c>
      <c r="AF72" s="18" t="s">
        <v>813</v>
      </c>
      <c r="AG72" s="18" t="s">
        <v>218</v>
      </c>
      <c r="AH72" s="18">
        <v>2</v>
      </c>
      <c r="AI72" s="19" t="s">
        <v>766</v>
      </c>
      <c r="AJ72" s="18"/>
      <c r="AK72" s="18"/>
    </row>
    <row r="73" spans="28:37">
      <c r="AB73" s="14"/>
      <c r="AC73" s="14"/>
      <c r="AD73" s="18">
        <v>7</v>
      </c>
      <c r="AE73" s="18" t="s">
        <v>172</v>
      </c>
      <c r="AF73" s="18" t="s">
        <v>173</v>
      </c>
      <c r="AG73" s="18" t="s">
        <v>218</v>
      </c>
      <c r="AH73" s="18">
        <v>2</v>
      </c>
      <c r="AI73" s="19" t="s">
        <v>766</v>
      </c>
      <c r="AJ73" s="18"/>
      <c r="AK73" s="18"/>
    </row>
    <row r="74" spans="28:37">
      <c r="AB74" s="14"/>
      <c r="AC74" s="14"/>
      <c r="AD74" s="18">
        <v>8</v>
      </c>
      <c r="AE74" s="18" t="s">
        <v>200</v>
      </c>
      <c r="AF74" s="18" t="s">
        <v>201</v>
      </c>
      <c r="AG74" s="18" t="s">
        <v>218</v>
      </c>
      <c r="AH74" s="18">
        <v>2</v>
      </c>
      <c r="AI74" s="19" t="s">
        <v>766</v>
      </c>
      <c r="AJ74" s="18"/>
      <c r="AK74" s="18"/>
    </row>
    <row r="75" spans="28:37">
      <c r="AB75" s="14"/>
      <c r="AC75" s="14"/>
      <c r="AD75" s="18">
        <v>9</v>
      </c>
      <c r="AE75" s="18" t="s">
        <v>202</v>
      </c>
      <c r="AF75" s="18" t="s">
        <v>203</v>
      </c>
      <c r="AG75" s="18" t="s">
        <v>218</v>
      </c>
      <c r="AH75" s="18">
        <v>2</v>
      </c>
      <c r="AI75" s="19" t="s">
        <v>766</v>
      </c>
      <c r="AJ75" s="18"/>
      <c r="AK75" s="18"/>
    </row>
    <row r="76" spans="28:37">
      <c r="AB76" s="14"/>
      <c r="AC76" s="14"/>
      <c r="AD76" s="18">
        <v>10</v>
      </c>
      <c r="AE76" s="18" t="s">
        <v>206</v>
      </c>
      <c r="AF76" s="18" t="s">
        <v>207</v>
      </c>
      <c r="AG76" s="18" t="s">
        <v>218</v>
      </c>
      <c r="AH76" s="18">
        <v>2</v>
      </c>
      <c r="AI76" s="19" t="s">
        <v>766</v>
      </c>
      <c r="AJ76" s="18"/>
      <c r="AK76" s="18"/>
    </row>
    <row r="77" spans="28:37">
      <c r="AB77" s="14"/>
      <c r="AC77" s="14"/>
      <c r="AD77" s="18">
        <v>11</v>
      </c>
      <c r="AE77" s="18" t="s">
        <v>174</v>
      </c>
      <c r="AF77" s="18" t="s">
        <v>175</v>
      </c>
      <c r="AG77" s="18" t="s">
        <v>218</v>
      </c>
      <c r="AH77" s="18">
        <v>2</v>
      </c>
      <c r="AI77" s="19" t="s">
        <v>766</v>
      </c>
      <c r="AJ77" s="18"/>
      <c r="AK77" s="18"/>
    </row>
    <row r="78" spans="28:37">
      <c r="AB78" s="14"/>
      <c r="AC78" s="14"/>
      <c r="AD78" s="18">
        <v>12</v>
      </c>
      <c r="AE78" s="18" t="s">
        <v>208</v>
      </c>
      <c r="AF78" s="18" t="s">
        <v>209</v>
      </c>
      <c r="AG78" s="18" t="s">
        <v>218</v>
      </c>
      <c r="AH78" s="18">
        <v>2</v>
      </c>
      <c r="AI78" s="19" t="s">
        <v>766</v>
      </c>
      <c r="AJ78" s="18"/>
      <c r="AK78" s="18"/>
    </row>
    <row r="79" spans="28:37">
      <c r="AB79" s="14"/>
      <c r="AC79" s="14"/>
      <c r="AD79" s="18">
        <v>13</v>
      </c>
      <c r="AE79" s="18" t="s">
        <v>155</v>
      </c>
      <c r="AF79" s="18" t="s">
        <v>156</v>
      </c>
      <c r="AG79" s="18" t="s">
        <v>218</v>
      </c>
      <c r="AH79" s="18">
        <v>2</v>
      </c>
      <c r="AI79" s="19" t="s">
        <v>766</v>
      </c>
      <c r="AJ79" s="18"/>
      <c r="AK79" s="18"/>
    </row>
    <row r="80" spans="28:37">
      <c r="AB80" s="14"/>
      <c r="AC80" s="14"/>
      <c r="AD80" s="18">
        <v>14</v>
      </c>
      <c r="AE80" s="18" t="s">
        <v>184</v>
      </c>
      <c r="AF80" s="18" t="s">
        <v>185</v>
      </c>
      <c r="AG80" s="18" t="s">
        <v>218</v>
      </c>
      <c r="AH80" s="18">
        <v>2</v>
      </c>
      <c r="AI80" s="19" t="s">
        <v>766</v>
      </c>
      <c r="AJ80" s="18"/>
      <c r="AK80" s="18"/>
    </row>
    <row r="81" spans="28:37">
      <c r="AB81" s="14"/>
      <c r="AC81" s="14"/>
      <c r="AD81" s="18">
        <v>1</v>
      </c>
      <c r="AE81" s="18" t="s">
        <v>82</v>
      </c>
      <c r="AF81" s="18" t="s">
        <v>94</v>
      </c>
      <c r="AG81" s="18" t="s">
        <v>690</v>
      </c>
      <c r="AH81" s="18">
        <v>3</v>
      </c>
      <c r="AI81" s="19" t="s">
        <v>764</v>
      </c>
      <c r="AJ81" s="18"/>
      <c r="AK81" s="18"/>
    </row>
    <row r="82" spans="28:37">
      <c r="AB82" s="14"/>
      <c r="AC82" s="14"/>
      <c r="AD82" s="18">
        <v>2</v>
      </c>
      <c r="AE82" s="18" t="s">
        <v>83</v>
      </c>
      <c r="AF82" s="18" t="s">
        <v>95</v>
      </c>
      <c r="AG82" s="18" t="s">
        <v>690</v>
      </c>
      <c r="AH82" s="18">
        <v>3</v>
      </c>
      <c r="AI82" s="19" t="s">
        <v>764</v>
      </c>
      <c r="AJ82" s="18"/>
      <c r="AK82" s="18"/>
    </row>
    <row r="83" spans="28:37">
      <c r="AB83" s="14"/>
      <c r="AC83" s="14"/>
      <c r="AD83" s="18">
        <v>3</v>
      </c>
      <c r="AE83" s="18" t="s">
        <v>56</v>
      </c>
      <c r="AF83" s="18" t="s">
        <v>69</v>
      </c>
      <c r="AG83" s="18" t="s">
        <v>690</v>
      </c>
      <c r="AH83" s="18">
        <v>3</v>
      </c>
      <c r="AI83" s="19" t="s">
        <v>764</v>
      </c>
      <c r="AJ83" s="18"/>
      <c r="AK83" s="18"/>
    </row>
    <row r="84" spans="28:37">
      <c r="AB84" s="14"/>
      <c r="AC84" s="14"/>
      <c r="AD84" s="18">
        <v>4</v>
      </c>
      <c r="AE84" s="18" t="s">
        <v>107</v>
      </c>
      <c r="AF84" s="18" t="s">
        <v>120</v>
      </c>
      <c r="AG84" s="18" t="s">
        <v>690</v>
      </c>
      <c r="AH84" s="18">
        <v>3</v>
      </c>
      <c r="AI84" s="19" t="s">
        <v>764</v>
      </c>
      <c r="AJ84" s="18"/>
      <c r="AK84" s="18"/>
    </row>
    <row r="85" spans="28:37">
      <c r="AB85" s="14"/>
      <c r="AC85" s="14"/>
      <c r="AD85" s="18">
        <v>5</v>
      </c>
      <c r="AE85" s="18" t="s">
        <v>57</v>
      </c>
      <c r="AF85" s="18" t="s">
        <v>70</v>
      </c>
      <c r="AG85" s="18" t="s">
        <v>690</v>
      </c>
      <c r="AH85" s="18">
        <v>3</v>
      </c>
      <c r="AI85" s="19" t="s">
        <v>764</v>
      </c>
      <c r="AJ85" s="18"/>
      <c r="AK85" s="18"/>
    </row>
    <row r="86" spans="28:37">
      <c r="AB86" s="14"/>
      <c r="AC86" s="14"/>
      <c r="AD86" s="18">
        <v>6</v>
      </c>
      <c r="AE86" s="18" t="s">
        <v>60</v>
      </c>
      <c r="AF86" s="18" t="s">
        <v>73</v>
      </c>
      <c r="AG86" s="18" t="s">
        <v>690</v>
      </c>
      <c r="AH86" s="18">
        <v>3</v>
      </c>
      <c r="AI86" s="19" t="s">
        <v>764</v>
      </c>
      <c r="AJ86" s="18"/>
      <c r="AK86" s="18"/>
    </row>
    <row r="87" spans="28:37">
      <c r="AB87" s="14"/>
      <c r="AC87" s="14"/>
      <c r="AD87" s="18">
        <v>7</v>
      </c>
      <c r="AE87" s="18" t="s">
        <v>108</v>
      </c>
      <c r="AF87" s="18" t="s">
        <v>121</v>
      </c>
      <c r="AG87" s="18" t="s">
        <v>690</v>
      </c>
      <c r="AH87" s="18">
        <v>3</v>
      </c>
      <c r="AI87" s="19" t="s">
        <v>764</v>
      </c>
      <c r="AJ87" s="18"/>
      <c r="AK87" s="18"/>
    </row>
    <row r="88" spans="28:37">
      <c r="AB88" s="14"/>
      <c r="AC88" s="14"/>
      <c r="AD88" s="18">
        <v>8</v>
      </c>
      <c r="AE88" s="18" t="s">
        <v>84</v>
      </c>
      <c r="AF88" s="18" t="s">
        <v>96</v>
      </c>
      <c r="AG88" s="18" t="s">
        <v>690</v>
      </c>
      <c r="AH88" s="18">
        <v>3</v>
      </c>
      <c r="AI88" s="19" t="s">
        <v>764</v>
      </c>
      <c r="AJ88" s="18"/>
      <c r="AK88" s="18"/>
    </row>
    <row r="89" spans="28:37">
      <c r="AB89" s="14"/>
      <c r="AC89" s="14"/>
      <c r="AD89" s="18">
        <v>9</v>
      </c>
      <c r="AE89" s="18" t="s">
        <v>85</v>
      </c>
      <c r="AF89" s="18" t="s">
        <v>97</v>
      </c>
      <c r="AG89" s="18" t="s">
        <v>690</v>
      </c>
      <c r="AH89" s="18">
        <v>3</v>
      </c>
      <c r="AI89" s="19" t="s">
        <v>764</v>
      </c>
      <c r="AJ89" s="18"/>
      <c r="AK89" s="18"/>
    </row>
    <row r="90" spans="28:37">
      <c r="AB90" s="14"/>
      <c r="AC90" s="14"/>
      <c r="AD90" s="18">
        <v>10</v>
      </c>
      <c r="AE90" s="18" t="s">
        <v>109</v>
      </c>
      <c r="AF90" s="18" t="s">
        <v>122</v>
      </c>
      <c r="AG90" s="18" t="s">
        <v>690</v>
      </c>
      <c r="AH90" s="18">
        <v>3</v>
      </c>
      <c r="AI90" s="19" t="s">
        <v>764</v>
      </c>
      <c r="AJ90" s="18"/>
      <c r="AK90" s="18"/>
    </row>
    <row r="91" spans="28:37">
      <c r="AB91" s="14"/>
      <c r="AC91" s="14"/>
      <c r="AD91" s="18">
        <v>11</v>
      </c>
      <c r="AE91" s="18" t="s">
        <v>111</v>
      </c>
      <c r="AF91" s="18" t="s">
        <v>124</v>
      </c>
      <c r="AG91" s="18" t="s">
        <v>690</v>
      </c>
      <c r="AH91" s="18">
        <v>3</v>
      </c>
      <c r="AI91" s="19" t="s">
        <v>764</v>
      </c>
      <c r="AJ91" s="18"/>
      <c r="AK91" s="18"/>
    </row>
    <row r="92" spans="28:37">
      <c r="AB92" s="14"/>
      <c r="AC92" s="14"/>
      <c r="AD92" s="18">
        <v>12</v>
      </c>
      <c r="AE92" s="18" t="s">
        <v>113</v>
      </c>
      <c r="AF92" s="18" t="s">
        <v>126</v>
      </c>
      <c r="AG92" s="18" t="s">
        <v>690</v>
      </c>
      <c r="AH92" s="18">
        <v>3</v>
      </c>
      <c r="AI92" s="19" t="s">
        <v>764</v>
      </c>
      <c r="AJ92" s="18"/>
      <c r="AK92" s="18"/>
    </row>
    <row r="93" spans="28:37">
      <c r="AB93" s="14"/>
      <c r="AC93" s="14"/>
      <c r="AD93" s="18">
        <v>13</v>
      </c>
      <c r="AE93" s="18" t="s">
        <v>87</v>
      </c>
      <c r="AF93" s="18" t="s">
        <v>99</v>
      </c>
      <c r="AG93" s="18" t="s">
        <v>690</v>
      </c>
      <c r="AH93" s="18">
        <v>3</v>
      </c>
      <c r="AI93" s="19" t="s">
        <v>764</v>
      </c>
      <c r="AJ93" s="18"/>
      <c r="AK93" s="18"/>
    </row>
    <row r="94" spans="28:37">
      <c r="AB94" s="14"/>
      <c r="AC94" s="14"/>
      <c r="AD94" s="18">
        <v>14</v>
      </c>
      <c r="AE94" s="18" t="s">
        <v>88</v>
      </c>
      <c r="AF94" s="18" t="s">
        <v>100</v>
      </c>
      <c r="AG94" s="18" t="s">
        <v>690</v>
      </c>
      <c r="AH94" s="18">
        <v>3</v>
      </c>
      <c r="AI94" s="19" t="s">
        <v>764</v>
      </c>
      <c r="AJ94" s="18"/>
      <c r="AK94" s="18"/>
    </row>
    <row r="95" spans="28:37">
      <c r="AB95" s="14"/>
      <c r="AC95" s="14"/>
      <c r="AD95" s="18">
        <v>15</v>
      </c>
      <c r="AE95" s="18" t="s">
        <v>115</v>
      </c>
      <c r="AF95" s="18" t="s">
        <v>128</v>
      </c>
      <c r="AG95" s="18" t="s">
        <v>690</v>
      </c>
      <c r="AH95" s="18">
        <v>3</v>
      </c>
      <c r="AI95" s="19" t="s">
        <v>764</v>
      </c>
      <c r="AJ95" s="18"/>
      <c r="AK95" s="18"/>
    </row>
    <row r="96" spans="28:37">
      <c r="AB96" s="14"/>
      <c r="AC96" s="14"/>
      <c r="AD96" s="18">
        <v>16</v>
      </c>
      <c r="AE96" s="18" t="s">
        <v>66</v>
      </c>
      <c r="AF96" s="18" t="s">
        <v>79</v>
      </c>
      <c r="AG96" s="18" t="s">
        <v>690</v>
      </c>
      <c r="AH96" s="18">
        <v>3</v>
      </c>
      <c r="AI96" s="19" t="s">
        <v>764</v>
      </c>
      <c r="AJ96" s="18"/>
      <c r="AK96" s="18"/>
    </row>
    <row r="97" spans="28:37">
      <c r="AB97" s="14"/>
      <c r="AC97" s="14"/>
      <c r="AD97" s="18">
        <v>17</v>
      </c>
      <c r="AE97" s="18" t="s">
        <v>91</v>
      </c>
      <c r="AF97" s="18" t="s">
        <v>103</v>
      </c>
      <c r="AG97" s="18" t="s">
        <v>690</v>
      </c>
      <c r="AH97" s="18">
        <v>3</v>
      </c>
      <c r="AI97" s="19" t="s">
        <v>764</v>
      </c>
      <c r="AJ97" s="18"/>
      <c r="AK97" s="18"/>
    </row>
    <row r="98" spans="28:37">
      <c r="AB98" s="14"/>
      <c r="AC98" s="14"/>
      <c r="AD98" s="18">
        <v>18</v>
      </c>
      <c r="AE98" s="18" t="s">
        <v>119</v>
      </c>
      <c r="AF98" s="18" t="s">
        <v>132</v>
      </c>
      <c r="AG98" s="18" t="s">
        <v>690</v>
      </c>
      <c r="AH98" s="18">
        <v>3</v>
      </c>
      <c r="AI98" s="19" t="s">
        <v>764</v>
      </c>
      <c r="AJ98" s="18"/>
      <c r="AK98" s="18"/>
    </row>
    <row r="99" spans="28:37">
      <c r="AB99" s="14"/>
      <c r="AC99" s="14"/>
      <c r="AD99" s="18">
        <v>19</v>
      </c>
      <c r="AE99" s="18" t="s">
        <v>68</v>
      </c>
      <c r="AF99" s="18" t="s">
        <v>81</v>
      </c>
      <c r="AG99" s="18" t="s">
        <v>690</v>
      </c>
      <c r="AH99" s="18">
        <v>3</v>
      </c>
      <c r="AI99" s="19" t="s">
        <v>764</v>
      </c>
      <c r="AJ99" s="18"/>
      <c r="AK99" s="18"/>
    </row>
    <row r="100" spans="28:37">
      <c r="AB100" s="14"/>
      <c r="AC100" s="14"/>
      <c r="AD100" s="18">
        <v>1</v>
      </c>
      <c r="AE100" s="18" t="s">
        <v>106</v>
      </c>
      <c r="AF100" s="18" t="s">
        <v>814</v>
      </c>
      <c r="AG100" s="18" t="s">
        <v>691</v>
      </c>
      <c r="AH100" s="18">
        <v>3</v>
      </c>
      <c r="AI100" s="19" t="s">
        <v>765</v>
      </c>
      <c r="AJ100" s="18"/>
      <c r="AK100" s="18"/>
    </row>
    <row r="101" spans="28:37">
      <c r="AB101" s="14"/>
      <c r="AC101" s="14"/>
      <c r="AD101" s="18">
        <v>2</v>
      </c>
      <c r="AE101" s="18" t="s">
        <v>58</v>
      </c>
      <c r="AF101" s="18" t="s">
        <v>71</v>
      </c>
      <c r="AG101" s="18" t="s">
        <v>691</v>
      </c>
      <c r="AH101" s="18">
        <v>3</v>
      </c>
      <c r="AI101" s="19" t="s">
        <v>765</v>
      </c>
      <c r="AJ101" s="18"/>
      <c r="AK101" s="18"/>
    </row>
    <row r="102" spans="28:37">
      <c r="AB102" s="14"/>
      <c r="AC102" s="14"/>
      <c r="AD102" s="18">
        <v>3</v>
      </c>
      <c r="AE102" s="18" t="s">
        <v>59</v>
      </c>
      <c r="AF102" s="18" t="s">
        <v>72</v>
      </c>
      <c r="AG102" s="18" t="s">
        <v>691</v>
      </c>
      <c r="AH102" s="18">
        <v>3</v>
      </c>
      <c r="AI102" s="19" t="s">
        <v>765</v>
      </c>
      <c r="AJ102" s="18"/>
      <c r="AK102" s="18"/>
    </row>
    <row r="103" spans="28:37">
      <c r="AB103" s="14"/>
      <c r="AC103" s="14"/>
      <c r="AD103" s="18">
        <v>4</v>
      </c>
      <c r="AE103" s="18" t="s">
        <v>110</v>
      </c>
      <c r="AF103" s="18" t="s">
        <v>123</v>
      </c>
      <c r="AG103" s="18" t="s">
        <v>691</v>
      </c>
      <c r="AH103" s="18">
        <v>3</v>
      </c>
      <c r="AI103" s="19" t="s">
        <v>765</v>
      </c>
      <c r="AJ103" s="18"/>
      <c r="AK103" s="18"/>
    </row>
    <row r="104" spans="28:37">
      <c r="AB104" s="14"/>
      <c r="AC104" s="14"/>
      <c r="AD104" s="18">
        <v>5</v>
      </c>
      <c r="AE104" s="18" t="s">
        <v>61</v>
      </c>
      <c r="AF104" s="18" t="s">
        <v>74</v>
      </c>
      <c r="AG104" s="18" t="s">
        <v>691</v>
      </c>
      <c r="AH104" s="18">
        <v>3</v>
      </c>
      <c r="AI104" s="19" t="s">
        <v>765</v>
      </c>
      <c r="AJ104" s="18"/>
      <c r="AK104" s="18"/>
    </row>
    <row r="105" spans="28:37">
      <c r="AB105" s="14"/>
      <c r="AC105" s="14"/>
      <c r="AD105" s="18">
        <v>6</v>
      </c>
      <c r="AE105" s="18" t="s">
        <v>112</v>
      </c>
      <c r="AF105" s="18" t="s">
        <v>125</v>
      </c>
      <c r="AG105" s="18" t="s">
        <v>691</v>
      </c>
      <c r="AH105" s="18">
        <v>3</v>
      </c>
      <c r="AI105" s="19" t="s">
        <v>765</v>
      </c>
      <c r="AJ105" s="18"/>
      <c r="AK105" s="18"/>
    </row>
    <row r="106" spans="28:37">
      <c r="AB106" s="14"/>
      <c r="AC106" s="14"/>
      <c r="AD106" s="18">
        <v>7</v>
      </c>
      <c r="AE106" s="18" t="s">
        <v>86</v>
      </c>
      <c r="AF106" s="18" t="s">
        <v>98</v>
      </c>
      <c r="AG106" s="18" t="s">
        <v>691</v>
      </c>
      <c r="AH106" s="18">
        <v>3</v>
      </c>
      <c r="AI106" s="19" t="s">
        <v>765</v>
      </c>
      <c r="AJ106" s="18"/>
      <c r="AK106" s="18"/>
    </row>
    <row r="107" spans="28:37">
      <c r="AB107" s="14"/>
      <c r="AC107" s="14"/>
      <c r="AD107" s="18">
        <v>8</v>
      </c>
      <c r="AE107" s="18" t="s">
        <v>62</v>
      </c>
      <c r="AF107" s="18" t="s">
        <v>75</v>
      </c>
      <c r="AG107" s="18" t="s">
        <v>691</v>
      </c>
      <c r="AH107" s="18">
        <v>3</v>
      </c>
      <c r="AI107" s="19" t="s">
        <v>765</v>
      </c>
      <c r="AJ107" s="18"/>
      <c r="AK107" s="18"/>
    </row>
    <row r="108" spans="28:37">
      <c r="AB108" s="14"/>
      <c r="AC108" s="14"/>
      <c r="AD108" s="18">
        <v>9</v>
      </c>
      <c r="AE108" s="18" t="s">
        <v>63</v>
      </c>
      <c r="AF108" s="18" t="s">
        <v>76</v>
      </c>
      <c r="AG108" s="18" t="s">
        <v>691</v>
      </c>
      <c r="AH108" s="18">
        <v>3</v>
      </c>
      <c r="AI108" s="19" t="s">
        <v>765</v>
      </c>
      <c r="AJ108" s="18"/>
      <c r="AK108" s="18"/>
    </row>
    <row r="109" spans="28:37">
      <c r="AB109" s="14"/>
      <c r="AC109" s="14"/>
      <c r="AD109" s="18">
        <v>10</v>
      </c>
      <c r="AE109" s="18" t="s">
        <v>64</v>
      </c>
      <c r="AF109" s="18" t="s">
        <v>77</v>
      </c>
      <c r="AG109" s="18" t="s">
        <v>691</v>
      </c>
      <c r="AH109" s="18">
        <v>3</v>
      </c>
      <c r="AI109" s="19" t="s">
        <v>765</v>
      </c>
      <c r="AJ109" s="18"/>
      <c r="AK109" s="18"/>
    </row>
    <row r="110" spans="28:37">
      <c r="AB110" s="14"/>
      <c r="AC110" s="14"/>
      <c r="AD110" s="18">
        <v>11</v>
      </c>
      <c r="AE110" s="18" t="s">
        <v>114</v>
      </c>
      <c r="AF110" s="18" t="s">
        <v>127</v>
      </c>
      <c r="AG110" s="18" t="s">
        <v>691</v>
      </c>
      <c r="AH110" s="18">
        <v>3</v>
      </c>
      <c r="AI110" s="19" t="s">
        <v>765</v>
      </c>
      <c r="AJ110" s="18"/>
      <c r="AK110" s="18"/>
    </row>
    <row r="111" spans="28:37">
      <c r="AB111" s="14"/>
      <c r="AC111" s="14"/>
      <c r="AD111" s="18">
        <v>12</v>
      </c>
      <c r="AE111" s="18" t="s">
        <v>89</v>
      </c>
      <c r="AF111" s="18" t="s">
        <v>101</v>
      </c>
      <c r="AG111" s="18" t="s">
        <v>691</v>
      </c>
      <c r="AH111" s="18">
        <v>3</v>
      </c>
      <c r="AI111" s="19" t="s">
        <v>765</v>
      </c>
      <c r="AJ111" s="18"/>
      <c r="AK111" s="18"/>
    </row>
    <row r="112" spans="28:37">
      <c r="AB112" s="14"/>
      <c r="AC112" s="14"/>
      <c r="AD112" s="18">
        <v>13</v>
      </c>
      <c r="AE112" s="18" t="s">
        <v>65</v>
      </c>
      <c r="AF112" s="18" t="s">
        <v>78</v>
      </c>
      <c r="AG112" s="18" t="s">
        <v>691</v>
      </c>
      <c r="AH112" s="18">
        <v>3</v>
      </c>
      <c r="AI112" s="19" t="s">
        <v>765</v>
      </c>
      <c r="AJ112" s="18"/>
      <c r="AK112" s="18"/>
    </row>
    <row r="113" spans="28:37">
      <c r="AB113" s="14"/>
      <c r="AC113" s="14"/>
      <c r="AD113" s="18">
        <v>14</v>
      </c>
      <c r="AE113" s="18" t="s">
        <v>116</v>
      </c>
      <c r="AF113" s="18" t="s">
        <v>129</v>
      </c>
      <c r="AG113" s="18" t="s">
        <v>691</v>
      </c>
      <c r="AH113" s="18">
        <v>3</v>
      </c>
      <c r="AI113" s="19" t="s">
        <v>765</v>
      </c>
      <c r="AJ113" s="18"/>
      <c r="AK113" s="18"/>
    </row>
    <row r="114" spans="28:37">
      <c r="AB114" s="14"/>
      <c r="AC114" s="14"/>
      <c r="AD114" s="18">
        <v>15</v>
      </c>
      <c r="AE114" s="18" t="s">
        <v>117</v>
      </c>
      <c r="AF114" s="18" t="s">
        <v>130</v>
      </c>
      <c r="AG114" s="18" t="s">
        <v>691</v>
      </c>
      <c r="AH114" s="18">
        <v>3</v>
      </c>
      <c r="AI114" s="19" t="s">
        <v>765</v>
      </c>
      <c r="AJ114" s="18"/>
      <c r="AK114" s="18"/>
    </row>
    <row r="115" spans="28:37">
      <c r="AB115" s="14"/>
      <c r="AC115" s="14"/>
      <c r="AD115" s="18">
        <v>16</v>
      </c>
      <c r="AE115" s="18" t="s">
        <v>118</v>
      </c>
      <c r="AF115" s="18" t="s">
        <v>131</v>
      </c>
      <c r="AG115" s="18" t="s">
        <v>691</v>
      </c>
      <c r="AH115" s="18">
        <v>3</v>
      </c>
      <c r="AI115" s="19" t="s">
        <v>765</v>
      </c>
      <c r="AJ115" s="18"/>
      <c r="AK115" s="18"/>
    </row>
    <row r="116" spans="28:37">
      <c r="AB116" s="14"/>
      <c r="AC116" s="14"/>
      <c r="AD116" s="18">
        <v>17</v>
      </c>
      <c r="AE116" s="18" t="s">
        <v>90</v>
      </c>
      <c r="AF116" s="18" t="s">
        <v>102</v>
      </c>
      <c r="AG116" s="18" t="s">
        <v>691</v>
      </c>
      <c r="AH116" s="18">
        <v>3</v>
      </c>
      <c r="AI116" s="19" t="s">
        <v>765</v>
      </c>
      <c r="AJ116" s="18"/>
      <c r="AK116" s="18"/>
    </row>
    <row r="117" spans="28:37">
      <c r="AB117" s="14"/>
      <c r="AC117" s="14"/>
      <c r="AD117" s="18">
        <v>18</v>
      </c>
      <c r="AE117" s="18" t="s">
        <v>92</v>
      </c>
      <c r="AF117" s="18" t="s">
        <v>104</v>
      </c>
      <c r="AG117" s="18" t="s">
        <v>691</v>
      </c>
      <c r="AH117" s="18">
        <v>3</v>
      </c>
      <c r="AI117" s="19" t="s">
        <v>765</v>
      </c>
      <c r="AJ117" s="18"/>
      <c r="AK117" s="18"/>
    </row>
    <row r="118" spans="28:37">
      <c r="AB118" s="14"/>
      <c r="AC118" s="14"/>
      <c r="AD118" s="18">
        <v>19</v>
      </c>
      <c r="AE118" s="18" t="s">
        <v>67</v>
      </c>
      <c r="AF118" s="18" t="s">
        <v>80</v>
      </c>
      <c r="AG118" s="18" t="s">
        <v>691</v>
      </c>
      <c r="AH118" s="18">
        <v>3</v>
      </c>
      <c r="AI118" s="19" t="s">
        <v>765</v>
      </c>
      <c r="AJ118" s="18"/>
      <c r="AK118" s="18"/>
    </row>
    <row r="119" spans="28:37">
      <c r="AB119" s="14"/>
      <c r="AC119" s="14"/>
      <c r="AD119" s="18">
        <v>20</v>
      </c>
      <c r="AE119" s="18" t="s">
        <v>93</v>
      </c>
      <c r="AF119" s="18" t="s">
        <v>105</v>
      </c>
      <c r="AG119" s="18" t="s">
        <v>691</v>
      </c>
      <c r="AH119" s="18">
        <v>3</v>
      </c>
      <c r="AI119" s="19" t="s">
        <v>765</v>
      </c>
      <c r="AJ119" s="18"/>
      <c r="AK119" s="18"/>
    </row>
    <row r="120" spans="28:37">
      <c r="AB120" s="14"/>
      <c r="AC120" s="14"/>
      <c r="AD120" s="18">
        <v>1</v>
      </c>
      <c r="AE120" s="18" t="s">
        <v>219</v>
      </c>
      <c r="AF120" s="18" t="s">
        <v>220</v>
      </c>
      <c r="AG120" s="18" t="s">
        <v>692</v>
      </c>
      <c r="AH120" s="18">
        <v>4</v>
      </c>
      <c r="AI120" s="19" t="s">
        <v>764</v>
      </c>
      <c r="AJ120" s="18"/>
      <c r="AK120" s="18"/>
    </row>
    <row r="121" spans="28:37">
      <c r="AB121" s="14"/>
      <c r="AC121" s="14"/>
      <c r="AD121" s="18">
        <v>2</v>
      </c>
      <c r="AE121" s="18" t="s">
        <v>259</v>
      </c>
      <c r="AF121" s="18" t="s">
        <v>260</v>
      </c>
      <c r="AG121" s="18" t="s">
        <v>692</v>
      </c>
      <c r="AH121" s="18">
        <v>4</v>
      </c>
      <c r="AI121" s="19" t="s">
        <v>764</v>
      </c>
      <c r="AJ121" s="18"/>
      <c r="AK121" s="18"/>
    </row>
    <row r="122" spans="28:37">
      <c r="AB122" s="14"/>
      <c r="AC122" s="14"/>
      <c r="AD122" s="18">
        <v>3</v>
      </c>
      <c r="AE122" s="18" t="s">
        <v>757</v>
      </c>
      <c r="AF122" s="18" t="s">
        <v>802</v>
      </c>
      <c r="AG122" s="18" t="s">
        <v>692</v>
      </c>
      <c r="AH122" s="18">
        <v>4</v>
      </c>
      <c r="AI122" s="19" t="s">
        <v>764</v>
      </c>
      <c r="AJ122" s="18"/>
      <c r="AK122" s="18"/>
    </row>
    <row r="123" spans="28:37">
      <c r="AB123" s="14"/>
      <c r="AC123" s="14"/>
      <c r="AD123" s="18">
        <v>4</v>
      </c>
      <c r="AE123" s="18" t="s">
        <v>261</v>
      </c>
      <c r="AF123" s="18" t="s">
        <v>20</v>
      </c>
      <c r="AG123" s="18" t="s">
        <v>692</v>
      </c>
      <c r="AH123" s="18">
        <v>4</v>
      </c>
      <c r="AI123" s="19" t="s">
        <v>764</v>
      </c>
      <c r="AJ123" s="18"/>
      <c r="AK123" s="18"/>
    </row>
    <row r="124" spans="28:37">
      <c r="AB124" s="14"/>
      <c r="AC124" s="14"/>
      <c r="AD124" s="18">
        <v>5</v>
      </c>
      <c r="AE124" s="18" t="s">
        <v>241</v>
      </c>
      <c r="AF124" s="18" t="s">
        <v>31</v>
      </c>
      <c r="AG124" s="18" t="s">
        <v>692</v>
      </c>
      <c r="AH124" s="18">
        <v>4</v>
      </c>
      <c r="AI124" s="19" t="s">
        <v>764</v>
      </c>
      <c r="AJ124" s="18"/>
      <c r="AK124" s="18"/>
    </row>
    <row r="125" spans="28:37">
      <c r="AB125" s="14"/>
      <c r="AC125" s="14"/>
      <c r="AD125" s="18">
        <v>6</v>
      </c>
      <c r="AE125" s="18" t="s">
        <v>222</v>
      </c>
      <c r="AF125" s="18" t="s">
        <v>6</v>
      </c>
      <c r="AG125" s="18" t="s">
        <v>692</v>
      </c>
      <c r="AH125" s="18">
        <v>4</v>
      </c>
      <c r="AI125" s="19" t="s">
        <v>764</v>
      </c>
      <c r="AJ125" s="18"/>
      <c r="AK125" s="18"/>
    </row>
    <row r="126" spans="28:37">
      <c r="AB126" s="14"/>
      <c r="AC126" s="14"/>
      <c r="AD126" s="18">
        <v>7</v>
      </c>
      <c r="AE126" s="18" t="s">
        <v>243</v>
      </c>
      <c r="AF126" s="18" t="s">
        <v>33</v>
      </c>
      <c r="AG126" s="18" t="s">
        <v>692</v>
      </c>
      <c r="AH126" s="18">
        <v>4</v>
      </c>
      <c r="AI126" s="19" t="s">
        <v>764</v>
      </c>
      <c r="AJ126" s="18"/>
      <c r="AK126" s="18"/>
    </row>
    <row r="127" spans="28:37">
      <c r="AB127" s="14"/>
      <c r="AC127" s="14"/>
      <c r="AD127" s="18">
        <v>8</v>
      </c>
      <c r="AE127" s="18" t="s">
        <v>244</v>
      </c>
      <c r="AF127" s="18" t="s">
        <v>41</v>
      </c>
      <c r="AG127" s="18" t="s">
        <v>692</v>
      </c>
      <c r="AH127" s="18">
        <v>4</v>
      </c>
      <c r="AI127" s="19" t="s">
        <v>764</v>
      </c>
      <c r="AJ127" s="18"/>
      <c r="AK127" s="18"/>
    </row>
    <row r="128" spans="28:37">
      <c r="AB128" s="14"/>
      <c r="AC128" s="14"/>
      <c r="AD128" s="18">
        <v>9</v>
      </c>
      <c r="AE128" s="18" t="s">
        <v>265</v>
      </c>
      <c r="AF128" s="18" t="s">
        <v>22</v>
      </c>
      <c r="AG128" s="18" t="s">
        <v>692</v>
      </c>
      <c r="AH128" s="18">
        <v>4</v>
      </c>
      <c r="AI128" s="19" t="s">
        <v>764</v>
      </c>
      <c r="AJ128" s="18"/>
      <c r="AK128" s="18"/>
    </row>
    <row r="129" spans="28:37">
      <c r="AB129" s="14"/>
      <c r="AC129" s="14"/>
      <c r="AD129" s="18">
        <v>10</v>
      </c>
      <c r="AE129" s="18" t="s">
        <v>758</v>
      </c>
      <c r="AF129" s="18" t="s">
        <v>803</v>
      </c>
      <c r="AG129" s="18" t="s">
        <v>692</v>
      </c>
      <c r="AH129" s="18">
        <v>4</v>
      </c>
      <c r="AI129" s="19" t="s">
        <v>764</v>
      </c>
      <c r="AJ129" s="18"/>
      <c r="AK129" s="18"/>
    </row>
    <row r="130" spans="28:37">
      <c r="AB130" s="14"/>
      <c r="AC130" s="14"/>
      <c r="AD130" s="18">
        <v>11</v>
      </c>
      <c r="AE130" s="18" t="s">
        <v>248</v>
      </c>
      <c r="AF130" s="18" t="s">
        <v>7</v>
      </c>
      <c r="AG130" s="18" t="s">
        <v>692</v>
      </c>
      <c r="AH130" s="18">
        <v>4</v>
      </c>
      <c r="AI130" s="19" t="s">
        <v>764</v>
      </c>
      <c r="AJ130" s="18"/>
      <c r="AK130" s="18"/>
    </row>
    <row r="131" spans="28:37">
      <c r="AB131" s="14"/>
      <c r="AC131" s="14"/>
      <c r="AD131" s="18">
        <v>12</v>
      </c>
      <c r="AE131" s="18" t="s">
        <v>250</v>
      </c>
      <c r="AF131" s="18" t="s">
        <v>23</v>
      </c>
      <c r="AG131" s="18" t="s">
        <v>692</v>
      </c>
      <c r="AH131" s="18">
        <v>4</v>
      </c>
      <c r="AI131" s="19" t="s">
        <v>764</v>
      </c>
      <c r="AJ131" s="18"/>
      <c r="AK131" s="18"/>
    </row>
    <row r="132" spans="28:37">
      <c r="AB132" s="14"/>
      <c r="AC132" s="14"/>
      <c r="AD132" s="18">
        <v>13</v>
      </c>
      <c r="AE132" s="18" t="s">
        <v>268</v>
      </c>
      <c r="AF132" s="18" t="s">
        <v>46</v>
      </c>
      <c r="AG132" s="18" t="s">
        <v>692</v>
      </c>
      <c r="AH132" s="18">
        <v>4</v>
      </c>
      <c r="AI132" s="19" t="s">
        <v>764</v>
      </c>
      <c r="AJ132" s="18"/>
      <c r="AK132" s="18"/>
    </row>
    <row r="133" spans="28:37">
      <c r="AB133" s="14"/>
      <c r="AC133" s="14"/>
      <c r="AD133" s="18">
        <v>14</v>
      </c>
      <c r="AE133" s="18" t="s">
        <v>227</v>
      </c>
      <c r="AF133" s="18" t="s">
        <v>9</v>
      </c>
      <c r="AG133" s="18" t="s">
        <v>692</v>
      </c>
      <c r="AH133" s="18">
        <v>4</v>
      </c>
      <c r="AI133" s="19" t="s">
        <v>764</v>
      </c>
      <c r="AJ133" s="18"/>
      <c r="AK133" s="18"/>
    </row>
    <row r="134" spans="28:37">
      <c r="AB134" s="14"/>
      <c r="AC134" s="14"/>
      <c r="AD134" s="18">
        <v>15</v>
      </c>
      <c r="AE134" s="18" t="s">
        <v>228</v>
      </c>
      <c r="AF134" s="18" t="s">
        <v>11</v>
      </c>
      <c r="AG134" s="18" t="s">
        <v>692</v>
      </c>
      <c r="AH134" s="18">
        <v>4</v>
      </c>
      <c r="AI134" s="19" t="s">
        <v>764</v>
      </c>
      <c r="AJ134" s="18"/>
      <c r="AK134" s="18"/>
    </row>
    <row r="135" spans="28:37">
      <c r="AB135" s="14"/>
      <c r="AC135" s="14"/>
      <c r="AD135" s="18">
        <v>16</v>
      </c>
      <c r="AE135" s="18" t="s">
        <v>270</v>
      </c>
      <c r="AF135" s="18" t="s">
        <v>27</v>
      </c>
      <c r="AG135" s="18" t="s">
        <v>692</v>
      </c>
      <c r="AH135" s="18">
        <v>4</v>
      </c>
      <c r="AI135" s="19" t="s">
        <v>764</v>
      </c>
      <c r="AJ135" s="18"/>
      <c r="AK135" s="18"/>
    </row>
    <row r="136" spans="28:37">
      <c r="AB136" s="14"/>
      <c r="AC136" s="14"/>
      <c r="AD136" s="18">
        <v>17</v>
      </c>
      <c r="AE136" s="18" t="s">
        <v>231</v>
      </c>
      <c r="AF136" s="18" t="s">
        <v>29</v>
      </c>
      <c r="AG136" s="18" t="s">
        <v>692</v>
      </c>
      <c r="AH136" s="18">
        <v>4</v>
      </c>
      <c r="AI136" s="19" t="s">
        <v>764</v>
      </c>
      <c r="AJ136" s="18"/>
      <c r="AK136" s="18"/>
    </row>
    <row r="137" spans="28:37">
      <c r="AB137" s="14"/>
      <c r="AC137" s="14"/>
      <c r="AD137" s="18">
        <v>18</v>
      </c>
      <c r="AE137" s="18" t="s">
        <v>258</v>
      </c>
      <c r="AF137" s="18" t="s">
        <v>51</v>
      </c>
      <c r="AG137" s="18" t="s">
        <v>692</v>
      </c>
      <c r="AH137" s="18">
        <v>4</v>
      </c>
      <c r="AI137" s="19" t="s">
        <v>764</v>
      </c>
      <c r="AJ137" s="18"/>
      <c r="AK137" s="18"/>
    </row>
    <row r="138" spans="28:37">
      <c r="AB138" s="14"/>
      <c r="AC138" s="14"/>
      <c r="AD138" s="18">
        <v>19</v>
      </c>
      <c r="AE138" s="18" t="s">
        <v>237</v>
      </c>
      <c r="AF138" s="18" t="s">
        <v>16</v>
      </c>
      <c r="AG138" s="18" t="s">
        <v>692</v>
      </c>
      <c r="AH138" s="18">
        <v>4</v>
      </c>
      <c r="AI138" s="19" t="s">
        <v>764</v>
      </c>
      <c r="AJ138" s="18"/>
      <c r="AK138" s="18"/>
    </row>
    <row r="139" spans="28:37">
      <c r="AB139" s="14"/>
      <c r="AC139" s="14"/>
      <c r="AD139" s="18">
        <v>1</v>
      </c>
      <c r="AE139" s="18" t="s">
        <v>262</v>
      </c>
      <c r="AF139" s="18" t="s">
        <v>5</v>
      </c>
      <c r="AG139" s="18" t="s">
        <v>693</v>
      </c>
      <c r="AH139" s="18">
        <v>4</v>
      </c>
      <c r="AI139" s="19" t="s">
        <v>765</v>
      </c>
      <c r="AJ139" s="18"/>
      <c r="AK139" s="18"/>
    </row>
    <row r="140" spans="28:37">
      <c r="AB140" s="14"/>
      <c r="AC140" s="14"/>
      <c r="AD140" s="18">
        <v>2</v>
      </c>
      <c r="AE140" s="18" t="s">
        <v>242</v>
      </c>
      <c r="AF140" s="18" t="s">
        <v>32</v>
      </c>
      <c r="AG140" s="18" t="s">
        <v>693</v>
      </c>
      <c r="AH140" s="18">
        <v>4</v>
      </c>
      <c r="AI140" s="19" t="s">
        <v>765</v>
      </c>
      <c r="AJ140" s="18"/>
      <c r="AK140" s="18"/>
    </row>
    <row r="141" spans="28:37">
      <c r="AB141" s="14"/>
      <c r="AC141" s="14"/>
      <c r="AD141" s="18">
        <v>3</v>
      </c>
      <c r="AE141" s="18" t="s">
        <v>223</v>
      </c>
      <c r="AF141" s="18" t="s">
        <v>815</v>
      </c>
      <c r="AG141" s="18" t="s">
        <v>693</v>
      </c>
      <c r="AH141" s="18">
        <v>4</v>
      </c>
      <c r="AI141" s="19" t="s">
        <v>765</v>
      </c>
      <c r="AJ141" s="18"/>
      <c r="AK141" s="18"/>
    </row>
    <row r="142" spans="28:37">
      <c r="AB142" s="14"/>
      <c r="AC142" s="14"/>
      <c r="AD142" s="18">
        <v>4</v>
      </c>
      <c r="AE142" s="18" t="s">
        <v>245</v>
      </c>
      <c r="AF142" s="18" t="s">
        <v>246</v>
      </c>
      <c r="AG142" s="18" t="s">
        <v>693</v>
      </c>
      <c r="AH142" s="18">
        <v>4</v>
      </c>
      <c r="AI142" s="19" t="s">
        <v>765</v>
      </c>
      <c r="AJ142" s="18"/>
      <c r="AK142" s="18"/>
    </row>
    <row r="143" spans="28:37">
      <c r="AB143" s="14"/>
      <c r="AC143" s="14"/>
      <c r="AD143" s="18">
        <v>5</v>
      </c>
      <c r="AE143" s="18" t="s">
        <v>247</v>
      </c>
      <c r="AF143" s="18" t="s">
        <v>34</v>
      </c>
      <c r="AG143" s="18" t="s">
        <v>693</v>
      </c>
      <c r="AH143" s="18">
        <v>4</v>
      </c>
      <c r="AI143" s="19" t="s">
        <v>765</v>
      </c>
      <c r="AJ143" s="18"/>
      <c r="AK143" s="18"/>
    </row>
    <row r="144" spans="28:37">
      <c r="AB144" s="14"/>
      <c r="AC144" s="14"/>
      <c r="AD144" s="18">
        <v>6</v>
      </c>
      <c r="AE144" s="18" t="s">
        <v>249</v>
      </c>
      <c r="AF144" s="18" t="s">
        <v>42</v>
      </c>
      <c r="AG144" s="18" t="s">
        <v>693</v>
      </c>
      <c r="AH144" s="18">
        <v>4</v>
      </c>
      <c r="AI144" s="19" t="s">
        <v>765</v>
      </c>
      <c r="AJ144" s="18"/>
      <c r="AK144" s="18"/>
    </row>
    <row r="145" spans="28:37">
      <c r="AB145" s="14"/>
      <c r="AC145" s="14"/>
      <c r="AD145" s="18">
        <v>7</v>
      </c>
      <c r="AE145" s="18" t="s">
        <v>266</v>
      </c>
      <c r="AF145" s="18" t="s">
        <v>44</v>
      </c>
      <c r="AG145" s="18" t="s">
        <v>693</v>
      </c>
      <c r="AH145" s="18">
        <v>4</v>
      </c>
      <c r="AI145" s="19" t="s">
        <v>765</v>
      </c>
      <c r="AJ145" s="18"/>
      <c r="AK145" s="18"/>
    </row>
    <row r="146" spans="28:37">
      <c r="AB146" s="14"/>
      <c r="AC146" s="14"/>
      <c r="AD146" s="18">
        <v>8</v>
      </c>
      <c r="AE146" s="18" t="s">
        <v>252</v>
      </c>
      <c r="AF146" s="18" t="s">
        <v>35</v>
      </c>
      <c r="AG146" s="18" t="s">
        <v>693</v>
      </c>
      <c r="AH146" s="18">
        <v>4</v>
      </c>
      <c r="AI146" s="19" t="s">
        <v>765</v>
      </c>
      <c r="AJ146" s="18"/>
      <c r="AK146" s="18"/>
    </row>
    <row r="147" spans="28:37">
      <c r="AB147" s="14"/>
      <c r="AC147" s="14"/>
      <c r="AD147" s="18">
        <v>9</v>
      </c>
      <c r="AE147" s="18" t="s">
        <v>226</v>
      </c>
      <c r="AF147" s="18" t="s">
        <v>25</v>
      </c>
      <c r="AG147" s="18" t="s">
        <v>693</v>
      </c>
      <c r="AH147" s="18">
        <v>4</v>
      </c>
      <c r="AI147" s="19" t="s">
        <v>765</v>
      </c>
      <c r="AJ147" s="18"/>
      <c r="AK147" s="18"/>
    </row>
    <row r="148" spans="28:37">
      <c r="AB148" s="14"/>
      <c r="AC148" s="14"/>
      <c r="AD148" s="18">
        <v>10</v>
      </c>
      <c r="AE148" s="18" t="s">
        <v>267</v>
      </c>
      <c r="AF148" s="18" t="s">
        <v>8</v>
      </c>
      <c r="AG148" s="18" t="s">
        <v>693</v>
      </c>
      <c r="AH148" s="18">
        <v>4</v>
      </c>
      <c r="AI148" s="19" t="s">
        <v>765</v>
      </c>
      <c r="AJ148" s="18"/>
      <c r="AK148" s="18"/>
    </row>
    <row r="149" spans="28:37">
      <c r="AB149" s="14"/>
      <c r="AC149" s="14"/>
      <c r="AD149" s="18">
        <v>11</v>
      </c>
      <c r="AE149" s="18" t="s">
        <v>269</v>
      </c>
      <c r="AF149" s="18" t="s">
        <v>36</v>
      </c>
      <c r="AG149" s="18" t="s">
        <v>693</v>
      </c>
      <c r="AH149" s="18">
        <v>4</v>
      </c>
      <c r="AI149" s="19" t="s">
        <v>765</v>
      </c>
      <c r="AJ149" s="18"/>
      <c r="AK149" s="18"/>
    </row>
    <row r="150" spans="28:37">
      <c r="AB150" s="14"/>
      <c r="AC150" s="14"/>
      <c r="AD150" s="18">
        <v>12</v>
      </c>
      <c r="AE150" s="18" t="s">
        <v>230</v>
      </c>
      <c r="AF150" s="18" t="s">
        <v>50</v>
      </c>
      <c r="AG150" s="18" t="s">
        <v>693</v>
      </c>
      <c r="AH150" s="18">
        <v>4</v>
      </c>
      <c r="AI150" s="19" t="s">
        <v>765</v>
      </c>
      <c r="AJ150" s="18"/>
      <c r="AK150" s="18"/>
    </row>
    <row r="151" spans="28:37">
      <c r="AB151" s="14"/>
      <c r="AC151" s="14"/>
      <c r="AD151" s="18">
        <v>13</v>
      </c>
      <c r="AE151" s="18" t="s">
        <v>257</v>
      </c>
      <c r="AF151" s="18" t="s">
        <v>13</v>
      </c>
      <c r="AG151" s="18" t="s">
        <v>693</v>
      </c>
      <c r="AH151" s="18">
        <v>4</v>
      </c>
      <c r="AI151" s="19" t="s">
        <v>765</v>
      </c>
      <c r="AJ151" s="18"/>
      <c r="AK151" s="18"/>
    </row>
    <row r="152" spans="28:37">
      <c r="AB152" s="14"/>
      <c r="AC152" s="14"/>
      <c r="AD152" s="18">
        <v>14</v>
      </c>
      <c r="AE152" s="18" t="s">
        <v>232</v>
      </c>
      <c r="AF152" s="18" t="s">
        <v>37</v>
      </c>
      <c r="AG152" s="18" t="s">
        <v>693</v>
      </c>
      <c r="AH152" s="18">
        <v>4</v>
      </c>
      <c r="AI152" s="19" t="s">
        <v>765</v>
      </c>
      <c r="AJ152" s="18"/>
      <c r="AK152" s="18"/>
    </row>
    <row r="153" spans="28:37">
      <c r="AB153" s="14"/>
      <c r="AC153" s="14"/>
      <c r="AD153" s="18">
        <v>15</v>
      </c>
      <c r="AE153" s="18" t="s">
        <v>233</v>
      </c>
      <c r="AF153" s="18" t="s">
        <v>38</v>
      </c>
      <c r="AG153" s="18" t="s">
        <v>693</v>
      </c>
      <c r="AH153" s="18">
        <v>4</v>
      </c>
      <c r="AI153" s="19" t="s">
        <v>765</v>
      </c>
      <c r="AJ153" s="18"/>
      <c r="AK153" s="18"/>
    </row>
    <row r="154" spans="28:37">
      <c r="AB154" s="14"/>
      <c r="AC154" s="14"/>
      <c r="AD154" s="18">
        <v>16</v>
      </c>
      <c r="AE154" s="18" t="s">
        <v>235</v>
      </c>
      <c r="AF154" s="18" t="s">
        <v>39</v>
      </c>
      <c r="AG154" s="18" t="s">
        <v>693</v>
      </c>
      <c r="AH154" s="18">
        <v>4</v>
      </c>
      <c r="AI154" s="19" t="s">
        <v>765</v>
      </c>
      <c r="AJ154" s="18"/>
      <c r="AK154" s="18"/>
    </row>
    <row r="155" spans="28:37">
      <c r="AB155" s="14"/>
      <c r="AC155" s="14"/>
      <c r="AD155" s="18">
        <v>17</v>
      </c>
      <c r="AE155" s="18" t="s">
        <v>236</v>
      </c>
      <c r="AF155" s="18" t="s">
        <v>40</v>
      </c>
      <c r="AG155" s="18" t="s">
        <v>693</v>
      </c>
      <c r="AH155" s="18">
        <v>4</v>
      </c>
      <c r="AI155" s="19" t="s">
        <v>765</v>
      </c>
      <c r="AJ155" s="18"/>
      <c r="AK155" s="18"/>
    </row>
    <row r="156" spans="28:37">
      <c r="AB156" s="14"/>
      <c r="AC156" s="14"/>
      <c r="AD156" s="18">
        <v>18</v>
      </c>
      <c r="AE156" s="18" t="s">
        <v>275</v>
      </c>
      <c r="AF156" s="18" t="s">
        <v>17</v>
      </c>
      <c r="AG156" s="18" t="s">
        <v>693</v>
      </c>
      <c r="AH156" s="18">
        <v>4</v>
      </c>
      <c r="AI156" s="19" t="s">
        <v>765</v>
      </c>
      <c r="AJ156" s="18"/>
      <c r="AK156" s="18"/>
    </row>
    <row r="157" spans="28:37">
      <c r="AB157" s="14"/>
      <c r="AC157" s="14"/>
      <c r="AD157" s="18">
        <v>19</v>
      </c>
      <c r="AE157" s="18" t="s">
        <v>276</v>
      </c>
      <c r="AF157" s="18" t="s">
        <v>52</v>
      </c>
      <c r="AG157" s="18" t="s">
        <v>693</v>
      </c>
      <c r="AH157" s="18">
        <v>4</v>
      </c>
      <c r="AI157" s="19" t="s">
        <v>765</v>
      </c>
      <c r="AJ157" s="18"/>
      <c r="AK157" s="18"/>
    </row>
    <row r="158" spans="28:37">
      <c r="AB158" s="14"/>
      <c r="AC158" s="14"/>
      <c r="AD158" s="18">
        <v>1</v>
      </c>
      <c r="AE158" s="18" t="s">
        <v>221</v>
      </c>
      <c r="AF158" s="18" t="s">
        <v>18</v>
      </c>
      <c r="AG158" s="18" t="s">
        <v>767</v>
      </c>
      <c r="AH158" s="18">
        <v>4</v>
      </c>
      <c r="AI158" s="19" t="s">
        <v>766</v>
      </c>
      <c r="AJ158" s="18"/>
      <c r="AK158" s="18"/>
    </row>
    <row r="159" spans="28:37">
      <c r="AB159" s="14"/>
      <c r="AC159" s="14"/>
      <c r="AD159" s="18">
        <v>2</v>
      </c>
      <c r="AE159" s="18" t="s">
        <v>238</v>
      </c>
      <c r="AF159" s="18" t="s">
        <v>19</v>
      </c>
      <c r="AG159" s="18" t="s">
        <v>767</v>
      </c>
      <c r="AH159" s="18">
        <v>4</v>
      </c>
      <c r="AI159" s="19" t="s">
        <v>766</v>
      </c>
      <c r="AJ159" s="18"/>
      <c r="AK159" s="18"/>
    </row>
    <row r="160" spans="28:37">
      <c r="AB160" s="14"/>
      <c r="AC160" s="14"/>
      <c r="AD160" s="18">
        <v>3</v>
      </c>
      <c r="AE160" s="18" t="s">
        <v>239</v>
      </c>
      <c r="AF160" s="18" t="s">
        <v>240</v>
      </c>
      <c r="AG160" s="18" t="s">
        <v>767</v>
      </c>
      <c r="AH160" s="18">
        <v>4</v>
      </c>
      <c r="AI160" s="19" t="s">
        <v>766</v>
      </c>
      <c r="AJ160" s="18"/>
      <c r="AK160" s="18"/>
    </row>
    <row r="161" spans="28:37">
      <c r="AB161" s="14"/>
      <c r="AC161" s="14"/>
      <c r="AD161" s="18">
        <v>4</v>
      </c>
      <c r="AE161" s="18" t="s">
        <v>263</v>
      </c>
      <c r="AF161" s="18" t="s">
        <v>21</v>
      </c>
      <c r="AG161" s="18" t="s">
        <v>767</v>
      </c>
      <c r="AH161" s="18">
        <v>4</v>
      </c>
      <c r="AI161" s="19" t="s">
        <v>766</v>
      </c>
      <c r="AJ161" s="18"/>
      <c r="AK161" s="18"/>
    </row>
    <row r="162" spans="28:37">
      <c r="AB162" s="14"/>
      <c r="AC162" s="14"/>
      <c r="AD162" s="18">
        <v>5</v>
      </c>
      <c r="AE162" s="18" t="s">
        <v>264</v>
      </c>
      <c r="AF162" s="18" t="s">
        <v>55</v>
      </c>
      <c r="AG162" s="18" t="s">
        <v>767</v>
      </c>
      <c r="AH162" s="18">
        <v>4</v>
      </c>
      <c r="AI162" s="19" t="s">
        <v>766</v>
      </c>
      <c r="AJ162" s="18"/>
      <c r="AK162" s="18"/>
    </row>
    <row r="163" spans="28:37">
      <c r="AB163" s="14"/>
      <c r="AC163" s="14"/>
      <c r="AD163" s="18">
        <v>6</v>
      </c>
      <c r="AE163" s="18" t="s">
        <v>224</v>
      </c>
      <c r="AF163" s="18" t="s">
        <v>43</v>
      </c>
      <c r="AG163" s="18" t="s">
        <v>767</v>
      </c>
      <c r="AH163" s="18">
        <v>4</v>
      </c>
      <c r="AI163" s="19" t="s">
        <v>766</v>
      </c>
      <c r="AJ163" s="18"/>
      <c r="AK163" s="18"/>
    </row>
    <row r="164" spans="28:37">
      <c r="AB164" s="14"/>
      <c r="AC164" s="14"/>
      <c r="AD164" s="18">
        <v>7</v>
      </c>
      <c r="AE164" s="18" t="s">
        <v>251</v>
      </c>
      <c r="AF164" s="18" t="s">
        <v>24</v>
      </c>
      <c r="AG164" s="18" t="s">
        <v>767</v>
      </c>
      <c r="AH164" s="18">
        <v>4</v>
      </c>
      <c r="AI164" s="19" t="s">
        <v>766</v>
      </c>
      <c r="AJ164" s="18"/>
      <c r="AK164" s="18"/>
    </row>
    <row r="165" spans="28:37">
      <c r="AB165" s="14"/>
      <c r="AC165" s="14"/>
      <c r="AD165" s="18">
        <v>8</v>
      </c>
      <c r="AE165" s="18" t="s">
        <v>225</v>
      </c>
      <c r="AF165" s="18" t="s">
        <v>45</v>
      </c>
      <c r="AG165" s="18" t="s">
        <v>767</v>
      </c>
      <c r="AH165" s="18">
        <v>4</v>
      </c>
      <c r="AI165" s="19" t="s">
        <v>766</v>
      </c>
      <c r="AJ165" s="18"/>
      <c r="AK165" s="18"/>
    </row>
    <row r="166" spans="28:37">
      <c r="AB166" s="14"/>
      <c r="AC166" s="14"/>
      <c r="AD166" s="18">
        <v>9</v>
      </c>
      <c r="AE166" s="18" t="s">
        <v>253</v>
      </c>
      <c r="AF166" s="18" t="s">
        <v>26</v>
      </c>
      <c r="AG166" s="18" t="s">
        <v>767</v>
      </c>
      <c r="AH166" s="18">
        <v>4</v>
      </c>
      <c r="AI166" s="19" t="s">
        <v>766</v>
      </c>
      <c r="AJ166" s="18"/>
      <c r="AK166" s="18"/>
    </row>
    <row r="167" spans="28:37">
      <c r="AB167" s="14"/>
      <c r="AC167" s="14"/>
      <c r="AD167" s="18">
        <v>10</v>
      </c>
      <c r="AE167" s="18" t="s">
        <v>254</v>
      </c>
      <c r="AF167" s="18" t="s">
        <v>10</v>
      </c>
      <c r="AG167" s="18" t="s">
        <v>767</v>
      </c>
      <c r="AH167" s="18">
        <v>4</v>
      </c>
      <c r="AI167" s="19" t="s">
        <v>766</v>
      </c>
      <c r="AJ167" s="18"/>
      <c r="AK167" s="18"/>
    </row>
    <row r="168" spans="28:37">
      <c r="AB168" s="14"/>
      <c r="AC168" s="14"/>
      <c r="AD168" s="18">
        <v>11</v>
      </c>
      <c r="AE168" s="18" t="s">
        <v>759</v>
      </c>
      <c r="AF168" s="18" t="s">
        <v>804</v>
      </c>
      <c r="AG168" s="18" t="s">
        <v>767</v>
      </c>
      <c r="AH168" s="18">
        <v>4</v>
      </c>
      <c r="AI168" s="19" t="s">
        <v>766</v>
      </c>
      <c r="AJ168" s="18"/>
      <c r="AK168" s="18"/>
    </row>
    <row r="169" spans="28:37">
      <c r="AB169" s="14"/>
      <c r="AC169" s="14"/>
      <c r="AD169" s="18">
        <v>12</v>
      </c>
      <c r="AE169" s="18" t="s">
        <v>255</v>
      </c>
      <c r="AF169" s="18" t="s">
        <v>47</v>
      </c>
      <c r="AG169" s="18" t="s">
        <v>767</v>
      </c>
      <c r="AH169" s="18">
        <v>4</v>
      </c>
      <c r="AI169" s="19" t="s">
        <v>766</v>
      </c>
      <c r="AJ169" s="18"/>
      <c r="AK169" s="18"/>
    </row>
    <row r="170" spans="28:37">
      <c r="AB170" s="14"/>
      <c r="AC170" s="14"/>
      <c r="AD170" s="18">
        <v>13</v>
      </c>
      <c r="AE170" s="18" t="s">
        <v>256</v>
      </c>
      <c r="AF170" s="18" t="s">
        <v>48</v>
      </c>
      <c r="AG170" s="18" t="s">
        <v>767</v>
      </c>
      <c r="AH170" s="18">
        <v>4</v>
      </c>
      <c r="AI170" s="19" t="s">
        <v>766</v>
      </c>
      <c r="AJ170" s="18"/>
      <c r="AK170" s="18"/>
    </row>
    <row r="171" spans="28:37">
      <c r="AB171" s="14"/>
      <c r="AC171" s="14"/>
      <c r="AD171" s="18">
        <v>14</v>
      </c>
      <c r="AE171" s="18" t="s">
        <v>271</v>
      </c>
      <c r="AF171" s="18" t="s">
        <v>12</v>
      </c>
      <c r="AG171" s="18" t="s">
        <v>767</v>
      </c>
      <c r="AH171" s="18">
        <v>4</v>
      </c>
      <c r="AI171" s="19" t="s">
        <v>766</v>
      </c>
      <c r="AJ171" s="18"/>
      <c r="AK171" s="18"/>
    </row>
    <row r="172" spans="28:37">
      <c r="AB172" s="14"/>
      <c r="AC172" s="14"/>
      <c r="AD172" s="18">
        <v>15</v>
      </c>
      <c r="AE172" s="18" t="s">
        <v>272</v>
      </c>
      <c r="AF172" s="18" t="s">
        <v>28</v>
      </c>
      <c r="AG172" s="18" t="s">
        <v>767</v>
      </c>
      <c r="AH172" s="18">
        <v>4</v>
      </c>
      <c r="AI172" s="19" t="s">
        <v>766</v>
      </c>
      <c r="AJ172" s="18"/>
      <c r="AK172" s="18"/>
    </row>
    <row r="173" spans="28:37">
      <c r="AB173" s="14"/>
      <c r="AC173" s="14"/>
      <c r="AD173" s="18">
        <v>16</v>
      </c>
      <c r="AE173" s="18" t="s">
        <v>229</v>
      </c>
      <c r="AF173" s="18" t="s">
        <v>49</v>
      </c>
      <c r="AG173" s="18" t="s">
        <v>767</v>
      </c>
      <c r="AH173" s="18">
        <v>4</v>
      </c>
      <c r="AI173" s="19" t="s">
        <v>766</v>
      </c>
      <c r="AJ173" s="18"/>
      <c r="AK173" s="18"/>
    </row>
    <row r="174" spans="28:37">
      <c r="AB174" s="14"/>
      <c r="AC174" s="14"/>
      <c r="AD174" s="18">
        <v>17</v>
      </c>
      <c r="AE174" s="18" t="s">
        <v>234</v>
      </c>
      <c r="AF174" s="18" t="s">
        <v>30</v>
      </c>
      <c r="AG174" s="18" t="s">
        <v>767</v>
      </c>
      <c r="AH174" s="18">
        <v>4</v>
      </c>
      <c r="AI174" s="19" t="s">
        <v>766</v>
      </c>
      <c r="AJ174" s="18"/>
      <c r="AK174" s="18"/>
    </row>
    <row r="175" spans="28:37">
      <c r="AB175" s="14"/>
      <c r="AC175" s="14"/>
      <c r="AD175" s="18">
        <v>18</v>
      </c>
      <c r="AE175" s="18" t="s">
        <v>273</v>
      </c>
      <c r="AF175" s="18" t="s">
        <v>14</v>
      </c>
      <c r="AG175" s="18" t="s">
        <v>767</v>
      </c>
      <c r="AH175" s="18">
        <v>4</v>
      </c>
      <c r="AI175" s="19" t="s">
        <v>766</v>
      </c>
      <c r="AJ175" s="18"/>
      <c r="AK175" s="18"/>
    </row>
    <row r="176" spans="28:37">
      <c r="AB176" s="14"/>
      <c r="AC176" s="14"/>
      <c r="AD176" s="18">
        <v>19</v>
      </c>
      <c r="AE176" s="18" t="s">
        <v>274</v>
      </c>
      <c r="AF176" s="18" t="s">
        <v>15</v>
      </c>
      <c r="AG176" s="18" t="s">
        <v>767</v>
      </c>
      <c r="AH176" s="18">
        <v>4</v>
      </c>
      <c r="AI176" s="19" t="s">
        <v>766</v>
      </c>
      <c r="AJ176" s="18"/>
      <c r="AK176" s="18"/>
    </row>
    <row r="177" spans="28:37">
      <c r="AB177" s="14"/>
      <c r="AC177" s="14"/>
      <c r="AD177" s="18">
        <v>1</v>
      </c>
      <c r="AE177" s="18" t="s">
        <v>277</v>
      </c>
      <c r="AF177" s="18" t="s">
        <v>278</v>
      </c>
      <c r="AG177" s="18" t="s">
        <v>694</v>
      </c>
      <c r="AH177" s="18">
        <v>5</v>
      </c>
      <c r="AI177" s="19" t="s">
        <v>764</v>
      </c>
      <c r="AJ177" s="18"/>
      <c r="AK177" s="18"/>
    </row>
    <row r="178" spans="28:37">
      <c r="AB178" s="14"/>
      <c r="AC178" s="14"/>
      <c r="AD178" s="18">
        <v>2</v>
      </c>
      <c r="AE178" s="18" t="s">
        <v>281</v>
      </c>
      <c r="AF178" s="18" t="s">
        <v>282</v>
      </c>
      <c r="AG178" s="18" t="s">
        <v>694</v>
      </c>
      <c r="AH178" s="18">
        <v>5</v>
      </c>
      <c r="AI178" s="19" t="s">
        <v>764</v>
      </c>
      <c r="AJ178" s="18"/>
      <c r="AK178" s="18"/>
    </row>
    <row r="179" spans="28:37">
      <c r="AB179" s="14"/>
      <c r="AC179" s="14"/>
      <c r="AD179" s="18">
        <v>3</v>
      </c>
      <c r="AE179" s="18" t="s">
        <v>285</v>
      </c>
      <c r="AF179" s="18" t="s">
        <v>286</v>
      </c>
      <c r="AG179" s="18" t="s">
        <v>694</v>
      </c>
      <c r="AH179" s="18">
        <v>5</v>
      </c>
      <c r="AI179" s="19" t="s">
        <v>764</v>
      </c>
      <c r="AJ179" s="18"/>
      <c r="AK179" s="18"/>
    </row>
    <row r="180" spans="28:37">
      <c r="AB180" s="14"/>
      <c r="AC180" s="14"/>
      <c r="AD180" s="18">
        <v>4</v>
      </c>
      <c r="AE180" s="18" t="s">
        <v>319</v>
      </c>
      <c r="AF180" s="18" t="s">
        <v>320</v>
      </c>
      <c r="AG180" s="18" t="s">
        <v>694</v>
      </c>
      <c r="AH180" s="18">
        <v>5</v>
      </c>
      <c r="AI180" s="19" t="s">
        <v>764</v>
      </c>
      <c r="AJ180" s="18"/>
      <c r="AK180" s="18"/>
    </row>
    <row r="181" spans="28:37">
      <c r="AB181" s="14"/>
      <c r="AC181" s="14"/>
      <c r="AD181" s="18">
        <v>5</v>
      </c>
      <c r="AE181" s="18" t="s">
        <v>321</v>
      </c>
      <c r="AF181" s="18" t="s">
        <v>816</v>
      </c>
      <c r="AG181" s="18" t="s">
        <v>694</v>
      </c>
      <c r="AH181" s="18">
        <v>5</v>
      </c>
      <c r="AI181" s="19" t="s">
        <v>764</v>
      </c>
      <c r="AJ181" s="18"/>
      <c r="AK181" s="18"/>
    </row>
    <row r="182" spans="28:37">
      <c r="AB182" s="14"/>
      <c r="AC182" s="14"/>
      <c r="AD182" s="18">
        <v>6</v>
      </c>
      <c r="AE182" s="18" t="s">
        <v>287</v>
      </c>
      <c r="AF182" s="18" t="s">
        <v>288</v>
      </c>
      <c r="AG182" s="18" t="s">
        <v>694</v>
      </c>
      <c r="AH182" s="18">
        <v>5</v>
      </c>
      <c r="AI182" s="19" t="s">
        <v>764</v>
      </c>
      <c r="AJ182" s="18"/>
      <c r="AK182" s="18"/>
    </row>
    <row r="183" spans="28:37">
      <c r="AB183" s="14"/>
      <c r="AC183" s="14"/>
      <c r="AD183" s="18">
        <v>7</v>
      </c>
      <c r="AE183" s="18" t="s">
        <v>289</v>
      </c>
      <c r="AF183" s="18" t="s">
        <v>290</v>
      </c>
      <c r="AG183" s="18" t="s">
        <v>694</v>
      </c>
      <c r="AH183" s="18">
        <v>5</v>
      </c>
      <c r="AI183" s="19" t="s">
        <v>764</v>
      </c>
      <c r="AJ183" s="18"/>
      <c r="AK183" s="18"/>
    </row>
    <row r="184" spans="28:37">
      <c r="AB184" s="14"/>
      <c r="AC184" s="14"/>
      <c r="AD184" s="18">
        <v>8</v>
      </c>
      <c r="AE184" s="18" t="s">
        <v>322</v>
      </c>
      <c r="AF184" s="18" t="s">
        <v>323</v>
      </c>
      <c r="AG184" s="18" t="s">
        <v>694</v>
      </c>
      <c r="AH184" s="18">
        <v>5</v>
      </c>
      <c r="AI184" s="19" t="s">
        <v>764</v>
      </c>
      <c r="AJ184" s="18"/>
      <c r="AK184" s="18"/>
    </row>
    <row r="185" spans="28:37">
      <c r="AB185" s="14"/>
      <c r="AC185" s="14"/>
      <c r="AD185" s="18">
        <v>9</v>
      </c>
      <c r="AE185" s="18" t="s">
        <v>293</v>
      </c>
      <c r="AF185" s="18" t="s">
        <v>294</v>
      </c>
      <c r="AG185" s="18" t="s">
        <v>694</v>
      </c>
      <c r="AH185" s="18">
        <v>5</v>
      </c>
      <c r="AI185" s="19" t="s">
        <v>764</v>
      </c>
      <c r="AJ185" s="18"/>
      <c r="AK185" s="18"/>
    </row>
    <row r="186" spans="28:37">
      <c r="AB186" s="14"/>
      <c r="AC186" s="14"/>
      <c r="AD186" s="18">
        <v>10</v>
      </c>
      <c r="AE186" s="18" t="s">
        <v>297</v>
      </c>
      <c r="AF186" s="18" t="s">
        <v>298</v>
      </c>
      <c r="AG186" s="18" t="s">
        <v>694</v>
      </c>
      <c r="AH186" s="18">
        <v>5</v>
      </c>
      <c r="AI186" s="19" t="s">
        <v>764</v>
      </c>
      <c r="AJ186" s="18"/>
      <c r="AK186" s="18"/>
    </row>
    <row r="187" spans="28:37">
      <c r="AB187" s="14"/>
      <c r="AC187" s="14"/>
      <c r="AD187" s="18">
        <v>11</v>
      </c>
      <c r="AE187" s="18" t="s">
        <v>332</v>
      </c>
      <c r="AF187" s="18" t="s">
        <v>333</v>
      </c>
      <c r="AG187" s="18" t="s">
        <v>694</v>
      </c>
      <c r="AH187" s="18">
        <v>5</v>
      </c>
      <c r="AI187" s="19" t="s">
        <v>764</v>
      </c>
      <c r="AJ187" s="18"/>
      <c r="AK187" s="18"/>
    </row>
    <row r="188" spans="28:37">
      <c r="AB188" s="14"/>
      <c r="AC188" s="14"/>
      <c r="AD188" s="18">
        <v>12</v>
      </c>
      <c r="AE188" s="18" t="s">
        <v>324</v>
      </c>
      <c r="AF188" s="18" t="s">
        <v>325</v>
      </c>
      <c r="AG188" s="18" t="s">
        <v>694</v>
      </c>
      <c r="AH188" s="18">
        <v>5</v>
      </c>
      <c r="AI188" s="19" t="s">
        <v>764</v>
      </c>
      <c r="AJ188" s="18"/>
      <c r="AK188" s="18"/>
    </row>
    <row r="189" spans="28:37">
      <c r="AB189" s="14"/>
      <c r="AC189" s="14"/>
      <c r="AD189" s="18">
        <v>13</v>
      </c>
      <c r="AE189" s="18" t="s">
        <v>328</v>
      </c>
      <c r="AF189" s="18" t="s">
        <v>329</v>
      </c>
      <c r="AG189" s="18" t="s">
        <v>694</v>
      </c>
      <c r="AH189" s="18">
        <v>5</v>
      </c>
      <c r="AI189" s="19" t="s">
        <v>764</v>
      </c>
      <c r="AJ189" s="18"/>
      <c r="AK189" s="18"/>
    </row>
    <row r="190" spans="28:37">
      <c r="AB190" s="14"/>
      <c r="AC190" s="14"/>
      <c r="AD190" s="18">
        <v>14</v>
      </c>
      <c r="AE190" s="18" t="s">
        <v>334</v>
      </c>
      <c r="AF190" s="18" t="s">
        <v>335</v>
      </c>
      <c r="AG190" s="18" t="s">
        <v>694</v>
      </c>
      <c r="AH190" s="18">
        <v>5</v>
      </c>
      <c r="AI190" s="19" t="s">
        <v>764</v>
      </c>
      <c r="AJ190" s="18"/>
      <c r="AK190" s="18"/>
    </row>
    <row r="191" spans="28:37">
      <c r="AB191" s="14"/>
      <c r="AC191" s="14"/>
      <c r="AD191" s="18">
        <v>15</v>
      </c>
      <c r="AE191" s="18" t="s">
        <v>340</v>
      </c>
      <c r="AF191" s="18" t="s">
        <v>341</v>
      </c>
      <c r="AG191" s="18" t="s">
        <v>694</v>
      </c>
      <c r="AH191" s="18">
        <v>5</v>
      </c>
      <c r="AI191" s="19" t="s">
        <v>764</v>
      </c>
      <c r="AJ191" s="18"/>
      <c r="AK191" s="18"/>
    </row>
    <row r="192" spans="28:37">
      <c r="AB192" s="14"/>
      <c r="AC192" s="14"/>
      <c r="AD192" s="18">
        <v>16</v>
      </c>
      <c r="AE192" s="18" t="s">
        <v>342</v>
      </c>
      <c r="AF192" s="18" t="s">
        <v>343</v>
      </c>
      <c r="AG192" s="18" t="s">
        <v>694</v>
      </c>
      <c r="AH192" s="18">
        <v>5</v>
      </c>
      <c r="AI192" s="19" t="s">
        <v>764</v>
      </c>
      <c r="AJ192" s="18"/>
      <c r="AK192" s="18"/>
    </row>
    <row r="193" spans="28:37">
      <c r="AB193" s="14"/>
      <c r="AC193" s="14"/>
      <c r="AD193" s="18">
        <v>17</v>
      </c>
      <c r="AE193" s="18" t="s">
        <v>309</v>
      </c>
      <c r="AF193" s="18" t="s">
        <v>310</v>
      </c>
      <c r="AG193" s="18" t="s">
        <v>694</v>
      </c>
      <c r="AH193" s="18">
        <v>5</v>
      </c>
      <c r="AI193" s="19" t="s">
        <v>764</v>
      </c>
      <c r="AJ193" s="18"/>
      <c r="AK193" s="18"/>
    </row>
    <row r="194" spans="28:37">
      <c r="AB194" s="14"/>
      <c r="AC194" s="14"/>
      <c r="AD194" s="18">
        <v>18</v>
      </c>
      <c r="AE194" s="18" t="s">
        <v>311</v>
      </c>
      <c r="AF194" s="18" t="s">
        <v>312</v>
      </c>
      <c r="AG194" s="18" t="s">
        <v>694</v>
      </c>
      <c r="AH194" s="18">
        <v>5</v>
      </c>
      <c r="AI194" s="19" t="s">
        <v>764</v>
      </c>
      <c r="AJ194" s="18"/>
      <c r="AK194" s="18"/>
    </row>
    <row r="195" spans="28:37">
      <c r="AB195" s="14"/>
      <c r="AC195" s="14"/>
      <c r="AD195" s="18">
        <v>19</v>
      </c>
      <c r="AE195" s="18" t="s">
        <v>346</v>
      </c>
      <c r="AF195" s="18" t="s">
        <v>347</v>
      </c>
      <c r="AG195" s="18" t="s">
        <v>694</v>
      </c>
      <c r="AH195" s="18">
        <v>5</v>
      </c>
      <c r="AI195" s="19" t="s">
        <v>764</v>
      </c>
      <c r="AJ195" s="18"/>
      <c r="AK195" s="18"/>
    </row>
    <row r="196" spans="28:37">
      <c r="AB196" s="14"/>
      <c r="AC196" s="14"/>
      <c r="AD196" s="18">
        <v>1</v>
      </c>
      <c r="AE196" s="18" t="s">
        <v>313</v>
      </c>
      <c r="AF196" s="18" t="s">
        <v>314</v>
      </c>
      <c r="AG196" s="18" t="s">
        <v>695</v>
      </c>
      <c r="AH196" s="18">
        <v>5</v>
      </c>
      <c r="AI196" s="19" t="s">
        <v>765</v>
      </c>
      <c r="AJ196" s="18"/>
      <c r="AK196" s="18"/>
    </row>
    <row r="197" spans="28:37">
      <c r="AB197" s="14"/>
      <c r="AC197" s="14"/>
      <c r="AD197" s="18">
        <v>2</v>
      </c>
      <c r="AE197" s="18" t="s">
        <v>315</v>
      </c>
      <c r="AF197" s="18" t="s">
        <v>316</v>
      </c>
      <c r="AG197" s="18" t="s">
        <v>695</v>
      </c>
      <c r="AH197" s="18">
        <v>5</v>
      </c>
      <c r="AI197" s="19" t="s">
        <v>765</v>
      </c>
      <c r="AJ197" s="18"/>
      <c r="AK197" s="18"/>
    </row>
    <row r="198" spans="28:37">
      <c r="AB198" s="14"/>
      <c r="AC198" s="14"/>
      <c r="AD198" s="18">
        <v>3</v>
      </c>
      <c r="AE198" s="18" t="s">
        <v>279</v>
      </c>
      <c r="AF198" s="18" t="s">
        <v>280</v>
      </c>
      <c r="AG198" s="18" t="s">
        <v>695</v>
      </c>
      <c r="AH198" s="18">
        <v>5</v>
      </c>
      <c r="AI198" s="19" t="s">
        <v>765</v>
      </c>
      <c r="AJ198" s="18"/>
      <c r="AK198" s="18"/>
    </row>
    <row r="199" spans="28:37">
      <c r="AB199" s="14"/>
      <c r="AC199" s="14"/>
      <c r="AD199" s="18">
        <v>4</v>
      </c>
      <c r="AE199" s="18" t="s">
        <v>317</v>
      </c>
      <c r="AF199" s="18" t="s">
        <v>318</v>
      </c>
      <c r="AG199" s="18" t="s">
        <v>695</v>
      </c>
      <c r="AH199" s="18">
        <v>5</v>
      </c>
      <c r="AI199" s="19" t="s">
        <v>765</v>
      </c>
      <c r="AJ199" s="18"/>
      <c r="AK199" s="18"/>
    </row>
    <row r="200" spans="28:37">
      <c r="AB200" s="14"/>
      <c r="AC200" s="14"/>
      <c r="AD200" s="18">
        <v>5</v>
      </c>
      <c r="AE200" s="18" t="s">
        <v>283</v>
      </c>
      <c r="AF200" s="18" t="s">
        <v>284</v>
      </c>
      <c r="AG200" s="18" t="s">
        <v>695</v>
      </c>
      <c r="AH200" s="18">
        <v>5</v>
      </c>
      <c r="AI200" s="19" t="s">
        <v>765</v>
      </c>
      <c r="AJ200" s="18"/>
      <c r="AK200" s="18"/>
    </row>
    <row r="201" spans="28:37">
      <c r="AB201" s="14"/>
      <c r="AC201" s="14"/>
      <c r="AD201" s="18">
        <v>6</v>
      </c>
      <c r="AE201" s="18" t="s">
        <v>291</v>
      </c>
      <c r="AF201" s="18" t="s">
        <v>292</v>
      </c>
      <c r="AG201" s="18" t="s">
        <v>695</v>
      </c>
      <c r="AH201" s="18">
        <v>5</v>
      </c>
      <c r="AI201" s="19" t="s">
        <v>765</v>
      </c>
      <c r="AJ201" s="18"/>
      <c r="AK201" s="18"/>
    </row>
    <row r="202" spans="28:37">
      <c r="AB202" s="14"/>
      <c r="AC202" s="14"/>
      <c r="AD202" s="18">
        <v>7</v>
      </c>
      <c r="AE202" s="18" t="s">
        <v>295</v>
      </c>
      <c r="AF202" s="18" t="s">
        <v>296</v>
      </c>
      <c r="AG202" s="18" t="s">
        <v>695</v>
      </c>
      <c r="AH202" s="18">
        <v>5</v>
      </c>
      <c r="AI202" s="19" t="s">
        <v>765</v>
      </c>
      <c r="AJ202" s="18"/>
      <c r="AK202" s="18"/>
    </row>
    <row r="203" spans="28:37">
      <c r="AB203" s="14"/>
      <c r="AC203" s="14"/>
      <c r="AD203" s="18">
        <v>8</v>
      </c>
      <c r="AE203" s="18" t="s">
        <v>760</v>
      </c>
      <c r="AF203" s="18" t="s">
        <v>805</v>
      </c>
      <c r="AG203" s="18" t="s">
        <v>695</v>
      </c>
      <c r="AH203" s="18">
        <v>5</v>
      </c>
      <c r="AI203" s="19" t="s">
        <v>765</v>
      </c>
      <c r="AJ203" s="18"/>
      <c r="AK203" s="18"/>
    </row>
    <row r="204" spans="28:37">
      <c r="AB204" s="14"/>
      <c r="AC204" s="14"/>
      <c r="AD204" s="18">
        <v>9</v>
      </c>
      <c r="AE204" s="18" t="s">
        <v>299</v>
      </c>
      <c r="AF204" s="18" t="s">
        <v>300</v>
      </c>
      <c r="AG204" s="18" t="s">
        <v>695</v>
      </c>
      <c r="AH204" s="18">
        <v>5</v>
      </c>
      <c r="AI204" s="19" t="s">
        <v>765</v>
      </c>
      <c r="AJ204" s="18"/>
      <c r="AK204" s="18"/>
    </row>
    <row r="205" spans="28:37">
      <c r="AB205" s="14"/>
      <c r="AC205" s="14"/>
      <c r="AD205" s="18">
        <v>10</v>
      </c>
      <c r="AE205" s="18" t="s">
        <v>301</v>
      </c>
      <c r="AF205" s="18" t="s">
        <v>302</v>
      </c>
      <c r="AG205" s="18" t="s">
        <v>695</v>
      </c>
      <c r="AH205" s="18">
        <v>5</v>
      </c>
      <c r="AI205" s="19" t="s">
        <v>765</v>
      </c>
      <c r="AJ205" s="18"/>
      <c r="AK205" s="18"/>
    </row>
    <row r="206" spans="28:37">
      <c r="AB206" s="14"/>
      <c r="AC206" s="14"/>
      <c r="AD206" s="18">
        <v>11</v>
      </c>
      <c r="AE206" s="18" t="s">
        <v>303</v>
      </c>
      <c r="AF206" s="18" t="s">
        <v>304</v>
      </c>
      <c r="AG206" s="18" t="s">
        <v>695</v>
      </c>
      <c r="AH206" s="18">
        <v>5</v>
      </c>
      <c r="AI206" s="19" t="s">
        <v>765</v>
      </c>
      <c r="AJ206" s="18"/>
      <c r="AK206" s="18"/>
    </row>
    <row r="207" spans="28:37">
      <c r="AB207" s="14"/>
      <c r="AC207" s="14"/>
      <c r="AD207" s="18">
        <v>12</v>
      </c>
      <c r="AE207" s="18" t="s">
        <v>326</v>
      </c>
      <c r="AF207" s="18" t="s">
        <v>327</v>
      </c>
      <c r="AG207" s="18" t="s">
        <v>695</v>
      </c>
      <c r="AH207" s="18">
        <v>5</v>
      </c>
      <c r="AI207" s="19" t="s">
        <v>765</v>
      </c>
      <c r="AJ207" s="18"/>
      <c r="AK207" s="18"/>
    </row>
    <row r="208" spans="28:37">
      <c r="AB208" s="14"/>
      <c r="AC208" s="14"/>
      <c r="AD208" s="18">
        <v>13</v>
      </c>
      <c r="AE208" s="18" t="s">
        <v>305</v>
      </c>
      <c r="AF208" s="18" t="s">
        <v>306</v>
      </c>
      <c r="AG208" s="18" t="s">
        <v>695</v>
      </c>
      <c r="AH208" s="18">
        <v>5</v>
      </c>
      <c r="AI208" s="19" t="s">
        <v>765</v>
      </c>
      <c r="AJ208" s="18"/>
      <c r="AK208" s="18"/>
    </row>
    <row r="209" spans="28:37">
      <c r="AB209" s="14"/>
      <c r="AC209" s="14"/>
      <c r="AD209" s="18">
        <v>14</v>
      </c>
      <c r="AE209" s="18" t="s">
        <v>330</v>
      </c>
      <c r="AF209" s="18" t="s">
        <v>331</v>
      </c>
      <c r="AG209" s="18" t="s">
        <v>695</v>
      </c>
      <c r="AH209" s="18">
        <v>5</v>
      </c>
      <c r="AI209" s="19" t="s">
        <v>765</v>
      </c>
      <c r="AJ209" s="18"/>
      <c r="AK209" s="18"/>
    </row>
    <row r="210" spans="28:37">
      <c r="AB210" s="14"/>
      <c r="AC210" s="14"/>
      <c r="AD210" s="18">
        <v>15</v>
      </c>
      <c r="AE210" s="18" t="s">
        <v>307</v>
      </c>
      <c r="AF210" s="18" t="s">
        <v>308</v>
      </c>
      <c r="AG210" s="18" t="s">
        <v>695</v>
      </c>
      <c r="AH210" s="18">
        <v>5</v>
      </c>
      <c r="AI210" s="19" t="s">
        <v>765</v>
      </c>
      <c r="AJ210" s="18"/>
      <c r="AK210" s="18"/>
    </row>
    <row r="211" spans="28:37">
      <c r="AB211" s="14"/>
      <c r="AC211" s="14"/>
      <c r="AD211" s="18">
        <v>16</v>
      </c>
      <c r="AE211" s="18" t="s">
        <v>336</v>
      </c>
      <c r="AF211" s="18" t="s">
        <v>337</v>
      </c>
      <c r="AG211" s="18" t="s">
        <v>695</v>
      </c>
      <c r="AH211" s="18">
        <v>5</v>
      </c>
      <c r="AI211" s="19" t="s">
        <v>765</v>
      </c>
      <c r="AJ211" s="18"/>
      <c r="AK211" s="18"/>
    </row>
    <row r="212" spans="28:37">
      <c r="AB212" s="14"/>
      <c r="AC212" s="14"/>
      <c r="AD212" s="18">
        <v>17</v>
      </c>
      <c r="AE212" s="18" t="s">
        <v>338</v>
      </c>
      <c r="AF212" s="18" t="s">
        <v>339</v>
      </c>
      <c r="AG212" s="18" t="s">
        <v>695</v>
      </c>
      <c r="AH212" s="18">
        <v>5</v>
      </c>
      <c r="AI212" s="19" t="s">
        <v>765</v>
      </c>
      <c r="AJ212" s="18"/>
      <c r="AK212" s="18"/>
    </row>
    <row r="213" spans="28:37">
      <c r="AB213" s="14"/>
      <c r="AC213" s="14"/>
      <c r="AD213" s="18">
        <v>18</v>
      </c>
      <c r="AE213" s="18" t="s">
        <v>344</v>
      </c>
      <c r="AF213" s="18" t="s">
        <v>345</v>
      </c>
      <c r="AG213" s="18" t="s">
        <v>695</v>
      </c>
      <c r="AH213" s="18">
        <v>5</v>
      </c>
      <c r="AI213" s="19" t="s">
        <v>765</v>
      </c>
      <c r="AJ213" s="18"/>
      <c r="AK213" s="18"/>
    </row>
    <row r="214" spans="28:37">
      <c r="AB214" s="14"/>
      <c r="AC214" s="14"/>
      <c r="AD214" s="18">
        <v>1</v>
      </c>
      <c r="AE214" s="18" t="s">
        <v>392</v>
      </c>
      <c r="AF214" s="18" t="s">
        <v>393</v>
      </c>
      <c r="AG214" s="18" t="s">
        <v>696</v>
      </c>
      <c r="AH214" s="18">
        <v>6</v>
      </c>
      <c r="AI214" s="19" t="s">
        <v>764</v>
      </c>
      <c r="AJ214" s="18"/>
      <c r="AK214" s="18"/>
    </row>
    <row r="215" spans="28:37">
      <c r="AB215" s="14"/>
      <c r="AC215" s="14"/>
      <c r="AD215" s="18">
        <v>2</v>
      </c>
      <c r="AE215" s="18" t="s">
        <v>354</v>
      </c>
      <c r="AF215" s="18" t="s">
        <v>355</v>
      </c>
      <c r="AG215" s="18" t="s">
        <v>696</v>
      </c>
      <c r="AH215" s="18">
        <v>6</v>
      </c>
      <c r="AI215" s="19" t="s">
        <v>764</v>
      </c>
      <c r="AJ215" s="18"/>
      <c r="AK215" s="18"/>
    </row>
    <row r="216" spans="28:37">
      <c r="AB216" s="14"/>
      <c r="AC216" s="14"/>
      <c r="AD216" s="18">
        <v>3</v>
      </c>
      <c r="AE216" s="18" t="s">
        <v>394</v>
      </c>
      <c r="AF216" s="18" t="s">
        <v>395</v>
      </c>
      <c r="AG216" s="18" t="s">
        <v>696</v>
      </c>
      <c r="AH216" s="18">
        <v>6</v>
      </c>
      <c r="AI216" s="19" t="s">
        <v>764</v>
      </c>
      <c r="AJ216" s="18"/>
      <c r="AK216" s="18"/>
    </row>
    <row r="217" spans="28:37">
      <c r="AB217" s="14"/>
      <c r="AC217" s="14"/>
      <c r="AD217" s="18">
        <v>4</v>
      </c>
      <c r="AE217" s="18" t="s">
        <v>396</v>
      </c>
      <c r="AF217" s="18" t="s">
        <v>397</v>
      </c>
      <c r="AG217" s="18" t="s">
        <v>696</v>
      </c>
      <c r="AH217" s="18">
        <v>6</v>
      </c>
      <c r="AI217" s="19" t="s">
        <v>764</v>
      </c>
      <c r="AJ217" s="18"/>
      <c r="AK217" s="18"/>
    </row>
    <row r="218" spans="28:37">
      <c r="AB218" s="14"/>
      <c r="AC218" s="14"/>
      <c r="AD218" s="18">
        <v>5</v>
      </c>
      <c r="AE218" s="18" t="s">
        <v>356</v>
      </c>
      <c r="AF218" s="18" t="s">
        <v>357</v>
      </c>
      <c r="AG218" s="18" t="s">
        <v>696</v>
      </c>
      <c r="AH218" s="18">
        <v>6</v>
      </c>
      <c r="AI218" s="19" t="s">
        <v>764</v>
      </c>
      <c r="AJ218" s="18"/>
      <c r="AK218" s="18"/>
    </row>
    <row r="219" spans="28:37">
      <c r="AB219" s="14"/>
      <c r="AC219" s="14"/>
      <c r="AD219" s="18">
        <v>6</v>
      </c>
      <c r="AE219" s="18" t="s">
        <v>358</v>
      </c>
      <c r="AF219" s="18" t="s">
        <v>359</v>
      </c>
      <c r="AG219" s="18" t="s">
        <v>696</v>
      </c>
      <c r="AH219" s="18">
        <v>6</v>
      </c>
      <c r="AI219" s="19" t="s">
        <v>764</v>
      </c>
      <c r="AJ219" s="18"/>
      <c r="AK219" s="18"/>
    </row>
    <row r="220" spans="28:37">
      <c r="AB220" s="14"/>
      <c r="AC220" s="14"/>
      <c r="AD220" s="18">
        <v>7</v>
      </c>
      <c r="AE220" s="18" t="s">
        <v>362</v>
      </c>
      <c r="AF220" s="18" t="s">
        <v>363</v>
      </c>
      <c r="AG220" s="18" t="s">
        <v>696</v>
      </c>
      <c r="AH220" s="18">
        <v>6</v>
      </c>
      <c r="AI220" s="19" t="s">
        <v>764</v>
      </c>
      <c r="AJ220" s="18"/>
      <c r="AK220" s="18"/>
    </row>
    <row r="221" spans="28:37">
      <c r="AB221" s="14"/>
      <c r="AC221" s="14"/>
      <c r="AD221" s="18">
        <v>8</v>
      </c>
      <c r="AE221" s="18" t="s">
        <v>761</v>
      </c>
      <c r="AF221" s="18" t="s">
        <v>806</v>
      </c>
      <c r="AG221" s="18" t="s">
        <v>696</v>
      </c>
      <c r="AH221" s="18">
        <v>6</v>
      </c>
      <c r="AI221" s="19" t="s">
        <v>764</v>
      </c>
      <c r="AJ221" s="18"/>
      <c r="AK221" s="18"/>
    </row>
    <row r="222" spans="28:37">
      <c r="AB222" s="14"/>
      <c r="AC222" s="14"/>
      <c r="AD222" s="18">
        <v>9</v>
      </c>
      <c r="AE222" s="18" t="s">
        <v>366</v>
      </c>
      <c r="AF222" s="18" t="s">
        <v>367</v>
      </c>
      <c r="AG222" s="18" t="s">
        <v>696</v>
      </c>
      <c r="AH222" s="18">
        <v>6</v>
      </c>
      <c r="AI222" s="19" t="s">
        <v>764</v>
      </c>
      <c r="AJ222" s="18"/>
      <c r="AK222" s="18"/>
    </row>
    <row r="223" spans="28:37">
      <c r="AB223" s="14"/>
      <c r="AC223" s="14"/>
      <c r="AD223" s="18">
        <v>10</v>
      </c>
      <c r="AE223" s="18" t="s">
        <v>368</v>
      </c>
      <c r="AF223" s="18" t="s">
        <v>369</v>
      </c>
      <c r="AG223" s="18" t="s">
        <v>696</v>
      </c>
      <c r="AH223" s="18">
        <v>6</v>
      </c>
      <c r="AI223" s="19" t="s">
        <v>764</v>
      </c>
      <c r="AJ223" s="18"/>
      <c r="AK223" s="18"/>
    </row>
    <row r="224" spans="28:37">
      <c r="AB224" s="14"/>
      <c r="AC224" s="14"/>
      <c r="AD224" s="18">
        <v>11</v>
      </c>
      <c r="AE224" s="18" t="s">
        <v>370</v>
      </c>
      <c r="AF224" s="18" t="s">
        <v>371</v>
      </c>
      <c r="AG224" s="18" t="s">
        <v>696</v>
      </c>
      <c r="AH224" s="18">
        <v>6</v>
      </c>
      <c r="AI224" s="19" t="s">
        <v>764</v>
      </c>
      <c r="AJ224" s="18"/>
      <c r="AK224" s="18"/>
    </row>
    <row r="225" spans="28:37">
      <c r="AB225" s="14"/>
      <c r="AC225" s="14"/>
      <c r="AD225" s="18">
        <v>12</v>
      </c>
      <c r="AE225" s="18" t="s">
        <v>372</v>
      </c>
      <c r="AF225" s="18" t="s">
        <v>373</v>
      </c>
      <c r="AG225" s="18" t="s">
        <v>696</v>
      </c>
      <c r="AH225" s="18">
        <v>6</v>
      </c>
      <c r="AI225" s="19" t="s">
        <v>764</v>
      </c>
      <c r="AJ225" s="18"/>
      <c r="AK225" s="18"/>
    </row>
    <row r="226" spans="28:37">
      <c r="AB226" s="14"/>
      <c r="AC226" s="14"/>
      <c r="AD226" s="18">
        <v>13</v>
      </c>
      <c r="AE226" s="18" t="s">
        <v>406</v>
      </c>
      <c r="AF226" s="18" t="s">
        <v>407</v>
      </c>
      <c r="AG226" s="18" t="s">
        <v>696</v>
      </c>
      <c r="AH226" s="18">
        <v>6</v>
      </c>
      <c r="AI226" s="19" t="s">
        <v>764</v>
      </c>
      <c r="AJ226" s="18"/>
      <c r="AK226" s="18"/>
    </row>
    <row r="227" spans="28:37">
      <c r="AB227" s="14"/>
      <c r="AC227" s="14"/>
      <c r="AD227" s="18">
        <v>14</v>
      </c>
      <c r="AE227" s="18" t="s">
        <v>374</v>
      </c>
      <c r="AF227" s="18" t="s">
        <v>375</v>
      </c>
      <c r="AG227" s="18" t="s">
        <v>696</v>
      </c>
      <c r="AH227" s="18">
        <v>6</v>
      </c>
      <c r="AI227" s="19" t="s">
        <v>764</v>
      </c>
      <c r="AJ227" s="18"/>
      <c r="AK227" s="18"/>
    </row>
    <row r="228" spans="28:37">
      <c r="AB228" s="14"/>
      <c r="AC228" s="14"/>
      <c r="AD228" s="18">
        <v>15</v>
      </c>
      <c r="AE228" s="18" t="s">
        <v>408</v>
      </c>
      <c r="AF228" s="18" t="s">
        <v>409</v>
      </c>
      <c r="AG228" s="18" t="s">
        <v>696</v>
      </c>
      <c r="AH228" s="18">
        <v>6</v>
      </c>
      <c r="AI228" s="19" t="s">
        <v>764</v>
      </c>
      <c r="AJ228" s="18"/>
      <c r="AK228" s="18"/>
    </row>
    <row r="229" spans="28:37">
      <c r="AB229" s="14"/>
      <c r="AC229" s="14"/>
      <c r="AD229" s="18">
        <v>16</v>
      </c>
      <c r="AE229" s="18" t="s">
        <v>378</v>
      </c>
      <c r="AF229" s="18" t="s">
        <v>379</v>
      </c>
      <c r="AG229" s="18" t="s">
        <v>696</v>
      </c>
      <c r="AH229" s="18">
        <v>6</v>
      </c>
      <c r="AI229" s="19" t="s">
        <v>764</v>
      </c>
      <c r="AJ229" s="18"/>
      <c r="AK229" s="18"/>
    </row>
    <row r="230" spans="28:37">
      <c r="AB230" s="14"/>
      <c r="AC230" s="14"/>
      <c r="AD230" s="18">
        <v>17</v>
      </c>
      <c r="AE230" s="18" t="s">
        <v>410</v>
      </c>
      <c r="AF230" s="18" t="s">
        <v>411</v>
      </c>
      <c r="AG230" s="18" t="s">
        <v>696</v>
      </c>
      <c r="AH230" s="18">
        <v>6</v>
      </c>
      <c r="AI230" s="19" t="s">
        <v>764</v>
      </c>
      <c r="AJ230" s="18"/>
      <c r="AK230" s="18"/>
    </row>
    <row r="231" spans="28:37">
      <c r="AB231" s="14"/>
      <c r="AC231" s="14"/>
      <c r="AD231" s="18">
        <v>18</v>
      </c>
      <c r="AE231" s="18" t="s">
        <v>414</v>
      </c>
      <c r="AF231" s="18" t="s">
        <v>415</v>
      </c>
      <c r="AG231" s="18" t="s">
        <v>696</v>
      </c>
      <c r="AH231" s="18">
        <v>6</v>
      </c>
      <c r="AI231" s="19" t="s">
        <v>764</v>
      </c>
      <c r="AJ231" s="18"/>
      <c r="AK231" s="18"/>
    </row>
    <row r="232" spans="28:37">
      <c r="AB232" s="14"/>
      <c r="AC232" s="14"/>
      <c r="AD232" s="18">
        <v>19</v>
      </c>
      <c r="AE232" s="18" t="s">
        <v>420</v>
      </c>
      <c r="AF232" s="18" t="s">
        <v>421</v>
      </c>
      <c r="AG232" s="18" t="s">
        <v>696</v>
      </c>
      <c r="AH232" s="18">
        <v>6</v>
      </c>
      <c r="AI232" s="19" t="s">
        <v>764</v>
      </c>
      <c r="AJ232" s="18"/>
      <c r="AK232" s="18"/>
    </row>
    <row r="233" spans="28:37">
      <c r="AB233" s="14"/>
      <c r="AC233" s="14"/>
      <c r="AD233" s="18">
        <v>20</v>
      </c>
      <c r="AE233" s="18" t="s">
        <v>424</v>
      </c>
      <c r="AF233" s="18" t="s">
        <v>425</v>
      </c>
      <c r="AG233" s="18" t="s">
        <v>696</v>
      </c>
      <c r="AH233" s="18">
        <v>6</v>
      </c>
      <c r="AI233" s="19" t="s">
        <v>764</v>
      </c>
      <c r="AJ233" s="18"/>
      <c r="AK233" s="18"/>
    </row>
    <row r="234" spans="28:37">
      <c r="AB234" s="14"/>
      <c r="AC234" s="14"/>
      <c r="AD234" s="18">
        <v>21</v>
      </c>
      <c r="AE234" s="18" t="s">
        <v>428</v>
      </c>
      <c r="AF234" s="18" t="s">
        <v>429</v>
      </c>
      <c r="AG234" s="18" t="s">
        <v>696</v>
      </c>
      <c r="AH234" s="18">
        <v>6</v>
      </c>
      <c r="AI234" s="19" t="s">
        <v>764</v>
      </c>
      <c r="AJ234" s="18"/>
      <c r="AK234" s="18"/>
    </row>
    <row r="235" spans="28:37">
      <c r="AB235" s="14"/>
      <c r="AC235" s="14"/>
      <c r="AD235" s="18">
        <v>22</v>
      </c>
      <c r="AE235" s="18" t="s">
        <v>432</v>
      </c>
      <c r="AF235" s="18" t="s">
        <v>433</v>
      </c>
      <c r="AG235" s="18" t="s">
        <v>696</v>
      </c>
      <c r="AH235" s="18">
        <v>6</v>
      </c>
      <c r="AI235" s="19" t="s">
        <v>764</v>
      </c>
      <c r="AJ235" s="18"/>
      <c r="AK235" s="18"/>
    </row>
    <row r="236" spans="28:37">
      <c r="AB236" s="14"/>
      <c r="AC236" s="14"/>
      <c r="AD236" s="18">
        <v>23</v>
      </c>
      <c r="AE236" s="18" t="s">
        <v>390</v>
      </c>
      <c r="AF236" s="18" t="s">
        <v>391</v>
      </c>
      <c r="AG236" s="18" t="s">
        <v>696</v>
      </c>
      <c r="AH236" s="18">
        <v>6</v>
      </c>
      <c r="AI236" s="19" t="s">
        <v>764</v>
      </c>
      <c r="AJ236" s="18"/>
      <c r="AK236" s="18"/>
    </row>
    <row r="237" spans="28:37">
      <c r="AB237" s="14"/>
      <c r="AC237" s="14"/>
      <c r="AD237" s="18">
        <v>1</v>
      </c>
      <c r="AE237" s="18" t="s">
        <v>348</v>
      </c>
      <c r="AF237" s="18" t="s">
        <v>349</v>
      </c>
      <c r="AG237" s="18" t="s">
        <v>697</v>
      </c>
      <c r="AH237" s="18">
        <v>6</v>
      </c>
      <c r="AI237" s="19" t="s">
        <v>765</v>
      </c>
      <c r="AJ237" s="18"/>
      <c r="AK237" s="18"/>
    </row>
    <row r="238" spans="28:37">
      <c r="AB238" s="14"/>
      <c r="AC238" s="14"/>
      <c r="AD238" s="18">
        <v>2</v>
      </c>
      <c r="AE238" s="18" t="s">
        <v>350</v>
      </c>
      <c r="AF238" s="18" t="s">
        <v>351</v>
      </c>
      <c r="AG238" s="18" t="s">
        <v>697</v>
      </c>
      <c r="AH238" s="18">
        <v>6</v>
      </c>
      <c r="AI238" s="19" t="s">
        <v>765</v>
      </c>
      <c r="AJ238" s="18"/>
      <c r="AK238" s="18"/>
    </row>
    <row r="239" spans="28:37">
      <c r="AB239" s="14"/>
      <c r="AC239" s="14"/>
      <c r="AD239" s="18">
        <v>3</v>
      </c>
      <c r="AE239" s="18" t="s">
        <v>352</v>
      </c>
      <c r="AF239" s="18" t="s">
        <v>353</v>
      </c>
      <c r="AG239" s="18" t="s">
        <v>697</v>
      </c>
      <c r="AH239" s="18">
        <v>6</v>
      </c>
      <c r="AI239" s="19" t="s">
        <v>765</v>
      </c>
      <c r="AJ239" s="18"/>
      <c r="AK239" s="18"/>
    </row>
    <row r="240" spans="28:37">
      <c r="AB240" s="14"/>
      <c r="AC240" s="14"/>
      <c r="AD240" s="18">
        <v>4</v>
      </c>
      <c r="AE240" s="18" t="s">
        <v>360</v>
      </c>
      <c r="AF240" s="18" t="s">
        <v>361</v>
      </c>
      <c r="AG240" s="18" t="s">
        <v>697</v>
      </c>
      <c r="AH240" s="18">
        <v>6</v>
      </c>
      <c r="AI240" s="19" t="s">
        <v>765</v>
      </c>
      <c r="AJ240" s="18"/>
      <c r="AK240" s="18"/>
    </row>
    <row r="241" spans="28:37">
      <c r="AB241" s="14"/>
      <c r="AC241" s="14"/>
      <c r="AD241" s="18">
        <v>5</v>
      </c>
      <c r="AE241" s="18" t="s">
        <v>364</v>
      </c>
      <c r="AF241" s="18" t="s">
        <v>365</v>
      </c>
      <c r="AG241" s="18" t="s">
        <v>697</v>
      </c>
      <c r="AH241" s="18">
        <v>6</v>
      </c>
      <c r="AI241" s="19" t="s">
        <v>765</v>
      </c>
      <c r="AJ241" s="18"/>
      <c r="AK241" s="18"/>
    </row>
    <row r="242" spans="28:37">
      <c r="AB242" s="14"/>
      <c r="AC242" s="14"/>
      <c r="AD242" s="18">
        <v>6</v>
      </c>
      <c r="AE242" s="18" t="s">
        <v>398</v>
      </c>
      <c r="AF242" s="18" t="s">
        <v>399</v>
      </c>
      <c r="AG242" s="18" t="s">
        <v>697</v>
      </c>
      <c r="AH242" s="18">
        <v>6</v>
      </c>
      <c r="AI242" s="19" t="s">
        <v>765</v>
      </c>
      <c r="AJ242" s="18"/>
      <c r="AK242" s="18"/>
    </row>
    <row r="243" spans="28:37">
      <c r="AB243" s="14"/>
      <c r="AC243" s="14"/>
      <c r="AD243" s="18">
        <v>7</v>
      </c>
      <c r="AE243" s="18" t="s">
        <v>400</v>
      </c>
      <c r="AF243" s="18" t="s">
        <v>401</v>
      </c>
      <c r="AG243" s="18" t="s">
        <v>697</v>
      </c>
      <c r="AH243" s="18">
        <v>6</v>
      </c>
      <c r="AI243" s="19" t="s">
        <v>765</v>
      </c>
      <c r="AJ243" s="18"/>
      <c r="AK243" s="18"/>
    </row>
    <row r="244" spans="28:37">
      <c r="AB244" s="14"/>
      <c r="AC244" s="14"/>
      <c r="AD244" s="18">
        <v>8</v>
      </c>
      <c r="AE244" s="18" t="s">
        <v>402</v>
      </c>
      <c r="AF244" s="18" t="s">
        <v>403</v>
      </c>
      <c r="AG244" s="18" t="s">
        <v>697</v>
      </c>
      <c r="AH244" s="18">
        <v>6</v>
      </c>
      <c r="AI244" s="19" t="s">
        <v>765</v>
      </c>
      <c r="AJ244" s="18"/>
      <c r="AK244" s="18"/>
    </row>
    <row r="245" spans="28:37">
      <c r="AB245" s="14"/>
      <c r="AC245" s="14"/>
      <c r="AD245" s="18">
        <v>9</v>
      </c>
      <c r="AE245" s="18" t="s">
        <v>404</v>
      </c>
      <c r="AF245" s="18" t="s">
        <v>405</v>
      </c>
      <c r="AG245" s="18" t="s">
        <v>697</v>
      </c>
      <c r="AH245" s="18">
        <v>6</v>
      </c>
      <c r="AI245" s="19" t="s">
        <v>765</v>
      </c>
      <c r="AJ245" s="18"/>
      <c r="AK245" s="18"/>
    </row>
    <row r="246" spans="28:37">
      <c r="AB246" s="14"/>
      <c r="AC246" s="14"/>
      <c r="AD246" s="18">
        <v>10</v>
      </c>
      <c r="AE246" s="18" t="s">
        <v>376</v>
      </c>
      <c r="AF246" s="18" t="s">
        <v>377</v>
      </c>
      <c r="AG246" s="18" t="s">
        <v>697</v>
      </c>
      <c r="AH246" s="18">
        <v>6</v>
      </c>
      <c r="AI246" s="19" t="s">
        <v>765</v>
      </c>
      <c r="AJ246" s="18"/>
      <c r="AK246" s="18"/>
    </row>
    <row r="247" spans="28:37">
      <c r="AB247" s="14"/>
      <c r="AC247" s="14"/>
      <c r="AD247" s="18">
        <v>11</v>
      </c>
      <c r="AE247" s="18" t="s">
        <v>412</v>
      </c>
      <c r="AF247" s="18" t="s">
        <v>413</v>
      </c>
      <c r="AG247" s="18" t="s">
        <v>697</v>
      </c>
      <c r="AH247" s="18">
        <v>6</v>
      </c>
      <c r="AI247" s="19" t="s">
        <v>765</v>
      </c>
      <c r="AJ247" s="18"/>
      <c r="AK247" s="18"/>
    </row>
    <row r="248" spans="28:37">
      <c r="AB248" s="14"/>
      <c r="AC248" s="14"/>
      <c r="AD248" s="18">
        <v>12</v>
      </c>
      <c r="AE248" s="18" t="s">
        <v>416</v>
      </c>
      <c r="AF248" s="18" t="s">
        <v>417</v>
      </c>
      <c r="AG248" s="18" t="s">
        <v>697</v>
      </c>
      <c r="AH248" s="18">
        <v>6</v>
      </c>
      <c r="AI248" s="19" t="s">
        <v>765</v>
      </c>
      <c r="AJ248" s="18"/>
      <c r="AK248" s="18"/>
    </row>
    <row r="249" spans="28:37">
      <c r="AB249" s="14"/>
      <c r="AC249" s="14"/>
      <c r="AD249" s="18">
        <v>13</v>
      </c>
      <c r="AE249" s="18" t="s">
        <v>418</v>
      </c>
      <c r="AF249" s="18" t="s">
        <v>419</v>
      </c>
      <c r="AG249" s="18" t="s">
        <v>697</v>
      </c>
      <c r="AH249" s="18">
        <v>6</v>
      </c>
      <c r="AI249" s="19" t="s">
        <v>765</v>
      </c>
      <c r="AJ249" s="18"/>
      <c r="AK249" s="18"/>
    </row>
    <row r="250" spans="28:37">
      <c r="AB250" s="14"/>
      <c r="AC250" s="14"/>
      <c r="AD250" s="18">
        <v>14</v>
      </c>
      <c r="AE250" s="18" t="s">
        <v>380</v>
      </c>
      <c r="AF250" s="18" t="s">
        <v>381</v>
      </c>
      <c r="AG250" s="18" t="s">
        <v>697</v>
      </c>
      <c r="AH250" s="18">
        <v>6</v>
      </c>
      <c r="AI250" s="19" t="s">
        <v>765</v>
      </c>
      <c r="AJ250" s="18"/>
      <c r="AK250" s="18"/>
    </row>
    <row r="251" spans="28:37">
      <c r="AB251" s="14"/>
      <c r="AC251" s="14"/>
      <c r="AD251" s="18">
        <v>15</v>
      </c>
      <c r="AE251" s="18" t="s">
        <v>382</v>
      </c>
      <c r="AF251" s="18" t="s">
        <v>383</v>
      </c>
      <c r="AG251" s="18" t="s">
        <v>697</v>
      </c>
      <c r="AH251" s="18">
        <v>6</v>
      </c>
      <c r="AI251" s="19" t="s">
        <v>765</v>
      </c>
      <c r="AJ251" s="18"/>
      <c r="AK251" s="18"/>
    </row>
    <row r="252" spans="28:37">
      <c r="AB252" s="14"/>
      <c r="AC252" s="14"/>
      <c r="AD252" s="18">
        <v>16</v>
      </c>
      <c r="AE252" s="18" t="s">
        <v>422</v>
      </c>
      <c r="AF252" s="18" t="s">
        <v>423</v>
      </c>
      <c r="AG252" s="18" t="s">
        <v>697</v>
      </c>
      <c r="AH252" s="18">
        <v>6</v>
      </c>
      <c r="AI252" s="19" t="s">
        <v>765</v>
      </c>
      <c r="AJ252" s="18"/>
      <c r="AK252" s="18"/>
    </row>
    <row r="253" spans="28:37">
      <c r="AB253" s="14"/>
      <c r="AC253" s="14"/>
      <c r="AD253" s="18">
        <v>17</v>
      </c>
      <c r="AE253" s="18" t="s">
        <v>384</v>
      </c>
      <c r="AF253" s="18" t="s">
        <v>385</v>
      </c>
      <c r="AG253" s="18" t="s">
        <v>697</v>
      </c>
      <c r="AH253" s="18">
        <v>6</v>
      </c>
      <c r="AI253" s="19" t="s">
        <v>765</v>
      </c>
      <c r="AJ253" s="18"/>
      <c r="AK253" s="18"/>
    </row>
    <row r="254" spans="28:37">
      <c r="AB254" s="14"/>
      <c r="AC254" s="14"/>
      <c r="AD254" s="18">
        <v>18</v>
      </c>
      <c r="AE254" s="18" t="s">
        <v>386</v>
      </c>
      <c r="AF254" s="18" t="s">
        <v>387</v>
      </c>
      <c r="AG254" s="18" t="s">
        <v>697</v>
      </c>
      <c r="AH254" s="18">
        <v>6</v>
      </c>
      <c r="AI254" s="19" t="s">
        <v>765</v>
      </c>
      <c r="AJ254" s="18"/>
      <c r="AK254" s="18"/>
    </row>
    <row r="255" spans="28:37">
      <c r="AB255" s="14"/>
      <c r="AC255" s="14"/>
      <c r="AD255" s="18">
        <v>19</v>
      </c>
      <c r="AE255" s="18" t="s">
        <v>426</v>
      </c>
      <c r="AF255" s="18" t="s">
        <v>427</v>
      </c>
      <c r="AG255" s="18" t="s">
        <v>697</v>
      </c>
      <c r="AH255" s="18">
        <v>6</v>
      </c>
      <c r="AI255" s="19" t="s">
        <v>765</v>
      </c>
      <c r="AJ255" s="18"/>
      <c r="AK255" s="18"/>
    </row>
    <row r="256" spans="28:37">
      <c r="AB256" s="14"/>
      <c r="AC256" s="14"/>
      <c r="AD256" s="18">
        <v>20</v>
      </c>
      <c r="AE256" s="18" t="s">
        <v>388</v>
      </c>
      <c r="AF256" s="18" t="s">
        <v>389</v>
      </c>
      <c r="AG256" s="18" t="s">
        <v>697</v>
      </c>
      <c r="AH256" s="18">
        <v>6</v>
      </c>
      <c r="AI256" s="19" t="s">
        <v>765</v>
      </c>
      <c r="AJ256" s="18"/>
      <c r="AK256" s="18"/>
    </row>
    <row r="257" spans="28:37">
      <c r="AB257" s="14"/>
      <c r="AC257" s="14"/>
      <c r="AD257" s="18">
        <v>21</v>
      </c>
      <c r="AE257" s="18" t="s">
        <v>430</v>
      </c>
      <c r="AF257" s="18" t="s">
        <v>431</v>
      </c>
      <c r="AG257" s="18" t="s">
        <v>697</v>
      </c>
      <c r="AH257" s="18">
        <v>6</v>
      </c>
      <c r="AI257" s="19" t="s">
        <v>765</v>
      </c>
      <c r="AJ257" s="18"/>
      <c r="AK257" s="18"/>
    </row>
    <row r="258" spans="28:37">
      <c r="AB258" s="14"/>
      <c r="AC258" s="14"/>
      <c r="AD258" s="18">
        <v>22</v>
      </c>
      <c r="AE258" s="18" t="s">
        <v>434</v>
      </c>
      <c r="AF258" s="18" t="s">
        <v>435</v>
      </c>
      <c r="AG258" s="18" t="s">
        <v>697</v>
      </c>
      <c r="AH258" s="18">
        <v>6</v>
      </c>
      <c r="AI258" s="19" t="s">
        <v>765</v>
      </c>
      <c r="AJ258" s="18"/>
      <c r="AK258" s="18"/>
    </row>
    <row r="259" spans="28:37">
      <c r="AB259" s="14"/>
      <c r="AC259" s="14"/>
      <c r="AD259" s="18">
        <v>1</v>
      </c>
      <c r="AE259" s="18" t="s">
        <v>436</v>
      </c>
      <c r="AF259" s="18" t="s">
        <v>437</v>
      </c>
      <c r="AG259" s="18" t="s">
        <v>698</v>
      </c>
      <c r="AH259" s="18">
        <v>7</v>
      </c>
      <c r="AI259" s="19" t="s">
        <v>764</v>
      </c>
      <c r="AJ259" s="18"/>
      <c r="AK259" s="18"/>
    </row>
    <row r="260" spans="28:37">
      <c r="AB260" s="14"/>
      <c r="AC260" s="14"/>
      <c r="AD260" s="18">
        <v>2</v>
      </c>
      <c r="AE260" s="18" t="s">
        <v>454</v>
      </c>
      <c r="AF260" s="18" t="s">
        <v>455</v>
      </c>
      <c r="AG260" s="18" t="s">
        <v>698</v>
      </c>
      <c r="AH260" s="18">
        <v>7</v>
      </c>
      <c r="AI260" s="19" t="s">
        <v>764</v>
      </c>
      <c r="AJ260" s="18"/>
      <c r="AK260" s="18"/>
    </row>
    <row r="261" spans="28:37">
      <c r="AB261" s="14"/>
      <c r="AC261" s="14"/>
      <c r="AD261" s="18">
        <v>3</v>
      </c>
      <c r="AE261" s="18" t="s">
        <v>456</v>
      </c>
      <c r="AF261" s="18" t="s">
        <v>457</v>
      </c>
      <c r="AG261" s="18" t="s">
        <v>698</v>
      </c>
      <c r="AH261" s="18">
        <v>7</v>
      </c>
      <c r="AI261" s="19" t="s">
        <v>764</v>
      </c>
      <c r="AJ261" s="18"/>
      <c r="AK261" s="18"/>
    </row>
    <row r="262" spans="28:37">
      <c r="AB262" s="14"/>
      <c r="AC262" s="14"/>
      <c r="AD262" s="18">
        <v>4</v>
      </c>
      <c r="AE262" s="18" t="s">
        <v>458</v>
      </c>
      <c r="AF262" s="18" t="s">
        <v>459</v>
      </c>
      <c r="AG262" s="18" t="s">
        <v>698</v>
      </c>
      <c r="AH262" s="18">
        <v>7</v>
      </c>
      <c r="AI262" s="19" t="s">
        <v>764</v>
      </c>
      <c r="AJ262" s="18"/>
      <c r="AK262" s="18"/>
    </row>
    <row r="263" spans="28:37">
      <c r="AB263" s="14"/>
      <c r="AC263" s="14"/>
      <c r="AD263" s="18">
        <v>5</v>
      </c>
      <c r="AE263" s="18" t="s">
        <v>446</v>
      </c>
      <c r="AF263" s="18" t="s">
        <v>447</v>
      </c>
      <c r="AG263" s="18" t="s">
        <v>698</v>
      </c>
      <c r="AH263" s="18">
        <v>7</v>
      </c>
      <c r="AI263" s="19" t="s">
        <v>764</v>
      </c>
      <c r="AJ263" s="18"/>
      <c r="AK263" s="18"/>
    </row>
    <row r="264" spans="28:37">
      <c r="AB264" s="14"/>
      <c r="AC264" s="14"/>
      <c r="AD264" s="18">
        <v>6</v>
      </c>
      <c r="AE264" s="18" t="s">
        <v>482</v>
      </c>
      <c r="AF264" s="18" t="s">
        <v>483</v>
      </c>
      <c r="AG264" s="18" t="s">
        <v>698</v>
      </c>
      <c r="AH264" s="18">
        <v>7</v>
      </c>
      <c r="AI264" s="19" t="s">
        <v>764</v>
      </c>
      <c r="AJ264" s="18"/>
      <c r="AK264" s="18"/>
    </row>
    <row r="265" spans="28:37">
      <c r="AB265" s="14"/>
      <c r="AC265" s="14"/>
      <c r="AD265" s="18">
        <v>7</v>
      </c>
      <c r="AE265" s="18" t="s">
        <v>462</v>
      </c>
      <c r="AF265" s="18" t="s">
        <v>463</v>
      </c>
      <c r="AG265" s="18" t="s">
        <v>698</v>
      </c>
      <c r="AH265" s="18">
        <v>7</v>
      </c>
      <c r="AI265" s="19" t="s">
        <v>764</v>
      </c>
      <c r="AJ265" s="18"/>
      <c r="AK265" s="18"/>
    </row>
    <row r="266" spans="28:37">
      <c r="AB266" s="14"/>
      <c r="AC266" s="14"/>
      <c r="AD266" s="18">
        <v>8</v>
      </c>
      <c r="AE266" s="18" t="s">
        <v>464</v>
      </c>
      <c r="AF266" s="18" t="s">
        <v>465</v>
      </c>
      <c r="AG266" s="18" t="s">
        <v>698</v>
      </c>
      <c r="AH266" s="18">
        <v>7</v>
      </c>
      <c r="AI266" s="19" t="s">
        <v>764</v>
      </c>
      <c r="AJ266" s="18"/>
      <c r="AK266" s="18"/>
    </row>
    <row r="267" spans="28:37">
      <c r="AB267" s="14"/>
      <c r="AC267" s="14"/>
      <c r="AD267" s="18">
        <v>9</v>
      </c>
      <c r="AE267" s="18" t="s">
        <v>466</v>
      </c>
      <c r="AF267" s="18" t="s">
        <v>467</v>
      </c>
      <c r="AG267" s="18" t="s">
        <v>698</v>
      </c>
      <c r="AH267" s="18">
        <v>7</v>
      </c>
      <c r="AI267" s="19" t="s">
        <v>764</v>
      </c>
      <c r="AJ267" s="18"/>
      <c r="AK267" s="18"/>
    </row>
    <row r="268" spans="28:37">
      <c r="AB268" s="14"/>
      <c r="AC268" s="14"/>
      <c r="AD268" s="18">
        <v>10</v>
      </c>
      <c r="AE268" s="18" t="s">
        <v>448</v>
      </c>
      <c r="AF268" s="18" t="s">
        <v>449</v>
      </c>
      <c r="AG268" s="18" t="s">
        <v>698</v>
      </c>
      <c r="AH268" s="18">
        <v>7</v>
      </c>
      <c r="AI268" s="19" t="s">
        <v>764</v>
      </c>
      <c r="AJ268" s="18"/>
      <c r="AK268" s="18"/>
    </row>
    <row r="269" spans="28:37">
      <c r="AB269" s="14"/>
      <c r="AC269" s="14"/>
      <c r="AD269" s="18">
        <v>11</v>
      </c>
      <c r="AE269" s="18" t="s">
        <v>468</v>
      </c>
      <c r="AF269" s="18" t="s">
        <v>469</v>
      </c>
      <c r="AG269" s="18" t="s">
        <v>698</v>
      </c>
      <c r="AH269" s="18">
        <v>7</v>
      </c>
      <c r="AI269" s="19" t="s">
        <v>764</v>
      </c>
      <c r="AJ269" s="18"/>
      <c r="AK269" s="18"/>
    </row>
    <row r="270" spans="28:37">
      <c r="AB270" s="14"/>
      <c r="AC270" s="14"/>
      <c r="AD270" s="18">
        <v>12</v>
      </c>
      <c r="AE270" s="18" t="s">
        <v>762</v>
      </c>
      <c r="AF270" s="18" t="s">
        <v>807</v>
      </c>
      <c r="AG270" s="18" t="s">
        <v>698</v>
      </c>
      <c r="AH270" s="18">
        <v>7</v>
      </c>
      <c r="AI270" s="19" t="s">
        <v>764</v>
      </c>
      <c r="AJ270" s="18"/>
      <c r="AK270" s="18"/>
    </row>
    <row r="271" spans="28:37">
      <c r="AB271" s="14"/>
      <c r="AC271" s="14"/>
      <c r="AD271" s="18">
        <v>13</v>
      </c>
      <c r="AE271" s="18" t="s">
        <v>492</v>
      </c>
      <c r="AF271" s="18" t="s">
        <v>493</v>
      </c>
      <c r="AG271" s="18" t="s">
        <v>698</v>
      </c>
      <c r="AH271" s="18">
        <v>7</v>
      </c>
      <c r="AI271" s="19" t="s">
        <v>764</v>
      </c>
      <c r="AJ271" s="18"/>
      <c r="AK271" s="18"/>
    </row>
    <row r="272" spans="28:37">
      <c r="AB272" s="14"/>
      <c r="AC272" s="14"/>
      <c r="AD272" s="18">
        <v>14</v>
      </c>
      <c r="AE272" s="18" t="s">
        <v>498</v>
      </c>
      <c r="AF272" s="18" t="s">
        <v>499</v>
      </c>
      <c r="AG272" s="18" t="s">
        <v>698</v>
      </c>
      <c r="AH272" s="18">
        <v>7</v>
      </c>
      <c r="AI272" s="19" t="s">
        <v>764</v>
      </c>
      <c r="AJ272" s="18"/>
      <c r="AK272" s="18"/>
    </row>
    <row r="273" spans="28:37">
      <c r="AB273" s="14"/>
      <c r="AC273" s="14"/>
      <c r="AD273" s="18">
        <v>15</v>
      </c>
      <c r="AE273" s="18" t="s">
        <v>472</v>
      </c>
      <c r="AF273" s="18" t="s">
        <v>473</v>
      </c>
      <c r="AG273" s="18" t="s">
        <v>698</v>
      </c>
      <c r="AH273" s="18">
        <v>7</v>
      </c>
      <c r="AI273" s="19" t="s">
        <v>764</v>
      </c>
      <c r="AJ273" s="18"/>
      <c r="AK273" s="18"/>
    </row>
    <row r="274" spans="28:37">
      <c r="AB274" s="14"/>
      <c r="AC274" s="14"/>
      <c r="AD274" s="18">
        <v>16</v>
      </c>
      <c r="AE274" s="18" t="s">
        <v>502</v>
      </c>
      <c r="AF274" s="18" t="s">
        <v>503</v>
      </c>
      <c r="AG274" s="18" t="s">
        <v>698</v>
      </c>
      <c r="AH274" s="18">
        <v>7</v>
      </c>
      <c r="AI274" s="19" t="s">
        <v>764</v>
      </c>
      <c r="AJ274" s="18"/>
      <c r="AK274" s="18"/>
    </row>
    <row r="275" spans="28:37">
      <c r="AB275" s="14"/>
      <c r="AC275" s="14"/>
      <c r="AD275" s="18">
        <v>17</v>
      </c>
      <c r="AE275" s="18" t="s">
        <v>450</v>
      </c>
      <c r="AF275" s="18" t="s">
        <v>451</v>
      </c>
      <c r="AG275" s="18" t="s">
        <v>698</v>
      </c>
      <c r="AH275" s="18">
        <v>7</v>
      </c>
      <c r="AI275" s="19" t="s">
        <v>764</v>
      </c>
      <c r="AJ275" s="18"/>
      <c r="AK275" s="18"/>
    </row>
    <row r="276" spans="28:37">
      <c r="AB276" s="14"/>
      <c r="AC276" s="14"/>
      <c r="AD276" s="18">
        <v>18</v>
      </c>
      <c r="AE276" s="18" t="s">
        <v>504</v>
      </c>
      <c r="AF276" s="18" t="s">
        <v>505</v>
      </c>
      <c r="AG276" s="18" t="s">
        <v>698</v>
      </c>
      <c r="AH276" s="18">
        <v>7</v>
      </c>
      <c r="AI276" s="19" t="s">
        <v>764</v>
      </c>
      <c r="AJ276" s="18"/>
      <c r="AK276" s="18"/>
    </row>
    <row r="277" spans="28:37">
      <c r="AB277" s="14"/>
      <c r="AC277" s="14"/>
      <c r="AD277" s="18">
        <v>1</v>
      </c>
      <c r="AE277" s="18" t="s">
        <v>452</v>
      </c>
      <c r="AF277" s="18" t="s">
        <v>453</v>
      </c>
      <c r="AG277" s="18" t="s">
        <v>699</v>
      </c>
      <c r="AH277" s="18">
        <v>7</v>
      </c>
      <c r="AI277" s="19" t="s">
        <v>765</v>
      </c>
      <c r="AJ277" s="18"/>
      <c r="AK277" s="18"/>
    </row>
    <row r="278" spans="28:37">
      <c r="AB278" s="14"/>
      <c r="AC278" s="14"/>
      <c r="AD278" s="18">
        <v>2</v>
      </c>
      <c r="AE278" s="18" t="s">
        <v>438</v>
      </c>
      <c r="AF278" s="18" t="s">
        <v>439</v>
      </c>
      <c r="AG278" s="18" t="s">
        <v>699</v>
      </c>
      <c r="AH278" s="18">
        <v>7</v>
      </c>
      <c r="AI278" s="19" t="s">
        <v>765</v>
      </c>
      <c r="AJ278" s="18"/>
      <c r="AK278" s="18"/>
    </row>
    <row r="279" spans="28:37">
      <c r="AB279" s="14"/>
      <c r="AC279" s="14"/>
      <c r="AD279" s="18">
        <v>3</v>
      </c>
      <c r="AE279" s="18" t="s">
        <v>478</v>
      </c>
      <c r="AF279" s="18" t="s">
        <v>479</v>
      </c>
      <c r="AG279" s="18" t="s">
        <v>699</v>
      </c>
      <c r="AH279" s="18">
        <v>7</v>
      </c>
      <c r="AI279" s="19" t="s">
        <v>765</v>
      </c>
      <c r="AJ279" s="18"/>
      <c r="AK279" s="18"/>
    </row>
    <row r="280" spans="28:37">
      <c r="AB280" s="14"/>
      <c r="AC280" s="14"/>
      <c r="AD280" s="18">
        <v>4</v>
      </c>
      <c r="AE280" s="18" t="s">
        <v>440</v>
      </c>
      <c r="AF280" s="18" t="s">
        <v>441</v>
      </c>
      <c r="AG280" s="18" t="s">
        <v>699</v>
      </c>
      <c r="AH280" s="18">
        <v>7</v>
      </c>
      <c r="AI280" s="19" t="s">
        <v>765</v>
      </c>
      <c r="AJ280" s="18"/>
      <c r="AK280" s="18"/>
    </row>
    <row r="281" spans="28:37">
      <c r="AB281" s="14"/>
      <c r="AC281" s="14"/>
      <c r="AD281" s="18">
        <v>5</v>
      </c>
      <c r="AE281" s="18" t="s">
        <v>442</v>
      </c>
      <c r="AF281" s="18" t="s">
        <v>443</v>
      </c>
      <c r="AG281" s="18" t="s">
        <v>699</v>
      </c>
      <c r="AH281" s="18">
        <v>7</v>
      </c>
      <c r="AI281" s="19" t="s">
        <v>765</v>
      </c>
      <c r="AJ281" s="18"/>
      <c r="AK281" s="18"/>
    </row>
    <row r="282" spans="28:37">
      <c r="AB282" s="14"/>
      <c r="AC282" s="14"/>
      <c r="AD282" s="18">
        <v>6</v>
      </c>
      <c r="AE282" s="18" t="s">
        <v>460</v>
      </c>
      <c r="AF282" s="18" t="s">
        <v>461</v>
      </c>
      <c r="AG282" s="18" t="s">
        <v>699</v>
      </c>
      <c r="AH282" s="18">
        <v>7</v>
      </c>
      <c r="AI282" s="19" t="s">
        <v>765</v>
      </c>
      <c r="AJ282" s="18"/>
      <c r="AK282" s="18"/>
    </row>
    <row r="283" spans="28:37">
      <c r="AB283" s="14"/>
      <c r="AC283" s="14"/>
      <c r="AD283" s="18">
        <v>7</v>
      </c>
      <c r="AE283" s="18" t="s">
        <v>480</v>
      </c>
      <c r="AF283" s="18" t="s">
        <v>481</v>
      </c>
      <c r="AG283" s="18" t="s">
        <v>699</v>
      </c>
      <c r="AH283" s="18">
        <v>7</v>
      </c>
      <c r="AI283" s="19" t="s">
        <v>765</v>
      </c>
      <c r="AJ283" s="18"/>
      <c r="AK283" s="18"/>
    </row>
    <row r="284" spans="28:37">
      <c r="AB284" s="14"/>
      <c r="AC284" s="14"/>
      <c r="AD284" s="18">
        <v>8</v>
      </c>
      <c r="AE284" s="18" t="s">
        <v>444</v>
      </c>
      <c r="AF284" s="18" t="s">
        <v>445</v>
      </c>
      <c r="AG284" s="18" t="s">
        <v>699</v>
      </c>
      <c r="AH284" s="18">
        <v>7</v>
      </c>
      <c r="AI284" s="19" t="s">
        <v>765</v>
      </c>
      <c r="AJ284" s="18"/>
      <c r="AK284" s="18"/>
    </row>
    <row r="285" spans="28:37">
      <c r="AB285" s="14"/>
      <c r="AC285" s="14"/>
      <c r="AD285" s="18">
        <v>9</v>
      </c>
      <c r="AE285" s="18" t="s">
        <v>484</v>
      </c>
      <c r="AF285" s="18" t="s">
        <v>485</v>
      </c>
      <c r="AG285" s="18" t="s">
        <v>699</v>
      </c>
      <c r="AH285" s="18">
        <v>7</v>
      </c>
      <c r="AI285" s="19" t="s">
        <v>765</v>
      </c>
      <c r="AJ285" s="18"/>
      <c r="AK285" s="18"/>
    </row>
    <row r="286" spans="28:37">
      <c r="AB286" s="14"/>
      <c r="AC286" s="14"/>
      <c r="AD286" s="18">
        <v>10</v>
      </c>
      <c r="AE286" s="18" t="s">
        <v>486</v>
      </c>
      <c r="AF286" s="18" t="s">
        <v>487</v>
      </c>
      <c r="AG286" s="18" t="s">
        <v>699</v>
      </c>
      <c r="AH286" s="18">
        <v>7</v>
      </c>
      <c r="AI286" s="19" t="s">
        <v>765</v>
      </c>
      <c r="AJ286" s="18"/>
      <c r="AK286" s="18"/>
    </row>
    <row r="287" spans="28:37">
      <c r="AB287" s="14"/>
      <c r="AC287" s="14"/>
      <c r="AD287" s="18">
        <v>11</v>
      </c>
      <c r="AE287" s="18" t="s">
        <v>488</v>
      </c>
      <c r="AF287" s="18" t="s">
        <v>489</v>
      </c>
      <c r="AG287" s="18" t="s">
        <v>699</v>
      </c>
      <c r="AH287" s="18">
        <v>7</v>
      </c>
      <c r="AI287" s="19" t="s">
        <v>765</v>
      </c>
      <c r="AJ287" s="18"/>
      <c r="AK287" s="18"/>
    </row>
    <row r="288" spans="28:37">
      <c r="AB288" s="14"/>
      <c r="AC288" s="14"/>
      <c r="AD288" s="18">
        <v>12</v>
      </c>
      <c r="AE288" s="18" t="s">
        <v>490</v>
      </c>
      <c r="AF288" s="18" t="s">
        <v>491</v>
      </c>
      <c r="AG288" s="18" t="s">
        <v>699</v>
      </c>
      <c r="AH288" s="18">
        <v>7</v>
      </c>
      <c r="AI288" s="19" t="s">
        <v>765</v>
      </c>
      <c r="AJ288" s="18"/>
      <c r="AK288" s="18"/>
    </row>
    <row r="289" spans="28:37">
      <c r="AB289" s="14"/>
      <c r="AC289" s="14"/>
      <c r="AD289" s="18">
        <v>13</v>
      </c>
      <c r="AE289" s="18" t="s">
        <v>494</v>
      </c>
      <c r="AF289" s="18" t="s">
        <v>495</v>
      </c>
      <c r="AG289" s="18" t="s">
        <v>699</v>
      </c>
      <c r="AH289" s="18">
        <v>7</v>
      </c>
      <c r="AI289" s="19" t="s">
        <v>765</v>
      </c>
      <c r="AJ289" s="18"/>
      <c r="AK289" s="18"/>
    </row>
    <row r="290" spans="28:37">
      <c r="AB290" s="14"/>
      <c r="AC290" s="14"/>
      <c r="AD290" s="18">
        <v>14</v>
      </c>
      <c r="AE290" s="18" t="s">
        <v>496</v>
      </c>
      <c r="AF290" s="18" t="s">
        <v>497</v>
      </c>
      <c r="AG290" s="18" t="s">
        <v>699</v>
      </c>
      <c r="AH290" s="18">
        <v>7</v>
      </c>
      <c r="AI290" s="19" t="s">
        <v>765</v>
      </c>
      <c r="AJ290" s="18"/>
      <c r="AK290" s="18"/>
    </row>
    <row r="291" spans="28:37">
      <c r="AB291" s="14"/>
      <c r="AC291" s="14"/>
      <c r="AD291" s="18">
        <v>15</v>
      </c>
      <c r="AE291" s="18" t="s">
        <v>470</v>
      </c>
      <c r="AF291" s="18" t="s">
        <v>471</v>
      </c>
      <c r="AG291" s="18" t="s">
        <v>699</v>
      </c>
      <c r="AH291" s="18">
        <v>7</v>
      </c>
      <c r="AI291" s="19" t="s">
        <v>765</v>
      </c>
      <c r="AJ291" s="18"/>
      <c r="AK291" s="18"/>
    </row>
    <row r="292" spans="28:37">
      <c r="AB292" s="14"/>
      <c r="AC292" s="14"/>
      <c r="AD292" s="18">
        <v>16</v>
      </c>
      <c r="AE292" s="18" t="s">
        <v>500</v>
      </c>
      <c r="AF292" s="18" t="s">
        <v>501</v>
      </c>
      <c r="AG292" s="18" t="s">
        <v>699</v>
      </c>
      <c r="AH292" s="18">
        <v>7</v>
      </c>
      <c r="AI292" s="19" t="s">
        <v>765</v>
      </c>
      <c r="AJ292" s="18"/>
      <c r="AK292" s="18"/>
    </row>
    <row r="293" spans="28:37">
      <c r="AB293" s="14"/>
      <c r="AC293" s="14"/>
      <c r="AD293" s="18">
        <v>17</v>
      </c>
      <c r="AE293" s="18" t="s">
        <v>474</v>
      </c>
      <c r="AF293" s="18" t="s">
        <v>475</v>
      </c>
      <c r="AG293" s="18" t="s">
        <v>699</v>
      </c>
      <c r="AH293" s="18">
        <v>7</v>
      </c>
      <c r="AI293" s="19" t="s">
        <v>765</v>
      </c>
      <c r="AJ293" s="18"/>
      <c r="AK293" s="18"/>
    </row>
    <row r="294" spans="28:37">
      <c r="AB294" s="14"/>
      <c r="AC294" s="14"/>
      <c r="AD294" s="18">
        <v>18</v>
      </c>
      <c r="AE294" s="18" t="s">
        <v>476</v>
      </c>
      <c r="AF294" s="18" t="s">
        <v>477</v>
      </c>
      <c r="AG294" s="18" t="s">
        <v>699</v>
      </c>
      <c r="AH294" s="18">
        <v>7</v>
      </c>
      <c r="AI294" s="19" t="s">
        <v>765</v>
      </c>
      <c r="AJ294" s="18"/>
      <c r="AK294" s="18"/>
    </row>
    <row r="295" spans="28:37">
      <c r="AB295" s="14"/>
      <c r="AC295" s="14"/>
      <c r="AD295" s="18">
        <v>1</v>
      </c>
      <c r="AE295" s="18" t="s">
        <v>552</v>
      </c>
      <c r="AF295" s="18" t="s">
        <v>553</v>
      </c>
      <c r="AG295" s="18" t="s">
        <v>700</v>
      </c>
      <c r="AH295" s="18">
        <v>8</v>
      </c>
      <c r="AI295" s="19" t="s">
        <v>764</v>
      </c>
      <c r="AJ295" s="18"/>
      <c r="AK295" s="18"/>
    </row>
    <row r="296" spans="28:37">
      <c r="AB296" s="14"/>
      <c r="AC296" s="14"/>
      <c r="AD296" s="18">
        <v>2</v>
      </c>
      <c r="AE296" s="18" t="s">
        <v>554</v>
      </c>
      <c r="AF296" s="18" t="s">
        <v>555</v>
      </c>
      <c r="AG296" s="18" t="s">
        <v>700</v>
      </c>
      <c r="AH296" s="18">
        <v>8</v>
      </c>
      <c r="AI296" s="19" t="s">
        <v>764</v>
      </c>
      <c r="AJ296" s="18"/>
      <c r="AK296" s="18"/>
    </row>
    <row r="297" spans="28:37">
      <c r="AB297" s="14"/>
      <c r="AC297" s="14"/>
      <c r="AD297" s="18">
        <v>3</v>
      </c>
      <c r="AE297" s="18" t="s">
        <v>512</v>
      </c>
      <c r="AF297" s="18" t="s">
        <v>513</v>
      </c>
      <c r="AG297" s="18" t="s">
        <v>700</v>
      </c>
      <c r="AH297" s="18">
        <v>8</v>
      </c>
      <c r="AI297" s="19" t="s">
        <v>764</v>
      </c>
      <c r="AJ297" s="18"/>
      <c r="AK297" s="18"/>
    </row>
    <row r="298" spans="28:37">
      <c r="AB298" s="14"/>
      <c r="AC298" s="14"/>
      <c r="AD298" s="18">
        <v>4</v>
      </c>
      <c r="AE298" s="18" t="s">
        <v>514</v>
      </c>
      <c r="AF298" s="18" t="s">
        <v>515</v>
      </c>
      <c r="AG298" s="18" t="s">
        <v>700</v>
      </c>
      <c r="AH298" s="18">
        <v>8</v>
      </c>
      <c r="AI298" s="19" t="s">
        <v>764</v>
      </c>
      <c r="AJ298" s="18"/>
      <c r="AK298" s="18"/>
    </row>
    <row r="299" spans="28:37">
      <c r="AB299" s="14"/>
      <c r="AC299" s="14"/>
      <c r="AD299" s="18">
        <v>5</v>
      </c>
      <c r="AE299" s="18" t="s">
        <v>516</v>
      </c>
      <c r="AF299" s="18" t="s">
        <v>517</v>
      </c>
      <c r="AG299" s="18" t="s">
        <v>700</v>
      </c>
      <c r="AH299" s="18">
        <v>8</v>
      </c>
      <c r="AI299" s="19" t="s">
        <v>764</v>
      </c>
      <c r="AJ299" s="18"/>
      <c r="AK299" s="18"/>
    </row>
    <row r="300" spans="28:37">
      <c r="AB300" s="14"/>
      <c r="AC300" s="14"/>
      <c r="AD300" s="18">
        <v>6</v>
      </c>
      <c r="AE300" s="18" t="s">
        <v>518</v>
      </c>
      <c r="AF300" s="18" t="s">
        <v>519</v>
      </c>
      <c r="AG300" s="18" t="s">
        <v>700</v>
      </c>
      <c r="AH300" s="18">
        <v>8</v>
      </c>
      <c r="AI300" s="19" t="s">
        <v>764</v>
      </c>
      <c r="AJ300" s="18"/>
      <c r="AK300" s="18"/>
    </row>
    <row r="301" spans="28:37">
      <c r="AB301" s="14"/>
      <c r="AC301" s="14"/>
      <c r="AD301" s="18">
        <v>7</v>
      </c>
      <c r="AE301" s="18" t="s">
        <v>560</v>
      </c>
      <c r="AF301" s="18" t="s">
        <v>561</v>
      </c>
      <c r="AG301" s="18" t="s">
        <v>700</v>
      </c>
      <c r="AH301" s="18">
        <v>8</v>
      </c>
      <c r="AI301" s="19" t="s">
        <v>764</v>
      </c>
      <c r="AJ301" s="18"/>
      <c r="AK301" s="18"/>
    </row>
    <row r="302" spans="28:37">
      <c r="AB302" s="14"/>
      <c r="AC302" s="14"/>
      <c r="AD302" s="18">
        <v>8</v>
      </c>
      <c r="AE302" s="18" t="s">
        <v>520</v>
      </c>
      <c r="AF302" s="18" t="s">
        <v>521</v>
      </c>
      <c r="AG302" s="18" t="s">
        <v>700</v>
      </c>
      <c r="AH302" s="18">
        <v>8</v>
      </c>
      <c r="AI302" s="19" t="s">
        <v>764</v>
      </c>
      <c r="AJ302" s="18"/>
      <c r="AK302" s="18"/>
    </row>
    <row r="303" spans="28:37">
      <c r="AB303" s="14"/>
      <c r="AC303" s="14"/>
      <c r="AD303" s="18">
        <v>9</v>
      </c>
      <c r="AE303" s="18" t="s">
        <v>569</v>
      </c>
      <c r="AF303" s="18" t="s">
        <v>570</v>
      </c>
      <c r="AG303" s="18" t="s">
        <v>700</v>
      </c>
      <c r="AH303" s="18">
        <v>8</v>
      </c>
      <c r="AI303" s="19" t="s">
        <v>764</v>
      </c>
      <c r="AJ303" s="18"/>
      <c r="AK303" s="18"/>
    </row>
    <row r="304" spans="28:37">
      <c r="AB304" s="14"/>
      <c r="AC304" s="14"/>
      <c r="AD304" s="18">
        <v>10</v>
      </c>
      <c r="AE304" s="18" t="s">
        <v>522</v>
      </c>
      <c r="AF304" s="18" t="s">
        <v>523</v>
      </c>
      <c r="AG304" s="18" t="s">
        <v>700</v>
      </c>
      <c r="AH304" s="18">
        <v>8</v>
      </c>
      <c r="AI304" s="19" t="s">
        <v>764</v>
      </c>
      <c r="AJ304" s="18"/>
      <c r="AK304" s="18"/>
    </row>
    <row r="305" spans="28:37">
      <c r="AB305" s="14"/>
      <c r="AC305" s="14"/>
      <c r="AD305" s="18">
        <v>11</v>
      </c>
      <c r="AE305" s="18" t="s">
        <v>524</v>
      </c>
      <c r="AF305" s="18" t="s">
        <v>525</v>
      </c>
      <c r="AG305" s="18" t="s">
        <v>700</v>
      </c>
      <c r="AH305" s="18">
        <v>8</v>
      </c>
      <c r="AI305" s="19" t="s">
        <v>764</v>
      </c>
      <c r="AJ305" s="18"/>
      <c r="AK305" s="18"/>
    </row>
    <row r="306" spans="28:37">
      <c r="AB306" s="14"/>
      <c r="AC306" s="14"/>
      <c r="AD306" s="18">
        <v>12</v>
      </c>
      <c r="AE306" s="18" t="s">
        <v>573</v>
      </c>
      <c r="AF306" s="18" t="s">
        <v>574</v>
      </c>
      <c r="AG306" s="18" t="s">
        <v>700</v>
      </c>
      <c r="AH306" s="18">
        <v>8</v>
      </c>
      <c r="AI306" s="19" t="s">
        <v>764</v>
      </c>
      <c r="AJ306" s="18"/>
      <c r="AK306" s="18"/>
    </row>
    <row r="307" spans="28:37">
      <c r="AB307" s="14"/>
      <c r="AC307" s="14"/>
      <c r="AD307" s="18">
        <v>13</v>
      </c>
      <c r="AE307" s="18" t="s">
        <v>528</v>
      </c>
      <c r="AF307" s="18" t="s">
        <v>529</v>
      </c>
      <c r="AG307" s="18" t="s">
        <v>700</v>
      </c>
      <c r="AH307" s="18">
        <v>8</v>
      </c>
      <c r="AI307" s="19" t="s">
        <v>764</v>
      </c>
      <c r="AJ307" s="18"/>
      <c r="AK307" s="18"/>
    </row>
    <row r="308" spans="28:37">
      <c r="AB308" s="14"/>
      <c r="AC308" s="14"/>
      <c r="AD308" s="18">
        <v>14</v>
      </c>
      <c r="AE308" s="18" t="s">
        <v>530</v>
      </c>
      <c r="AF308" s="18" t="s">
        <v>531</v>
      </c>
      <c r="AG308" s="18" t="s">
        <v>700</v>
      </c>
      <c r="AH308" s="18">
        <v>8</v>
      </c>
      <c r="AI308" s="19" t="s">
        <v>764</v>
      </c>
      <c r="AJ308" s="18"/>
      <c r="AK308" s="18"/>
    </row>
    <row r="309" spans="28:37">
      <c r="AB309" s="14"/>
      <c r="AC309" s="14"/>
      <c r="AD309" s="18">
        <v>15</v>
      </c>
      <c r="AE309" s="18" t="s">
        <v>534</v>
      </c>
      <c r="AF309" s="18" t="s">
        <v>535</v>
      </c>
      <c r="AG309" s="18" t="s">
        <v>700</v>
      </c>
      <c r="AH309" s="18">
        <v>8</v>
      </c>
      <c r="AI309" s="19" t="s">
        <v>764</v>
      </c>
      <c r="AJ309" s="18"/>
      <c r="AK309" s="18"/>
    </row>
    <row r="310" spans="28:37">
      <c r="AB310" s="14"/>
      <c r="AC310" s="14"/>
      <c r="AD310" s="18">
        <v>16</v>
      </c>
      <c r="AE310" s="18" t="s">
        <v>577</v>
      </c>
      <c r="AF310" s="18" t="s">
        <v>578</v>
      </c>
      <c r="AG310" s="18" t="s">
        <v>700</v>
      </c>
      <c r="AH310" s="18">
        <v>8</v>
      </c>
      <c r="AI310" s="19" t="s">
        <v>764</v>
      </c>
      <c r="AJ310" s="18"/>
      <c r="AK310" s="18"/>
    </row>
    <row r="311" spans="28:37">
      <c r="AB311" s="14"/>
      <c r="AC311" s="14"/>
      <c r="AD311" s="18">
        <v>17</v>
      </c>
      <c r="AE311" s="18" t="s">
        <v>579</v>
      </c>
      <c r="AF311" s="18" t="s">
        <v>580</v>
      </c>
      <c r="AG311" s="18" t="s">
        <v>700</v>
      </c>
      <c r="AH311" s="18">
        <v>8</v>
      </c>
      <c r="AI311" s="19" t="s">
        <v>764</v>
      </c>
      <c r="AJ311" s="18"/>
      <c r="AK311" s="18"/>
    </row>
    <row r="312" spans="28:37">
      <c r="AB312" s="14"/>
      <c r="AC312" s="14"/>
      <c r="AD312" s="18">
        <v>18</v>
      </c>
      <c r="AE312" s="18" t="s">
        <v>538</v>
      </c>
      <c r="AF312" s="18" t="s">
        <v>539</v>
      </c>
      <c r="AG312" s="18" t="s">
        <v>700</v>
      </c>
      <c r="AH312" s="18">
        <v>8</v>
      </c>
      <c r="AI312" s="19" t="s">
        <v>764</v>
      </c>
      <c r="AJ312" s="18"/>
      <c r="AK312" s="18"/>
    </row>
    <row r="313" spans="28:37">
      <c r="AB313" s="14"/>
      <c r="AC313" s="14"/>
      <c r="AD313" s="18">
        <v>19</v>
      </c>
      <c r="AE313" s="18" t="s">
        <v>542</v>
      </c>
      <c r="AF313" s="18" t="s">
        <v>543</v>
      </c>
      <c r="AG313" s="18" t="s">
        <v>700</v>
      </c>
      <c r="AH313" s="18">
        <v>8</v>
      </c>
      <c r="AI313" s="19" t="s">
        <v>764</v>
      </c>
      <c r="AJ313" s="18"/>
      <c r="AK313" s="18"/>
    </row>
    <row r="314" spans="28:37">
      <c r="AB314" s="14"/>
      <c r="AC314" s="14"/>
      <c r="AD314" s="18">
        <v>20</v>
      </c>
      <c r="AE314" s="18" t="s">
        <v>585</v>
      </c>
      <c r="AF314" s="18" t="s">
        <v>586</v>
      </c>
      <c r="AG314" s="18" t="s">
        <v>700</v>
      </c>
      <c r="AH314" s="18">
        <v>8</v>
      </c>
      <c r="AI314" s="19" t="s">
        <v>764</v>
      </c>
      <c r="AJ314" s="18"/>
      <c r="AK314" s="18"/>
    </row>
    <row r="315" spans="28:37">
      <c r="AB315" s="14"/>
      <c r="AC315" s="14"/>
      <c r="AD315" s="18">
        <v>21</v>
      </c>
      <c r="AE315" s="18" t="s">
        <v>546</v>
      </c>
      <c r="AF315" s="18" t="s">
        <v>547</v>
      </c>
      <c r="AG315" s="18" t="s">
        <v>700</v>
      </c>
      <c r="AH315" s="18">
        <v>8</v>
      </c>
      <c r="AI315" s="19" t="s">
        <v>764</v>
      </c>
      <c r="AJ315" s="18"/>
      <c r="AK315" s="18"/>
    </row>
    <row r="316" spans="28:37">
      <c r="AB316" s="14"/>
      <c r="AC316" s="14"/>
      <c r="AD316" s="18">
        <v>22</v>
      </c>
      <c r="AE316" s="18" t="s">
        <v>589</v>
      </c>
      <c r="AF316" s="18" t="s">
        <v>590</v>
      </c>
      <c r="AG316" s="18" t="s">
        <v>700</v>
      </c>
      <c r="AH316" s="18">
        <v>8</v>
      </c>
      <c r="AI316" s="19" t="s">
        <v>764</v>
      </c>
      <c r="AJ316" s="18"/>
      <c r="AK316" s="18"/>
    </row>
    <row r="317" spans="28:37">
      <c r="AB317" s="14"/>
      <c r="AC317" s="14"/>
      <c r="AD317" s="18">
        <v>23</v>
      </c>
      <c r="AE317" s="18" t="s">
        <v>593</v>
      </c>
      <c r="AF317" s="18" t="s">
        <v>594</v>
      </c>
      <c r="AG317" s="18" t="s">
        <v>700</v>
      </c>
      <c r="AH317" s="18">
        <v>8</v>
      </c>
      <c r="AI317" s="19" t="s">
        <v>764</v>
      </c>
      <c r="AJ317" s="18"/>
      <c r="AK317" s="18"/>
    </row>
    <row r="318" spans="28:37">
      <c r="AB318" s="14"/>
      <c r="AC318" s="14"/>
      <c r="AD318" s="18">
        <v>1</v>
      </c>
      <c r="AE318" s="18" t="s">
        <v>506</v>
      </c>
      <c r="AF318" s="18" t="s">
        <v>507</v>
      </c>
      <c r="AG318" s="18" t="s">
        <v>701</v>
      </c>
      <c r="AH318" s="18">
        <v>8</v>
      </c>
      <c r="AI318" s="19" t="s">
        <v>765</v>
      </c>
      <c r="AJ318" s="18"/>
      <c r="AK318" s="18"/>
    </row>
    <row r="319" spans="28:37">
      <c r="AB319" s="14"/>
      <c r="AC319" s="14"/>
      <c r="AD319" s="18">
        <v>2</v>
      </c>
      <c r="AE319" s="18" t="s">
        <v>508</v>
      </c>
      <c r="AF319" s="18" t="s">
        <v>509</v>
      </c>
      <c r="AG319" s="18" t="s">
        <v>701</v>
      </c>
      <c r="AH319" s="18">
        <v>8</v>
      </c>
      <c r="AI319" s="19" t="s">
        <v>765</v>
      </c>
      <c r="AJ319" s="18"/>
      <c r="AK319" s="18"/>
    </row>
    <row r="320" spans="28:37">
      <c r="AB320" s="14"/>
      <c r="AC320" s="14"/>
      <c r="AD320" s="18">
        <v>3</v>
      </c>
      <c r="AE320" s="18" t="s">
        <v>510</v>
      </c>
      <c r="AF320" s="18" t="s">
        <v>511</v>
      </c>
      <c r="AG320" s="18" t="s">
        <v>701</v>
      </c>
      <c r="AH320" s="18">
        <v>8</v>
      </c>
      <c r="AI320" s="19" t="s">
        <v>765</v>
      </c>
      <c r="AJ320" s="18"/>
      <c r="AK320" s="18"/>
    </row>
    <row r="321" spans="28:37">
      <c r="AB321" s="14"/>
      <c r="AC321" s="14"/>
      <c r="AD321" s="18">
        <v>4</v>
      </c>
      <c r="AE321" s="18" t="s">
        <v>556</v>
      </c>
      <c r="AF321" s="18" t="s">
        <v>557</v>
      </c>
      <c r="AG321" s="18" t="s">
        <v>701</v>
      </c>
      <c r="AH321" s="18">
        <v>8</v>
      </c>
      <c r="AI321" s="19" t="s">
        <v>765</v>
      </c>
      <c r="AJ321" s="18"/>
      <c r="AK321" s="18"/>
    </row>
    <row r="322" spans="28:37">
      <c r="AB322" s="14"/>
      <c r="AC322" s="14"/>
      <c r="AD322" s="18">
        <v>5</v>
      </c>
      <c r="AE322" s="18" t="s">
        <v>558</v>
      </c>
      <c r="AF322" s="18" t="s">
        <v>559</v>
      </c>
      <c r="AG322" s="18" t="s">
        <v>701</v>
      </c>
      <c r="AH322" s="18">
        <v>8</v>
      </c>
      <c r="AI322" s="19" t="s">
        <v>765</v>
      </c>
      <c r="AJ322" s="18"/>
      <c r="AK322" s="18"/>
    </row>
    <row r="323" spans="28:37">
      <c r="AB323" s="14"/>
      <c r="AC323" s="14"/>
      <c r="AD323" s="18">
        <v>6</v>
      </c>
      <c r="AE323" s="18" t="s">
        <v>562</v>
      </c>
      <c r="AF323" s="18" t="s">
        <v>563</v>
      </c>
      <c r="AG323" s="18" t="s">
        <v>701</v>
      </c>
      <c r="AH323" s="18">
        <v>8</v>
      </c>
      <c r="AI323" s="19" t="s">
        <v>765</v>
      </c>
      <c r="AJ323" s="18"/>
      <c r="AK323" s="18"/>
    </row>
    <row r="324" spans="28:37">
      <c r="AB324" s="14"/>
      <c r="AC324" s="14"/>
      <c r="AD324" s="18">
        <v>7</v>
      </c>
      <c r="AE324" s="18" t="s">
        <v>564</v>
      </c>
      <c r="AF324" s="18" t="s">
        <v>565</v>
      </c>
      <c r="AG324" s="18" t="s">
        <v>701</v>
      </c>
      <c r="AH324" s="18">
        <v>8</v>
      </c>
      <c r="AI324" s="19" t="s">
        <v>765</v>
      </c>
      <c r="AJ324" s="18"/>
      <c r="AK324" s="18"/>
    </row>
    <row r="325" spans="28:37">
      <c r="AB325" s="14"/>
      <c r="AC325" s="14"/>
      <c r="AD325" s="18">
        <v>8</v>
      </c>
      <c r="AE325" s="18" t="s">
        <v>566</v>
      </c>
      <c r="AF325" s="18" t="s">
        <v>567</v>
      </c>
      <c r="AG325" s="18" t="s">
        <v>701</v>
      </c>
      <c r="AH325" s="18">
        <v>8</v>
      </c>
      <c r="AI325" s="19" t="s">
        <v>765</v>
      </c>
      <c r="AJ325" s="18"/>
      <c r="AK325" s="18"/>
    </row>
    <row r="326" spans="28:37">
      <c r="AB326" s="14"/>
      <c r="AC326" s="14"/>
      <c r="AD326" s="18">
        <v>9</v>
      </c>
      <c r="AE326" s="18" t="s">
        <v>568</v>
      </c>
      <c r="AF326" s="18" t="s">
        <v>808</v>
      </c>
      <c r="AG326" s="18" t="s">
        <v>701</v>
      </c>
      <c r="AH326" s="18">
        <v>8</v>
      </c>
      <c r="AI326" s="19" t="s">
        <v>765</v>
      </c>
      <c r="AJ326" s="18"/>
      <c r="AK326" s="18"/>
    </row>
    <row r="327" spans="28:37">
      <c r="AB327" s="14"/>
      <c r="AC327" s="14"/>
      <c r="AD327" s="18">
        <v>10</v>
      </c>
      <c r="AE327" s="18" t="s">
        <v>571</v>
      </c>
      <c r="AF327" s="18" t="s">
        <v>572</v>
      </c>
      <c r="AG327" s="18" t="s">
        <v>701</v>
      </c>
      <c r="AH327" s="18">
        <v>8</v>
      </c>
      <c r="AI327" s="19" t="s">
        <v>765</v>
      </c>
      <c r="AJ327" s="18"/>
      <c r="AK327" s="18"/>
    </row>
    <row r="328" spans="28:37">
      <c r="AB328" s="14"/>
      <c r="AC328" s="14"/>
      <c r="AD328" s="18">
        <v>11</v>
      </c>
      <c r="AE328" s="18" t="s">
        <v>526</v>
      </c>
      <c r="AF328" s="18" t="s">
        <v>527</v>
      </c>
      <c r="AG328" s="18" t="s">
        <v>701</v>
      </c>
      <c r="AH328" s="18">
        <v>8</v>
      </c>
      <c r="AI328" s="19" t="s">
        <v>765</v>
      </c>
      <c r="AJ328" s="18"/>
      <c r="AK328" s="18"/>
    </row>
    <row r="329" spans="28:37">
      <c r="AB329" s="14"/>
      <c r="AC329" s="14"/>
      <c r="AD329" s="18">
        <v>12</v>
      </c>
      <c r="AE329" s="18" t="s">
        <v>575</v>
      </c>
      <c r="AF329" s="18" t="s">
        <v>576</v>
      </c>
      <c r="AG329" s="18" t="s">
        <v>701</v>
      </c>
      <c r="AH329" s="18">
        <v>8</v>
      </c>
      <c r="AI329" s="19" t="s">
        <v>765</v>
      </c>
      <c r="AJ329" s="18"/>
      <c r="AK329" s="18"/>
    </row>
    <row r="330" spans="28:37">
      <c r="AB330" s="14"/>
      <c r="AC330" s="14"/>
      <c r="AD330" s="18">
        <v>13</v>
      </c>
      <c r="AE330" s="18" t="s">
        <v>532</v>
      </c>
      <c r="AF330" s="18" t="s">
        <v>533</v>
      </c>
      <c r="AG330" s="18" t="s">
        <v>701</v>
      </c>
      <c r="AH330" s="18">
        <v>8</v>
      </c>
      <c r="AI330" s="19" t="s">
        <v>765</v>
      </c>
      <c r="AJ330" s="18"/>
      <c r="AK330" s="18"/>
    </row>
    <row r="331" spans="28:37">
      <c r="AB331" s="14"/>
      <c r="AC331" s="14"/>
      <c r="AD331" s="18">
        <v>14</v>
      </c>
      <c r="AE331" s="18" t="s">
        <v>536</v>
      </c>
      <c r="AF331" s="18" t="s">
        <v>537</v>
      </c>
      <c r="AG331" s="18" t="s">
        <v>701</v>
      </c>
      <c r="AH331" s="18">
        <v>8</v>
      </c>
      <c r="AI331" s="19" t="s">
        <v>765</v>
      </c>
      <c r="AJ331" s="18"/>
      <c r="AK331" s="18"/>
    </row>
    <row r="332" spans="28:37">
      <c r="AB332" s="14"/>
      <c r="AC332" s="14"/>
      <c r="AD332" s="18">
        <v>15</v>
      </c>
      <c r="AE332" s="18" t="s">
        <v>581</v>
      </c>
      <c r="AF332" s="18" t="s">
        <v>582</v>
      </c>
      <c r="AG332" s="18" t="s">
        <v>701</v>
      </c>
      <c r="AH332" s="18">
        <v>8</v>
      </c>
      <c r="AI332" s="19" t="s">
        <v>765</v>
      </c>
      <c r="AJ332" s="18"/>
      <c r="AK332" s="18"/>
    </row>
    <row r="333" spans="28:37">
      <c r="AB333" s="14"/>
      <c r="AC333" s="14"/>
      <c r="AD333" s="18">
        <v>16</v>
      </c>
      <c r="AE333" s="18" t="s">
        <v>540</v>
      </c>
      <c r="AF333" s="18" t="s">
        <v>541</v>
      </c>
      <c r="AG333" s="18" t="s">
        <v>701</v>
      </c>
      <c r="AH333" s="18">
        <v>8</v>
      </c>
      <c r="AI333" s="19" t="s">
        <v>765</v>
      </c>
      <c r="AJ333" s="18"/>
      <c r="AK333" s="18"/>
    </row>
    <row r="334" spans="28:37">
      <c r="AB334" s="14"/>
      <c r="AC334" s="14"/>
      <c r="AD334" s="18">
        <v>17</v>
      </c>
      <c r="AE334" s="18" t="s">
        <v>544</v>
      </c>
      <c r="AF334" s="18" t="s">
        <v>545</v>
      </c>
      <c r="AG334" s="18" t="s">
        <v>701</v>
      </c>
      <c r="AH334" s="18">
        <v>8</v>
      </c>
      <c r="AI334" s="19" t="s">
        <v>765</v>
      </c>
      <c r="AJ334" s="18"/>
      <c r="AK334" s="18"/>
    </row>
    <row r="335" spans="28:37">
      <c r="AB335" s="14"/>
      <c r="AC335" s="14"/>
      <c r="AD335" s="18">
        <v>18</v>
      </c>
      <c r="AE335" s="18" t="s">
        <v>583</v>
      </c>
      <c r="AF335" s="18" t="s">
        <v>584</v>
      </c>
      <c r="AG335" s="18" t="s">
        <v>701</v>
      </c>
      <c r="AH335" s="18">
        <v>8</v>
      </c>
      <c r="AI335" s="19" t="s">
        <v>765</v>
      </c>
      <c r="AJ335" s="18"/>
      <c r="AK335" s="18"/>
    </row>
    <row r="336" spans="28:37">
      <c r="AB336" s="14"/>
      <c r="AC336" s="14"/>
      <c r="AD336" s="18">
        <v>19</v>
      </c>
      <c r="AE336" s="18" t="s">
        <v>587</v>
      </c>
      <c r="AF336" s="18" t="s">
        <v>588</v>
      </c>
      <c r="AG336" s="18" t="s">
        <v>701</v>
      </c>
      <c r="AH336" s="18">
        <v>8</v>
      </c>
      <c r="AI336" s="19" t="s">
        <v>765</v>
      </c>
      <c r="AJ336" s="18"/>
      <c r="AK336" s="18"/>
    </row>
    <row r="337" spans="28:37">
      <c r="AB337" s="14"/>
      <c r="AC337" s="14"/>
      <c r="AD337" s="18">
        <v>20</v>
      </c>
      <c r="AE337" s="18" t="s">
        <v>548</v>
      </c>
      <c r="AF337" s="18" t="s">
        <v>549</v>
      </c>
      <c r="AG337" s="18" t="s">
        <v>701</v>
      </c>
      <c r="AH337" s="18">
        <v>8</v>
      </c>
      <c r="AI337" s="19" t="s">
        <v>765</v>
      </c>
      <c r="AJ337" s="18"/>
      <c r="AK337" s="18"/>
    </row>
    <row r="338" spans="28:37">
      <c r="AB338" s="14"/>
      <c r="AC338" s="14"/>
      <c r="AD338" s="18">
        <v>21</v>
      </c>
      <c r="AE338" s="18" t="s">
        <v>550</v>
      </c>
      <c r="AF338" s="18" t="s">
        <v>551</v>
      </c>
      <c r="AG338" s="18" t="s">
        <v>701</v>
      </c>
      <c r="AH338" s="18">
        <v>8</v>
      </c>
      <c r="AI338" s="19" t="s">
        <v>765</v>
      </c>
      <c r="AJ338" s="18"/>
      <c r="AK338" s="18"/>
    </row>
    <row r="339" spans="28:37">
      <c r="AB339" s="14"/>
      <c r="AC339" s="14"/>
      <c r="AD339" s="18">
        <v>22</v>
      </c>
      <c r="AE339" s="18" t="s">
        <v>591</v>
      </c>
      <c r="AF339" s="18" t="s">
        <v>592</v>
      </c>
      <c r="AG339" s="18" t="s">
        <v>701</v>
      </c>
      <c r="AH339" s="18">
        <v>8</v>
      </c>
      <c r="AI339" s="19" t="s">
        <v>765</v>
      </c>
      <c r="AJ339" s="18"/>
      <c r="AK339" s="18"/>
    </row>
    <row r="340" spans="28:37">
      <c r="AB340" s="14"/>
      <c r="AC340" s="14"/>
      <c r="AD340" s="18">
        <v>1</v>
      </c>
      <c r="AE340" s="18" t="s">
        <v>659</v>
      </c>
      <c r="AF340" s="18" t="s">
        <v>660</v>
      </c>
      <c r="AG340" s="18" t="s">
        <v>702</v>
      </c>
      <c r="AH340" s="18">
        <v>9</v>
      </c>
      <c r="AI340" s="19" t="s">
        <v>764</v>
      </c>
      <c r="AJ340" s="18"/>
      <c r="AK340" s="18"/>
    </row>
    <row r="341" spans="28:37">
      <c r="AB341" s="14"/>
      <c r="AC341" s="14"/>
      <c r="AD341" s="18">
        <v>2</v>
      </c>
      <c r="AE341" s="18" t="s">
        <v>626</v>
      </c>
      <c r="AF341" s="18" t="s">
        <v>627</v>
      </c>
      <c r="AG341" s="18" t="s">
        <v>702</v>
      </c>
      <c r="AH341" s="18">
        <v>9</v>
      </c>
      <c r="AI341" s="19" t="s">
        <v>764</v>
      </c>
      <c r="AJ341" s="18"/>
      <c r="AK341" s="18"/>
    </row>
    <row r="342" spans="28:37">
      <c r="AB342" s="14"/>
      <c r="AC342" s="14"/>
      <c r="AD342" s="18">
        <v>3</v>
      </c>
      <c r="AE342" s="18" t="s">
        <v>634</v>
      </c>
      <c r="AF342" s="18" t="s">
        <v>817</v>
      </c>
      <c r="AG342" s="18" t="s">
        <v>702</v>
      </c>
      <c r="AH342" s="18">
        <v>9</v>
      </c>
      <c r="AI342" s="19" t="s">
        <v>764</v>
      </c>
      <c r="AJ342" s="18"/>
      <c r="AK342" s="18"/>
    </row>
    <row r="343" spans="28:37">
      <c r="AB343" s="14"/>
      <c r="AC343" s="14"/>
      <c r="AD343" s="18">
        <v>4</v>
      </c>
      <c r="AE343" s="18" t="s">
        <v>666</v>
      </c>
      <c r="AF343" s="18" t="s">
        <v>667</v>
      </c>
      <c r="AG343" s="18" t="s">
        <v>702</v>
      </c>
      <c r="AH343" s="18">
        <v>9</v>
      </c>
      <c r="AI343" s="19" t="s">
        <v>764</v>
      </c>
      <c r="AJ343" s="18"/>
      <c r="AK343" s="18"/>
    </row>
    <row r="344" spans="28:37">
      <c r="AB344" s="14"/>
      <c r="AC344" s="14"/>
      <c r="AD344" s="18">
        <v>5</v>
      </c>
      <c r="AE344" s="18" t="s">
        <v>639</v>
      </c>
      <c r="AF344" s="18" t="s">
        <v>640</v>
      </c>
      <c r="AG344" s="18" t="s">
        <v>702</v>
      </c>
      <c r="AH344" s="18">
        <v>9</v>
      </c>
      <c r="AI344" s="19" t="s">
        <v>764</v>
      </c>
      <c r="AJ344" s="18"/>
      <c r="AK344" s="18"/>
    </row>
    <row r="345" spans="28:37">
      <c r="AB345" s="14"/>
      <c r="AC345" s="14"/>
      <c r="AD345" s="18">
        <v>6</v>
      </c>
      <c r="AE345" s="18" t="s">
        <v>641</v>
      </c>
      <c r="AF345" s="18" t="s">
        <v>642</v>
      </c>
      <c r="AG345" s="18" t="s">
        <v>702</v>
      </c>
      <c r="AH345" s="18">
        <v>9</v>
      </c>
      <c r="AI345" s="19" t="s">
        <v>764</v>
      </c>
      <c r="AJ345" s="18"/>
      <c r="AK345" s="18"/>
    </row>
    <row r="346" spans="28:37">
      <c r="AB346" s="14"/>
      <c r="AC346" s="14"/>
      <c r="AD346" s="18">
        <v>7</v>
      </c>
      <c r="AE346" s="18" t="s">
        <v>763</v>
      </c>
      <c r="AF346" s="18" t="s">
        <v>809</v>
      </c>
      <c r="AG346" s="18" t="s">
        <v>702</v>
      </c>
      <c r="AH346" s="18">
        <v>9</v>
      </c>
      <c r="AI346" s="19" t="s">
        <v>764</v>
      </c>
      <c r="AJ346" s="18"/>
      <c r="AK346" s="18"/>
    </row>
    <row r="347" spans="28:37">
      <c r="AB347" s="14"/>
      <c r="AC347" s="14"/>
      <c r="AD347" s="18">
        <v>8</v>
      </c>
      <c r="AE347" s="18" t="s">
        <v>645</v>
      </c>
      <c r="AF347" s="18" t="s">
        <v>646</v>
      </c>
      <c r="AG347" s="18" t="s">
        <v>702</v>
      </c>
      <c r="AH347" s="18">
        <v>9</v>
      </c>
      <c r="AI347" s="19" t="s">
        <v>764</v>
      </c>
      <c r="AJ347" s="18"/>
      <c r="AK347" s="18"/>
    </row>
    <row r="348" spans="28:37">
      <c r="AB348" s="14"/>
      <c r="AC348" s="14"/>
      <c r="AD348" s="18">
        <v>9</v>
      </c>
      <c r="AE348" s="18" t="s">
        <v>672</v>
      </c>
      <c r="AF348" s="18" t="s">
        <v>673</v>
      </c>
      <c r="AG348" s="18" t="s">
        <v>702</v>
      </c>
      <c r="AH348" s="18">
        <v>9</v>
      </c>
      <c r="AI348" s="19" t="s">
        <v>764</v>
      </c>
      <c r="AJ348" s="18"/>
      <c r="AK348" s="18"/>
    </row>
    <row r="349" spans="28:37">
      <c r="AB349" s="14"/>
      <c r="AC349" s="14"/>
      <c r="AD349" s="18">
        <v>10</v>
      </c>
      <c r="AE349" s="18" t="s">
        <v>674</v>
      </c>
      <c r="AF349" s="18" t="s">
        <v>675</v>
      </c>
      <c r="AG349" s="18" t="s">
        <v>702</v>
      </c>
      <c r="AH349" s="18">
        <v>9</v>
      </c>
      <c r="AI349" s="19" t="s">
        <v>764</v>
      </c>
      <c r="AJ349" s="18"/>
      <c r="AK349" s="18"/>
    </row>
    <row r="350" spans="28:37">
      <c r="AB350" s="14"/>
      <c r="AC350" s="14"/>
      <c r="AD350" s="18">
        <v>11</v>
      </c>
      <c r="AE350" s="18" t="s">
        <v>609</v>
      </c>
      <c r="AF350" s="18" t="s">
        <v>610</v>
      </c>
      <c r="AG350" s="18" t="s">
        <v>702</v>
      </c>
      <c r="AH350" s="18">
        <v>9</v>
      </c>
      <c r="AI350" s="19" t="s">
        <v>764</v>
      </c>
      <c r="AJ350" s="18"/>
      <c r="AK350" s="18"/>
    </row>
    <row r="351" spans="28:37">
      <c r="AB351" s="14"/>
      <c r="AC351" s="14"/>
      <c r="AD351" s="18">
        <v>12</v>
      </c>
      <c r="AE351" s="18" t="s">
        <v>611</v>
      </c>
      <c r="AF351" s="18" t="s">
        <v>612</v>
      </c>
      <c r="AG351" s="18" t="s">
        <v>702</v>
      </c>
      <c r="AH351" s="18">
        <v>9</v>
      </c>
      <c r="AI351" s="19" t="s">
        <v>764</v>
      </c>
      <c r="AJ351" s="18"/>
      <c r="AK351" s="18"/>
    </row>
    <row r="352" spans="28:37">
      <c r="AB352" s="14"/>
      <c r="AC352" s="14"/>
      <c r="AD352" s="18">
        <v>13</v>
      </c>
      <c r="AE352" s="18" t="s">
        <v>617</v>
      </c>
      <c r="AF352" s="18" t="s">
        <v>618</v>
      </c>
      <c r="AG352" s="18" t="s">
        <v>702</v>
      </c>
      <c r="AH352" s="18">
        <v>9</v>
      </c>
      <c r="AI352" s="19" t="s">
        <v>764</v>
      </c>
      <c r="AJ352" s="18"/>
      <c r="AK352" s="18"/>
    </row>
    <row r="353" spans="28:37">
      <c r="AB353" s="14"/>
      <c r="AC353" s="14"/>
      <c r="AD353" s="18">
        <v>14</v>
      </c>
      <c r="AE353" s="18" t="s">
        <v>619</v>
      </c>
      <c r="AF353" s="18" t="s">
        <v>620</v>
      </c>
      <c r="AG353" s="18" t="s">
        <v>702</v>
      </c>
      <c r="AH353" s="18">
        <v>9</v>
      </c>
      <c r="AI353" s="19" t="s">
        <v>764</v>
      </c>
      <c r="AJ353" s="18"/>
      <c r="AK353" s="18"/>
    </row>
    <row r="354" spans="28:37">
      <c r="AB354" s="14"/>
      <c r="AC354" s="14"/>
      <c r="AD354" s="18">
        <v>15</v>
      </c>
      <c r="AE354" s="18" t="s">
        <v>621</v>
      </c>
      <c r="AF354" s="18" t="s">
        <v>622</v>
      </c>
      <c r="AG354" s="18" t="s">
        <v>702</v>
      </c>
      <c r="AH354" s="18">
        <v>9</v>
      </c>
      <c r="AI354" s="19" t="s">
        <v>764</v>
      </c>
      <c r="AJ354" s="18"/>
      <c r="AK354" s="18"/>
    </row>
    <row r="355" spans="28:37">
      <c r="AB355" s="14"/>
      <c r="AC355" s="14"/>
      <c r="AD355" s="18">
        <v>16</v>
      </c>
      <c r="AE355" s="18" t="s">
        <v>686</v>
      </c>
      <c r="AF355" s="18" t="s">
        <v>687</v>
      </c>
      <c r="AG355" s="18" t="s">
        <v>702</v>
      </c>
      <c r="AH355" s="18">
        <v>9</v>
      </c>
      <c r="AI355" s="19" t="s">
        <v>764</v>
      </c>
      <c r="AJ355" s="18"/>
      <c r="AK355" s="18"/>
    </row>
    <row r="356" spans="28:37">
      <c r="AB356" s="14"/>
      <c r="AC356" s="14"/>
      <c r="AD356" s="18">
        <v>17</v>
      </c>
      <c r="AE356" s="20" t="s">
        <v>812</v>
      </c>
      <c r="AF356" s="18" t="s">
        <v>811</v>
      </c>
      <c r="AG356" s="18" t="s">
        <v>702</v>
      </c>
      <c r="AH356" s="18">
        <v>9</v>
      </c>
      <c r="AI356" s="19" t="s">
        <v>764</v>
      </c>
      <c r="AJ356" s="18"/>
      <c r="AK356" s="18"/>
    </row>
    <row r="357" spans="28:37">
      <c r="AB357" s="14"/>
      <c r="AC357" s="14"/>
      <c r="AD357" s="18">
        <v>1</v>
      </c>
      <c r="AE357" s="18" t="s">
        <v>597</v>
      </c>
      <c r="AF357" s="18" t="s">
        <v>598</v>
      </c>
      <c r="AG357" s="18" t="s">
        <v>703</v>
      </c>
      <c r="AH357" s="18">
        <v>9</v>
      </c>
      <c r="AI357" s="19" t="s">
        <v>765</v>
      </c>
      <c r="AJ357" s="18"/>
      <c r="AK357" s="18"/>
    </row>
    <row r="358" spans="28:37">
      <c r="AB358" s="14"/>
      <c r="AC358" s="14"/>
      <c r="AD358" s="18">
        <v>2</v>
      </c>
      <c r="AE358" s="18" t="s">
        <v>630</v>
      </c>
      <c r="AF358" s="18" t="s">
        <v>631</v>
      </c>
      <c r="AG358" s="18" t="s">
        <v>703</v>
      </c>
      <c r="AH358" s="18">
        <v>9</v>
      </c>
      <c r="AI358" s="19" t="s">
        <v>765</v>
      </c>
      <c r="AJ358" s="18"/>
      <c r="AK358" s="18"/>
    </row>
    <row r="359" spans="28:37">
      <c r="AB359" s="14"/>
      <c r="AC359" s="14"/>
      <c r="AD359" s="18">
        <v>3</v>
      </c>
      <c r="AE359" s="18" t="s">
        <v>632</v>
      </c>
      <c r="AF359" s="18" t="s">
        <v>633</v>
      </c>
      <c r="AG359" s="18" t="s">
        <v>703</v>
      </c>
      <c r="AH359" s="18">
        <v>9</v>
      </c>
      <c r="AI359" s="19" t="s">
        <v>765</v>
      </c>
      <c r="AJ359" s="18"/>
      <c r="AK359" s="18"/>
    </row>
    <row r="360" spans="28:37">
      <c r="AB360" s="14"/>
      <c r="AC360" s="14"/>
      <c r="AD360" s="18">
        <v>4</v>
      </c>
      <c r="AE360" s="18" t="s">
        <v>635</v>
      </c>
      <c r="AF360" s="18" t="s">
        <v>636</v>
      </c>
      <c r="AG360" s="18" t="s">
        <v>703</v>
      </c>
      <c r="AH360" s="18">
        <v>9</v>
      </c>
      <c r="AI360" s="19" t="s">
        <v>765</v>
      </c>
      <c r="AJ360" s="18"/>
      <c r="AK360" s="18"/>
    </row>
    <row r="361" spans="28:37">
      <c r="AB361" s="14"/>
      <c r="AC361" s="14"/>
      <c r="AD361" s="18">
        <v>5</v>
      </c>
      <c r="AE361" s="18" t="s">
        <v>663</v>
      </c>
      <c r="AF361" s="18" t="s">
        <v>664</v>
      </c>
      <c r="AG361" s="18" t="s">
        <v>703</v>
      </c>
      <c r="AH361" s="18">
        <v>9</v>
      </c>
      <c r="AI361" s="19" t="s">
        <v>765</v>
      </c>
      <c r="AJ361" s="18"/>
      <c r="AK361" s="18"/>
    </row>
    <row r="362" spans="28:37">
      <c r="AB362" s="14"/>
      <c r="AC362" s="14"/>
      <c r="AD362" s="18">
        <v>6</v>
      </c>
      <c r="AE362" s="18" t="s">
        <v>637</v>
      </c>
      <c r="AF362" s="18" t="s">
        <v>638</v>
      </c>
      <c r="AG362" s="18" t="s">
        <v>703</v>
      </c>
      <c r="AH362" s="18">
        <v>9</v>
      </c>
      <c r="AI362" s="19" t="s">
        <v>765</v>
      </c>
      <c r="AJ362" s="18"/>
      <c r="AK362" s="18"/>
    </row>
    <row r="363" spans="28:37">
      <c r="AB363" s="14"/>
      <c r="AC363" s="14"/>
      <c r="AD363" s="18">
        <v>7</v>
      </c>
      <c r="AE363" s="18" t="s">
        <v>605</v>
      </c>
      <c r="AF363" s="18" t="s">
        <v>606</v>
      </c>
      <c r="AG363" s="18" t="s">
        <v>703</v>
      </c>
      <c r="AH363" s="18">
        <v>9</v>
      </c>
      <c r="AI363" s="19" t="s">
        <v>765</v>
      </c>
      <c r="AJ363" s="18"/>
      <c r="AK363" s="18"/>
    </row>
    <row r="364" spans="28:37">
      <c r="AB364" s="14"/>
      <c r="AC364" s="14"/>
      <c r="AD364" s="18">
        <v>8</v>
      </c>
      <c r="AE364" s="18" t="s">
        <v>643</v>
      </c>
      <c r="AF364" s="18" t="s">
        <v>644</v>
      </c>
      <c r="AG364" s="18" t="s">
        <v>703</v>
      </c>
      <c r="AH364" s="18">
        <v>9</v>
      </c>
      <c r="AI364" s="19" t="s">
        <v>765</v>
      </c>
      <c r="AJ364" s="18"/>
      <c r="AK364" s="18"/>
    </row>
    <row r="365" spans="28:37">
      <c r="AB365" s="14"/>
      <c r="AC365" s="14"/>
      <c r="AD365" s="18">
        <v>9</v>
      </c>
      <c r="AE365" s="18" t="s">
        <v>678</v>
      </c>
      <c r="AF365" s="18" t="s">
        <v>679</v>
      </c>
      <c r="AG365" s="18" t="s">
        <v>703</v>
      </c>
      <c r="AH365" s="18">
        <v>9</v>
      </c>
      <c r="AI365" s="19" t="s">
        <v>765</v>
      </c>
      <c r="AJ365" s="18"/>
      <c r="AK365" s="18"/>
    </row>
    <row r="366" spans="28:37">
      <c r="AB366" s="14"/>
      <c r="AC366" s="14"/>
      <c r="AD366" s="18">
        <v>10</v>
      </c>
      <c r="AE366" s="18" t="s">
        <v>680</v>
      </c>
      <c r="AF366" s="18" t="s">
        <v>681</v>
      </c>
      <c r="AG366" s="18" t="s">
        <v>703</v>
      </c>
      <c r="AH366" s="18">
        <v>9</v>
      </c>
      <c r="AI366" s="19" t="s">
        <v>765</v>
      </c>
      <c r="AJ366" s="18"/>
      <c r="AK366" s="18"/>
    </row>
    <row r="367" spans="28:37">
      <c r="AB367" s="14"/>
      <c r="AC367" s="14"/>
      <c r="AD367" s="18">
        <v>11</v>
      </c>
      <c r="AE367" s="18" t="s">
        <v>613</v>
      </c>
      <c r="AF367" s="18" t="s">
        <v>614</v>
      </c>
      <c r="AG367" s="18" t="s">
        <v>703</v>
      </c>
      <c r="AH367" s="18">
        <v>9</v>
      </c>
      <c r="AI367" s="19" t="s">
        <v>765</v>
      </c>
      <c r="AJ367" s="18"/>
      <c r="AK367" s="18"/>
    </row>
    <row r="368" spans="28:37">
      <c r="AB368" s="14"/>
      <c r="AC368" s="14"/>
      <c r="AD368" s="18">
        <v>12</v>
      </c>
      <c r="AE368" s="18" t="s">
        <v>625</v>
      </c>
      <c r="AF368" s="18" t="s">
        <v>810</v>
      </c>
      <c r="AG368" s="18" t="s">
        <v>703</v>
      </c>
      <c r="AH368" s="18">
        <v>9</v>
      </c>
      <c r="AI368" s="19" t="s">
        <v>765</v>
      </c>
      <c r="AJ368" s="18"/>
      <c r="AK368" s="18"/>
    </row>
    <row r="369" spans="28:37">
      <c r="AB369" s="14"/>
      <c r="AC369" s="14"/>
      <c r="AD369" s="18">
        <v>13</v>
      </c>
      <c r="AE369" s="18" t="s">
        <v>615</v>
      </c>
      <c r="AF369" s="18" t="s">
        <v>616</v>
      </c>
      <c r="AG369" s="18" t="s">
        <v>703</v>
      </c>
      <c r="AH369" s="18">
        <v>9</v>
      </c>
      <c r="AI369" s="19" t="s">
        <v>765</v>
      </c>
      <c r="AJ369" s="18"/>
      <c r="AK369" s="18"/>
    </row>
    <row r="370" spans="28:37">
      <c r="AB370" s="14"/>
      <c r="AC370" s="14"/>
      <c r="AD370" s="18">
        <v>14</v>
      </c>
      <c r="AE370" s="18" t="s">
        <v>623</v>
      </c>
      <c r="AF370" s="18" t="s">
        <v>624</v>
      </c>
      <c r="AG370" s="18" t="s">
        <v>703</v>
      </c>
      <c r="AH370" s="18">
        <v>9</v>
      </c>
      <c r="AI370" s="19" t="s">
        <v>765</v>
      </c>
      <c r="AJ370" s="18"/>
      <c r="AK370" s="18"/>
    </row>
    <row r="371" spans="28:37">
      <c r="AB371" s="14"/>
      <c r="AC371" s="14"/>
      <c r="AD371" s="18">
        <v>15</v>
      </c>
      <c r="AE371" s="18" t="s">
        <v>684</v>
      </c>
      <c r="AF371" s="18" t="s">
        <v>685</v>
      </c>
      <c r="AG371" s="18" t="s">
        <v>703</v>
      </c>
      <c r="AH371" s="18">
        <v>9</v>
      </c>
      <c r="AI371" s="19" t="s">
        <v>765</v>
      </c>
      <c r="AJ371" s="18"/>
      <c r="AK371" s="18"/>
    </row>
    <row r="372" spans="28:37">
      <c r="AB372" s="14"/>
      <c r="AC372" s="14"/>
      <c r="AD372" s="18">
        <v>16</v>
      </c>
      <c r="AE372" s="18" t="s">
        <v>655</v>
      </c>
      <c r="AF372" s="18" t="s">
        <v>656</v>
      </c>
      <c r="AG372" s="18" t="s">
        <v>703</v>
      </c>
      <c r="AH372" s="18">
        <v>9</v>
      </c>
      <c r="AI372" s="19" t="s">
        <v>765</v>
      </c>
      <c r="AJ372" s="18"/>
      <c r="AK372" s="18"/>
    </row>
    <row r="373" spans="28:37">
      <c r="AB373" s="14"/>
      <c r="AC373" s="14"/>
      <c r="AD373" s="18">
        <v>17</v>
      </c>
      <c r="AE373" s="18" t="s">
        <v>688</v>
      </c>
      <c r="AF373" s="18" t="s">
        <v>689</v>
      </c>
      <c r="AG373" s="18" t="s">
        <v>703</v>
      </c>
      <c r="AH373" s="18">
        <v>9</v>
      </c>
      <c r="AI373" s="19" t="s">
        <v>765</v>
      </c>
      <c r="AJ373" s="18"/>
      <c r="AK373" s="18"/>
    </row>
    <row r="374" spans="28:37">
      <c r="AB374" s="14"/>
      <c r="AC374" s="14"/>
      <c r="AD374" s="18">
        <v>1</v>
      </c>
      <c r="AE374" s="18" t="s">
        <v>657</v>
      </c>
      <c r="AF374" s="18" t="s">
        <v>658</v>
      </c>
      <c r="AG374" s="18" t="s">
        <v>768</v>
      </c>
      <c r="AH374" s="18">
        <v>9</v>
      </c>
      <c r="AI374" s="19" t="s">
        <v>766</v>
      </c>
      <c r="AJ374" s="18"/>
      <c r="AK374" s="18"/>
    </row>
    <row r="375" spans="28:37">
      <c r="AB375" s="14"/>
      <c r="AC375" s="14"/>
      <c r="AD375" s="18">
        <v>2</v>
      </c>
      <c r="AE375" s="18" t="s">
        <v>595</v>
      </c>
      <c r="AF375" s="18" t="s">
        <v>596</v>
      </c>
      <c r="AG375" s="18" t="s">
        <v>768</v>
      </c>
      <c r="AH375" s="18">
        <v>9</v>
      </c>
      <c r="AI375" s="19" t="s">
        <v>766</v>
      </c>
      <c r="AJ375" s="18"/>
      <c r="AK375" s="18"/>
    </row>
    <row r="376" spans="28:37">
      <c r="AB376" s="14"/>
      <c r="AC376" s="14"/>
      <c r="AD376" s="18">
        <v>3</v>
      </c>
      <c r="AE376" s="18" t="s">
        <v>599</v>
      </c>
      <c r="AF376" s="18" t="s">
        <v>600</v>
      </c>
      <c r="AG376" s="18" t="s">
        <v>768</v>
      </c>
      <c r="AH376" s="18">
        <v>9</v>
      </c>
      <c r="AI376" s="19" t="s">
        <v>766</v>
      </c>
      <c r="AJ376" s="18"/>
      <c r="AK376" s="18"/>
    </row>
    <row r="377" spans="28:37">
      <c r="AB377" s="14"/>
      <c r="AC377" s="14"/>
      <c r="AD377" s="18">
        <v>4</v>
      </c>
      <c r="AE377" s="18" t="s">
        <v>661</v>
      </c>
      <c r="AF377" s="18" t="s">
        <v>662</v>
      </c>
      <c r="AG377" s="18" t="s">
        <v>768</v>
      </c>
      <c r="AH377" s="18">
        <v>9</v>
      </c>
      <c r="AI377" s="19" t="s">
        <v>766</v>
      </c>
      <c r="AJ377" s="18"/>
      <c r="AK377" s="18"/>
    </row>
    <row r="378" spans="28:37">
      <c r="AB378" s="14"/>
      <c r="AC378" s="14"/>
      <c r="AD378" s="18">
        <v>5</v>
      </c>
      <c r="AE378" s="18" t="s">
        <v>628</v>
      </c>
      <c r="AF378" s="18" t="s">
        <v>629</v>
      </c>
      <c r="AG378" s="18" t="s">
        <v>768</v>
      </c>
      <c r="AH378" s="18">
        <v>9</v>
      </c>
      <c r="AI378" s="19" t="s">
        <v>766</v>
      </c>
      <c r="AJ378" s="18"/>
      <c r="AK378" s="18"/>
    </row>
    <row r="379" spans="28:37">
      <c r="AB379" s="14"/>
      <c r="AC379" s="14"/>
      <c r="AD379" s="18">
        <v>6</v>
      </c>
      <c r="AE379" s="18" t="s">
        <v>601</v>
      </c>
      <c r="AF379" s="18" t="s">
        <v>602</v>
      </c>
      <c r="AG379" s="18" t="s">
        <v>768</v>
      </c>
      <c r="AH379" s="18">
        <v>9</v>
      </c>
      <c r="AI379" s="19" t="s">
        <v>766</v>
      </c>
      <c r="AJ379" s="18"/>
      <c r="AK379" s="18"/>
    </row>
    <row r="380" spans="28:37">
      <c r="AB380" s="14"/>
      <c r="AC380" s="14"/>
      <c r="AD380" s="18">
        <v>7</v>
      </c>
      <c r="AE380" s="18" t="s">
        <v>665</v>
      </c>
      <c r="AF380" s="18" t="s">
        <v>818</v>
      </c>
      <c r="AG380" s="18" t="s">
        <v>768</v>
      </c>
      <c r="AH380" s="18">
        <v>9</v>
      </c>
      <c r="AI380" s="19" t="s">
        <v>766</v>
      </c>
      <c r="AJ380" s="18"/>
      <c r="AK380" s="18"/>
    </row>
    <row r="381" spans="28:37">
      <c r="AB381" s="14"/>
      <c r="AC381" s="14"/>
      <c r="AD381" s="18">
        <v>8</v>
      </c>
      <c r="AE381" s="18" t="s">
        <v>603</v>
      </c>
      <c r="AF381" s="18" t="s">
        <v>604</v>
      </c>
      <c r="AG381" s="18" t="s">
        <v>768</v>
      </c>
      <c r="AH381" s="18">
        <v>9</v>
      </c>
      <c r="AI381" s="19" t="s">
        <v>766</v>
      </c>
      <c r="AJ381" s="18"/>
      <c r="AK381" s="18"/>
    </row>
    <row r="382" spans="28:37">
      <c r="AB382" s="14"/>
      <c r="AC382" s="14"/>
      <c r="AD382" s="18">
        <v>9</v>
      </c>
      <c r="AE382" s="18" t="s">
        <v>668</v>
      </c>
      <c r="AF382" s="18" t="s">
        <v>669</v>
      </c>
      <c r="AG382" s="18" t="s">
        <v>768</v>
      </c>
      <c r="AH382" s="18">
        <v>9</v>
      </c>
      <c r="AI382" s="19" t="s">
        <v>766</v>
      </c>
      <c r="AJ382" s="18"/>
      <c r="AK382" s="18"/>
    </row>
    <row r="383" spans="28:37">
      <c r="AB383" s="14"/>
      <c r="AC383" s="14"/>
      <c r="AD383" s="18">
        <v>10</v>
      </c>
      <c r="AE383" s="18" t="s">
        <v>670</v>
      </c>
      <c r="AF383" s="18" t="s">
        <v>671</v>
      </c>
      <c r="AG383" s="18" t="s">
        <v>768</v>
      </c>
      <c r="AH383" s="18">
        <v>9</v>
      </c>
      <c r="AI383" s="19" t="s">
        <v>766</v>
      </c>
      <c r="AJ383" s="18"/>
      <c r="AK383" s="18"/>
    </row>
    <row r="384" spans="28:37">
      <c r="AB384" s="14"/>
      <c r="AC384" s="14"/>
      <c r="AD384" s="18">
        <v>11</v>
      </c>
      <c r="AE384" s="18" t="s">
        <v>607</v>
      </c>
      <c r="AF384" s="18" t="s">
        <v>608</v>
      </c>
      <c r="AG384" s="18" t="s">
        <v>768</v>
      </c>
      <c r="AH384" s="18">
        <v>9</v>
      </c>
      <c r="AI384" s="19" t="s">
        <v>766</v>
      </c>
      <c r="AJ384" s="18"/>
      <c r="AK384" s="18"/>
    </row>
    <row r="385" spans="28:37">
      <c r="AB385" s="14"/>
      <c r="AC385" s="14"/>
      <c r="AD385" s="18">
        <v>12</v>
      </c>
      <c r="AE385" s="18" t="s">
        <v>647</v>
      </c>
      <c r="AF385" s="18" t="s">
        <v>648</v>
      </c>
      <c r="AG385" s="18" t="s">
        <v>768</v>
      </c>
      <c r="AH385" s="18">
        <v>9</v>
      </c>
      <c r="AI385" s="19" t="s">
        <v>766</v>
      </c>
      <c r="AJ385" s="18"/>
      <c r="AK385" s="18"/>
    </row>
    <row r="386" spans="28:37">
      <c r="AB386" s="14"/>
      <c r="AC386" s="14"/>
      <c r="AD386" s="18">
        <v>13</v>
      </c>
      <c r="AE386" s="18" t="s">
        <v>676</v>
      </c>
      <c r="AF386" s="18" t="s">
        <v>677</v>
      </c>
      <c r="AG386" s="18" t="s">
        <v>768</v>
      </c>
      <c r="AH386" s="18">
        <v>9</v>
      </c>
      <c r="AI386" s="19" t="s">
        <v>766</v>
      </c>
      <c r="AJ386" s="18"/>
      <c r="AK386" s="18"/>
    </row>
    <row r="387" spans="28:37">
      <c r="AB387" s="14"/>
      <c r="AC387" s="14"/>
      <c r="AD387" s="18">
        <v>14</v>
      </c>
      <c r="AE387" s="18" t="s">
        <v>649</v>
      </c>
      <c r="AF387" s="18" t="s">
        <v>650</v>
      </c>
      <c r="AG387" s="18" t="s">
        <v>768</v>
      </c>
      <c r="AH387" s="18">
        <v>9</v>
      </c>
      <c r="AI387" s="19" t="s">
        <v>766</v>
      </c>
      <c r="AJ387" s="18"/>
      <c r="AK387" s="18"/>
    </row>
    <row r="388" spans="28:37">
      <c r="AB388" s="14"/>
      <c r="AC388" s="14"/>
      <c r="AD388" s="18">
        <v>15</v>
      </c>
      <c r="AE388" s="18" t="s">
        <v>682</v>
      </c>
      <c r="AF388" s="18" t="s">
        <v>683</v>
      </c>
      <c r="AG388" s="18" t="s">
        <v>768</v>
      </c>
      <c r="AH388" s="18">
        <v>9</v>
      </c>
      <c r="AI388" s="19" t="s">
        <v>766</v>
      </c>
      <c r="AJ388" s="18"/>
      <c r="AK388" s="18"/>
    </row>
    <row r="389" spans="28:37">
      <c r="AB389" s="14"/>
      <c r="AC389" s="14"/>
      <c r="AD389" s="18">
        <v>16</v>
      </c>
      <c r="AE389" s="18" t="s">
        <v>651</v>
      </c>
      <c r="AF389" s="18" t="s">
        <v>652</v>
      </c>
      <c r="AG389" s="18" t="s">
        <v>768</v>
      </c>
      <c r="AH389" s="18">
        <v>9</v>
      </c>
      <c r="AI389" s="19" t="s">
        <v>766</v>
      </c>
      <c r="AJ389" s="18"/>
      <c r="AK389" s="18"/>
    </row>
    <row r="390" spans="28:37">
      <c r="AB390" s="14"/>
      <c r="AC390" s="14"/>
      <c r="AD390" s="18">
        <v>17</v>
      </c>
      <c r="AE390" s="18" t="s">
        <v>653</v>
      </c>
      <c r="AF390" s="18" t="s">
        <v>654</v>
      </c>
      <c r="AG390" s="18" t="s">
        <v>768</v>
      </c>
      <c r="AH390" s="18">
        <v>9</v>
      </c>
      <c r="AI390" s="19" t="s">
        <v>766</v>
      </c>
      <c r="AJ390" s="18"/>
      <c r="AK390" s="18"/>
    </row>
    <row r="391" spans="28:37">
      <c r="AB391" s="14"/>
      <c r="AC391" s="14"/>
      <c r="AD391" s="18"/>
      <c r="AE391" s="18"/>
      <c r="AF391" s="18"/>
      <c r="AG391" s="18"/>
      <c r="AH391" s="18"/>
      <c r="AI391" s="19"/>
      <c r="AJ391" s="18"/>
      <c r="AK391" s="18"/>
    </row>
    <row r="392" spans="28:37">
      <c r="AB392" s="14"/>
      <c r="AC392" s="14"/>
      <c r="AD392" s="18"/>
      <c r="AE392" s="18"/>
      <c r="AF392" s="18"/>
      <c r="AG392" s="18"/>
      <c r="AH392" s="18"/>
      <c r="AI392" s="19"/>
      <c r="AJ392" s="18"/>
      <c r="AK392" s="18"/>
    </row>
    <row r="393" spans="28:37">
      <c r="AB393" s="14"/>
      <c r="AC393" s="14"/>
      <c r="AD393" s="18"/>
      <c r="AE393" s="18"/>
      <c r="AF393" s="18"/>
      <c r="AG393" s="18"/>
      <c r="AH393" s="18"/>
      <c r="AI393" s="19"/>
      <c r="AJ393" s="18"/>
      <c r="AK393" s="18"/>
    </row>
    <row r="394" spans="28:37">
      <c r="AB394" s="14"/>
      <c r="AC394" s="14"/>
      <c r="AD394" s="18"/>
      <c r="AE394" s="18"/>
      <c r="AF394" s="18"/>
      <c r="AG394" s="18"/>
      <c r="AH394" s="18"/>
      <c r="AI394" s="19"/>
      <c r="AJ394" s="18"/>
      <c r="AK394" s="18"/>
    </row>
    <row r="395" spans="28:37">
      <c r="AB395" s="14"/>
      <c r="AC395" s="14"/>
      <c r="AD395" s="18"/>
      <c r="AE395" s="18"/>
      <c r="AF395" s="18"/>
      <c r="AG395" s="18"/>
      <c r="AH395" s="18"/>
      <c r="AI395" s="19"/>
      <c r="AJ395" s="18"/>
      <c r="AK395" s="18"/>
    </row>
    <row r="396" spans="28:37">
      <c r="AB396" s="14"/>
      <c r="AC396" s="14"/>
      <c r="AD396" s="18"/>
      <c r="AE396" s="18"/>
      <c r="AF396" s="18"/>
      <c r="AG396" s="18"/>
      <c r="AH396" s="18"/>
      <c r="AI396" s="19"/>
      <c r="AJ396" s="18"/>
      <c r="AK396" s="18"/>
    </row>
    <row r="397" spans="28:37">
      <c r="AB397" s="14"/>
      <c r="AC397" s="14"/>
      <c r="AD397" s="18"/>
      <c r="AE397" s="18"/>
      <c r="AF397" s="18"/>
      <c r="AG397" s="18"/>
      <c r="AH397" s="18"/>
      <c r="AI397" s="19"/>
      <c r="AJ397" s="18"/>
      <c r="AK397" s="18"/>
    </row>
    <row r="398" spans="28:37">
      <c r="AB398" s="14"/>
      <c r="AC398" s="14"/>
      <c r="AD398" s="18"/>
      <c r="AE398" s="18"/>
      <c r="AF398" s="18"/>
      <c r="AG398" s="18"/>
      <c r="AH398" s="18"/>
      <c r="AI398" s="19"/>
      <c r="AJ398" s="18"/>
      <c r="AK398" s="18"/>
    </row>
    <row r="399" spans="28:37">
      <c r="AB399" s="14"/>
      <c r="AC399" s="14"/>
      <c r="AD399" s="18"/>
      <c r="AE399" s="18"/>
      <c r="AF399" s="18"/>
      <c r="AG399" s="18"/>
      <c r="AH399" s="18"/>
      <c r="AI399" s="19"/>
      <c r="AJ399" s="18"/>
      <c r="AK399" s="18"/>
    </row>
    <row r="400" spans="28:37">
      <c r="AB400" s="14"/>
      <c r="AC400" s="14"/>
      <c r="AD400" s="18"/>
      <c r="AE400" s="18"/>
      <c r="AF400" s="18"/>
      <c r="AG400" s="18"/>
      <c r="AH400" s="18"/>
      <c r="AI400" s="19"/>
      <c r="AJ400" s="18"/>
      <c r="AK400" s="18"/>
    </row>
    <row r="401" spans="28:37">
      <c r="AB401" s="14"/>
      <c r="AC401" s="14"/>
      <c r="AD401" s="18"/>
      <c r="AE401" s="18"/>
      <c r="AF401" s="18"/>
      <c r="AG401" s="18"/>
      <c r="AH401" s="18"/>
      <c r="AI401" s="19"/>
      <c r="AJ401" s="18"/>
      <c r="AK401" s="18"/>
    </row>
    <row r="402" spans="28:37">
      <c r="AB402" s="14"/>
      <c r="AC402" s="14"/>
      <c r="AD402" s="18"/>
      <c r="AE402" s="18"/>
      <c r="AF402" s="18"/>
      <c r="AG402" s="18"/>
      <c r="AH402" s="18"/>
      <c r="AI402" s="19"/>
      <c r="AJ402" s="18"/>
      <c r="AK402" s="18"/>
    </row>
    <row r="403" spans="28:37">
      <c r="AB403" s="14"/>
      <c r="AC403" s="14"/>
      <c r="AD403" s="18"/>
      <c r="AE403" s="18"/>
      <c r="AF403" s="18"/>
      <c r="AG403" s="18"/>
      <c r="AH403" s="18"/>
      <c r="AI403" s="19"/>
      <c r="AJ403" s="18"/>
      <c r="AK403" s="18"/>
    </row>
    <row r="404" spans="28:37">
      <c r="AB404" s="14"/>
      <c r="AC404" s="14"/>
      <c r="AD404" s="18"/>
      <c r="AE404" s="18"/>
      <c r="AF404" s="18"/>
      <c r="AG404" s="18"/>
      <c r="AH404" s="18"/>
      <c r="AI404" s="19"/>
      <c r="AJ404" s="18"/>
      <c r="AK404" s="18"/>
    </row>
    <row r="405" spans="28:37">
      <c r="AB405" s="14"/>
      <c r="AC405" s="14"/>
      <c r="AD405" s="18"/>
      <c r="AE405" s="18"/>
      <c r="AF405" s="18"/>
      <c r="AG405" s="18"/>
      <c r="AH405" s="18"/>
      <c r="AI405" s="19"/>
      <c r="AJ405" s="18"/>
      <c r="AK405" s="18"/>
    </row>
    <row r="406" spans="28:37">
      <c r="AB406" s="14"/>
      <c r="AC406" s="14"/>
      <c r="AD406" s="18"/>
      <c r="AE406" s="18"/>
      <c r="AF406" s="18"/>
      <c r="AG406" s="18"/>
      <c r="AH406" s="18"/>
      <c r="AI406" s="19"/>
      <c r="AJ406" s="18"/>
      <c r="AK406" s="18"/>
    </row>
    <row r="407" spans="28:37">
      <c r="AB407" s="14"/>
      <c r="AC407" s="14"/>
      <c r="AD407" s="18"/>
      <c r="AE407" s="18"/>
      <c r="AF407" s="18"/>
      <c r="AG407" s="18"/>
      <c r="AH407" s="18"/>
      <c r="AI407" s="19"/>
      <c r="AJ407" s="18"/>
      <c r="AK407" s="18"/>
    </row>
    <row r="408" spans="28:37">
      <c r="AB408" s="14"/>
      <c r="AC408" s="14"/>
      <c r="AD408" s="18"/>
      <c r="AE408" s="18"/>
      <c r="AF408" s="18"/>
      <c r="AG408" s="18"/>
      <c r="AH408" s="18"/>
      <c r="AI408" s="19"/>
      <c r="AJ408" s="18"/>
      <c r="AK408" s="18"/>
    </row>
    <row r="409" spans="28:37">
      <c r="AB409" s="14"/>
      <c r="AC409" s="14"/>
      <c r="AD409" s="18"/>
      <c r="AE409" s="18"/>
      <c r="AF409" s="18"/>
      <c r="AG409" s="18"/>
      <c r="AH409" s="18"/>
      <c r="AI409" s="19"/>
      <c r="AJ409" s="18"/>
      <c r="AK409" s="18"/>
    </row>
    <row r="410" spans="28:37">
      <c r="AB410" s="14"/>
      <c r="AC410" s="14"/>
      <c r="AD410" s="18"/>
      <c r="AE410" s="18"/>
      <c r="AF410" s="18"/>
      <c r="AG410" s="18"/>
      <c r="AH410" s="18"/>
      <c r="AI410" s="19"/>
      <c r="AJ410" s="18"/>
      <c r="AK410" s="18"/>
    </row>
    <row r="411" spans="28:37">
      <c r="AB411" s="14"/>
      <c r="AC411" s="14"/>
      <c r="AD411" s="18"/>
      <c r="AE411" s="18"/>
      <c r="AF411" s="18"/>
      <c r="AG411" s="18"/>
      <c r="AH411" s="18"/>
      <c r="AI411" s="19"/>
      <c r="AJ411" s="18"/>
      <c r="AK411" s="18"/>
    </row>
    <row r="412" spans="28:37">
      <c r="AB412" s="14"/>
      <c r="AC412" s="14"/>
      <c r="AD412" s="18"/>
      <c r="AE412" s="18"/>
      <c r="AF412" s="18"/>
      <c r="AG412" s="18"/>
      <c r="AH412" s="18"/>
      <c r="AI412" s="19"/>
      <c r="AJ412" s="18"/>
      <c r="AK412" s="18"/>
    </row>
    <row r="413" spans="28:37">
      <c r="AB413" s="14"/>
      <c r="AC413" s="14"/>
      <c r="AD413" s="18"/>
      <c r="AE413" s="18"/>
      <c r="AF413" s="18"/>
      <c r="AG413" s="18"/>
      <c r="AH413" s="18"/>
      <c r="AI413" s="19"/>
      <c r="AJ413" s="18"/>
      <c r="AK413" s="18"/>
    </row>
    <row r="414" spans="28:37">
      <c r="AB414" s="14"/>
      <c r="AC414" s="14"/>
      <c r="AD414" s="18"/>
      <c r="AE414" s="18"/>
      <c r="AF414" s="18"/>
      <c r="AG414" s="18"/>
      <c r="AH414" s="18"/>
      <c r="AI414" s="19"/>
      <c r="AJ414" s="18"/>
      <c r="AK414" s="18"/>
    </row>
    <row r="415" spans="28:37">
      <c r="AB415" s="14"/>
      <c r="AC415" s="14"/>
      <c r="AD415" s="18"/>
      <c r="AE415" s="18"/>
      <c r="AF415" s="18"/>
      <c r="AG415" s="18"/>
      <c r="AH415" s="18"/>
      <c r="AI415" s="19"/>
      <c r="AJ415" s="18"/>
      <c r="AK415" s="18"/>
    </row>
    <row r="416" spans="28:37">
      <c r="AB416" s="14"/>
      <c r="AC416" s="14"/>
      <c r="AD416" s="18"/>
      <c r="AE416" s="18"/>
      <c r="AF416" s="18"/>
      <c r="AG416" s="18"/>
      <c r="AH416" s="18"/>
      <c r="AI416" s="19"/>
      <c r="AJ416" s="18"/>
      <c r="AK416" s="18"/>
    </row>
    <row r="417" spans="28:37">
      <c r="AB417" s="14"/>
      <c r="AC417" s="14"/>
      <c r="AD417" s="18"/>
      <c r="AE417" s="18"/>
      <c r="AF417" s="18"/>
      <c r="AG417" s="18"/>
      <c r="AH417" s="18"/>
      <c r="AI417" s="19"/>
      <c r="AJ417" s="18"/>
      <c r="AK417" s="18"/>
    </row>
    <row r="418" spans="28:37">
      <c r="AB418" s="14"/>
      <c r="AC418" s="14"/>
      <c r="AD418" s="18"/>
      <c r="AE418" s="18"/>
      <c r="AF418" s="18"/>
      <c r="AG418" s="18"/>
      <c r="AH418" s="18"/>
      <c r="AI418" s="19"/>
      <c r="AJ418" s="18"/>
      <c r="AK418" s="18"/>
    </row>
  </sheetData>
  <mergeCells count="23">
    <mergeCell ref="A1:AA1"/>
    <mergeCell ref="A6:B6"/>
    <mergeCell ref="B3:C3"/>
    <mergeCell ref="A22:A26"/>
    <mergeCell ref="B22:B25"/>
    <mergeCell ref="A27:A31"/>
    <mergeCell ref="B27:B30"/>
    <mergeCell ref="B7:B10"/>
    <mergeCell ref="A7:A11"/>
    <mergeCell ref="A12:A16"/>
    <mergeCell ref="A17:A21"/>
    <mergeCell ref="B12:B15"/>
    <mergeCell ref="B17:B20"/>
    <mergeCell ref="A52:A56"/>
    <mergeCell ref="B52:B55"/>
    <mergeCell ref="B32:B35"/>
    <mergeCell ref="B37:B40"/>
    <mergeCell ref="B42:B45"/>
    <mergeCell ref="B47:B50"/>
    <mergeCell ref="A47:A51"/>
    <mergeCell ref="A32:A36"/>
    <mergeCell ref="A37:A41"/>
    <mergeCell ref="A42:A46"/>
  </mergeCells>
  <phoneticPr fontId="1"/>
  <conditionalFormatting sqref="S8:AA10 X11:AA11 D28:AA31">
    <cfRule type="expression" dxfId="168" priority="258" stopIfTrue="1">
      <formula>ABS(D7-D8)&gt;0</formula>
    </cfRule>
  </conditionalFormatting>
  <conditionalFormatting sqref="R8:R10">
    <cfRule type="expression" dxfId="167" priority="256" stopIfTrue="1">
      <formula>ABS(R7-R8)&gt;0</formula>
    </cfRule>
  </conditionalFormatting>
  <conditionalFormatting sqref="Q8:Q10">
    <cfRule type="expression" dxfId="166" priority="254" stopIfTrue="1">
      <formula>ABS(Q7-Q8)&gt;0</formula>
    </cfRule>
  </conditionalFormatting>
  <conditionalFormatting sqref="E8:E10">
    <cfRule type="expression" dxfId="165" priority="252" stopIfTrue="1">
      <formula>ABS(E7-E8)&gt;0</formula>
    </cfRule>
  </conditionalFormatting>
  <conditionalFormatting sqref="J8:J10">
    <cfRule type="expression" dxfId="164" priority="250" stopIfTrue="1">
      <formula>ABS(J7-J8)&gt;0</formula>
    </cfRule>
  </conditionalFormatting>
  <conditionalFormatting sqref="M8:M10">
    <cfRule type="expression" dxfId="163" priority="248" stopIfTrue="1">
      <formula>ABS(M7-M8)&gt;0</formula>
    </cfRule>
  </conditionalFormatting>
  <conditionalFormatting sqref="P8:P10">
    <cfRule type="expression" dxfId="162" priority="246" stopIfTrue="1">
      <formula>ABS(P7-P8)&gt;0</formula>
    </cfRule>
  </conditionalFormatting>
  <conditionalFormatting sqref="D8:D10">
    <cfRule type="expression" dxfId="161" priority="244" stopIfTrue="1">
      <formula>ABS(D7-D8)&gt;0</formula>
    </cfRule>
  </conditionalFormatting>
  <conditionalFormatting sqref="G8:G10">
    <cfRule type="expression" dxfId="160" priority="242" stopIfTrue="1">
      <formula>ABS(G7-G8)&gt;0</formula>
    </cfRule>
  </conditionalFormatting>
  <conditionalFormatting sqref="I8:I10">
    <cfRule type="expression" dxfId="159" priority="240" stopIfTrue="1">
      <formula>ABS(I7-I8)&gt;0</formula>
    </cfRule>
  </conditionalFormatting>
  <conditionalFormatting sqref="K8:K10">
    <cfRule type="expression" dxfId="158" priority="238" stopIfTrue="1">
      <formula>ABS(K7-K8)&gt;0</formula>
    </cfRule>
  </conditionalFormatting>
  <conditionalFormatting sqref="F8:F10">
    <cfRule type="expression" dxfId="157" priority="237" stopIfTrue="1">
      <formula>ABS(F7-F8)&gt;0</formula>
    </cfRule>
  </conditionalFormatting>
  <conditionalFormatting sqref="H8:H10">
    <cfRule type="expression" dxfId="156" priority="236" stopIfTrue="1">
      <formula>ABS(H7-H8)&gt;0</formula>
    </cfRule>
  </conditionalFormatting>
  <conditionalFormatting sqref="L8:L10">
    <cfRule type="expression" dxfId="155" priority="234" stopIfTrue="1">
      <formula>ABS(L7-L8)&gt;0</formula>
    </cfRule>
  </conditionalFormatting>
  <conditionalFormatting sqref="N8:O10">
    <cfRule type="expression" dxfId="154" priority="232" stopIfTrue="1">
      <formula>ABS(N7-N8)&gt;0</formula>
    </cfRule>
  </conditionalFormatting>
  <conditionalFormatting sqref="S13:AA15 S18:AA20 S33:AA35 S38:AA40 S43:AA45 S48:AA50 X16:AA16">
    <cfRule type="expression" dxfId="153" priority="231" stopIfTrue="1">
      <formula>ABS(S12-S13)&gt;0</formula>
    </cfRule>
  </conditionalFormatting>
  <conditionalFormatting sqref="R13:R15 R18:R20 R33:R35 R38:R40 R43:R45 R48:R50">
    <cfRule type="expression" dxfId="152" priority="230" stopIfTrue="1">
      <formula>ABS(R12-R13)&gt;0</formula>
    </cfRule>
  </conditionalFormatting>
  <conditionalFormatting sqref="Q13:Q15 Q18:Q20 Q33:Q35 Q38:Q40 Q43:Q45 Q48:Q50">
    <cfRule type="expression" dxfId="151" priority="229" stopIfTrue="1">
      <formula>ABS(Q12-Q13)&gt;0</formula>
    </cfRule>
  </conditionalFormatting>
  <conditionalFormatting sqref="E13:E15 E18:E20 E33:E35 E38:E40 E43:E45 E48:E50">
    <cfRule type="expression" dxfId="150" priority="228" stopIfTrue="1">
      <formula>ABS(E12-E13)&gt;0</formula>
    </cfRule>
  </conditionalFormatting>
  <conditionalFormatting sqref="J13:J15 J18:J20 J33:J35 J38:J40 J43:J45 J48:J50">
    <cfRule type="expression" dxfId="149" priority="227" stopIfTrue="1">
      <formula>ABS(J12-J13)&gt;0</formula>
    </cfRule>
  </conditionalFormatting>
  <conditionalFormatting sqref="M13:M15 M18:M20 M33:M35 M38:M40 M43:M45 M48:M50">
    <cfRule type="expression" dxfId="148" priority="226" stopIfTrue="1">
      <formula>ABS(M12-M13)&gt;0</formula>
    </cfRule>
  </conditionalFormatting>
  <conditionalFormatting sqref="P13:P15 P18:P20 P33:P35 P38:P40 P43:P45 P48:P50">
    <cfRule type="expression" dxfId="147" priority="225" stopIfTrue="1">
      <formula>ABS(P12-P13)&gt;0</formula>
    </cfRule>
  </conditionalFormatting>
  <conditionalFormatting sqref="D13:D15 D18:D20 D33:D35 D38:D40 D43:D45 D48:D50">
    <cfRule type="expression" dxfId="146" priority="224" stopIfTrue="1">
      <formula>ABS(D12-D13)&gt;0</formula>
    </cfRule>
  </conditionalFormatting>
  <conditionalFormatting sqref="G13:G15 G18:G20 G33:G35 G38:G40 G43:G45 G48:G50">
    <cfRule type="expression" dxfId="145" priority="223" stopIfTrue="1">
      <formula>ABS(G12-G13)&gt;0</formula>
    </cfRule>
  </conditionalFormatting>
  <conditionalFormatting sqref="I13:I15 I18:I20 I33:I35 I38:I40 I43:I45 I48:I50">
    <cfRule type="expression" dxfId="144" priority="222" stopIfTrue="1">
      <formula>ABS(I12-I13)&gt;0</formula>
    </cfRule>
  </conditionalFormatting>
  <conditionalFormatting sqref="K13:K15 K18:K20 K33:K35 K38:K40 K43:K45 K48:K50">
    <cfRule type="expression" dxfId="143" priority="221" stopIfTrue="1">
      <formula>ABS(K12-K13)&gt;0</formula>
    </cfRule>
  </conditionalFormatting>
  <conditionalFormatting sqref="F13:F15 F18:F20 F33:F35 F38:F40 F43:F45 F48:F50">
    <cfRule type="expression" dxfId="142" priority="220" stopIfTrue="1">
      <formula>ABS(F12-F13)&gt;0</formula>
    </cfRule>
  </conditionalFormatting>
  <conditionalFormatting sqref="H13:H15 H18:H20 H33:H35 H38:H40 H43:H45 H48:H50">
    <cfRule type="expression" dxfId="141" priority="219" stopIfTrue="1">
      <formula>ABS(H12-H13)&gt;0</formula>
    </cfRule>
  </conditionalFormatting>
  <conditionalFormatting sqref="L13:L15 L18:L20 L33:L35 L38:L40 L43:L45 L48:L50">
    <cfRule type="expression" dxfId="140" priority="218" stopIfTrue="1">
      <formula>ABS(L12-L13)&gt;0</formula>
    </cfRule>
  </conditionalFormatting>
  <conditionalFormatting sqref="N13:O15 N18:O20 N33:O35 N38:O40 N43:O45 N48:O50">
    <cfRule type="expression" dxfId="139" priority="217" stopIfTrue="1">
      <formula>ABS(N12-N13)&gt;0</formula>
    </cfRule>
  </conditionalFormatting>
  <conditionalFormatting sqref="S11:W11">
    <cfRule type="expression" dxfId="138" priority="216" stopIfTrue="1">
      <formula>ABS(S10-S11)&gt;0</formula>
    </cfRule>
  </conditionalFormatting>
  <conditionalFormatting sqref="R11">
    <cfRule type="expression" dxfId="137" priority="215" stopIfTrue="1">
      <formula>ABS(R10-R11)&gt;0</formula>
    </cfRule>
  </conditionalFormatting>
  <conditionalFormatting sqref="Q11">
    <cfRule type="expression" dxfId="136" priority="214" stopIfTrue="1">
      <formula>ABS(Q10-Q11)&gt;0</formula>
    </cfRule>
  </conditionalFormatting>
  <conditionalFormatting sqref="E11">
    <cfRule type="expression" dxfId="135" priority="213" stopIfTrue="1">
      <formula>ABS(E10-E11)&gt;0</formula>
    </cfRule>
  </conditionalFormatting>
  <conditionalFormatting sqref="J11">
    <cfRule type="expression" dxfId="134" priority="212" stopIfTrue="1">
      <formula>ABS(J10-J11)&gt;0</formula>
    </cfRule>
  </conditionalFormatting>
  <conditionalFormatting sqref="M11">
    <cfRule type="expression" dxfId="133" priority="211" stopIfTrue="1">
      <formula>ABS(M10-M11)&gt;0</formula>
    </cfRule>
  </conditionalFormatting>
  <conditionalFormatting sqref="P11">
    <cfRule type="expression" dxfId="132" priority="210" stopIfTrue="1">
      <formula>ABS(P10-P11)&gt;0</formula>
    </cfRule>
  </conditionalFormatting>
  <conditionalFormatting sqref="D11">
    <cfRule type="expression" dxfId="131" priority="209" stopIfTrue="1">
      <formula>ABS(D10-D11)&gt;0</formula>
    </cfRule>
  </conditionalFormatting>
  <conditionalFormatting sqref="G11">
    <cfRule type="expression" dxfId="130" priority="208" stopIfTrue="1">
      <formula>ABS(G10-G11)&gt;0</formula>
    </cfRule>
  </conditionalFormatting>
  <conditionalFormatting sqref="I11">
    <cfRule type="expression" dxfId="129" priority="207" stopIfTrue="1">
      <formula>ABS(I10-I11)&gt;0</formula>
    </cfRule>
  </conditionalFormatting>
  <conditionalFormatting sqref="K11">
    <cfRule type="expression" dxfId="128" priority="206" stopIfTrue="1">
      <formula>ABS(K10-K11)&gt;0</formula>
    </cfRule>
  </conditionalFormatting>
  <conditionalFormatting sqref="F11">
    <cfRule type="expression" dxfId="127" priority="205" stopIfTrue="1">
      <formula>ABS(F10-F11)&gt;0</formula>
    </cfRule>
  </conditionalFormatting>
  <conditionalFormatting sqref="H11">
    <cfRule type="expression" dxfId="126" priority="204" stopIfTrue="1">
      <formula>ABS(H10-H11)&gt;0</formula>
    </cfRule>
  </conditionalFormatting>
  <conditionalFormatting sqref="L11">
    <cfRule type="expression" dxfId="125" priority="203" stopIfTrue="1">
      <formula>ABS(L10-L11)&gt;0</formula>
    </cfRule>
  </conditionalFormatting>
  <conditionalFormatting sqref="N11:O11">
    <cfRule type="expression" dxfId="124" priority="202" stopIfTrue="1">
      <formula>ABS(N10-N11)&gt;0</formula>
    </cfRule>
  </conditionalFormatting>
  <conditionalFormatting sqref="S16:W16">
    <cfRule type="expression" dxfId="123" priority="201" stopIfTrue="1">
      <formula>ABS(S15-S16)&gt;0</formula>
    </cfRule>
  </conditionalFormatting>
  <conditionalFormatting sqref="R16">
    <cfRule type="expression" dxfId="122" priority="200" stopIfTrue="1">
      <formula>ABS(R15-R16)&gt;0</formula>
    </cfRule>
  </conditionalFormatting>
  <conditionalFormatting sqref="Q16">
    <cfRule type="expression" dxfId="121" priority="199" stopIfTrue="1">
      <formula>ABS(Q15-Q16)&gt;0</formula>
    </cfRule>
  </conditionalFormatting>
  <conditionalFormatting sqref="E16">
    <cfRule type="expression" dxfId="120" priority="198" stopIfTrue="1">
      <formula>ABS(E15-E16)&gt;0</formula>
    </cfRule>
  </conditionalFormatting>
  <conditionalFormatting sqref="J16">
    <cfRule type="expression" dxfId="119" priority="197" stopIfTrue="1">
      <formula>ABS(J15-J16)&gt;0</formula>
    </cfRule>
  </conditionalFormatting>
  <conditionalFormatting sqref="M16">
    <cfRule type="expression" dxfId="118" priority="196" stopIfTrue="1">
      <formula>ABS(M15-M16)&gt;0</formula>
    </cfRule>
  </conditionalFormatting>
  <conditionalFormatting sqref="P16">
    <cfRule type="expression" dxfId="117" priority="195" stopIfTrue="1">
      <formula>ABS(P15-P16)&gt;0</formula>
    </cfRule>
  </conditionalFormatting>
  <conditionalFormatting sqref="D16">
    <cfRule type="expression" dxfId="116" priority="194" stopIfTrue="1">
      <formula>ABS(D15-D16)&gt;0</formula>
    </cfRule>
  </conditionalFormatting>
  <conditionalFormatting sqref="G16">
    <cfRule type="expression" dxfId="115" priority="193" stopIfTrue="1">
      <formula>ABS(G15-G16)&gt;0</formula>
    </cfRule>
  </conditionalFormatting>
  <conditionalFormatting sqref="I16">
    <cfRule type="expression" dxfId="114" priority="192" stopIfTrue="1">
      <formula>ABS(I15-I16)&gt;0</formula>
    </cfRule>
  </conditionalFormatting>
  <conditionalFormatting sqref="K16">
    <cfRule type="expression" dxfId="113" priority="191" stopIfTrue="1">
      <formula>ABS(K15-K16)&gt;0</formula>
    </cfRule>
  </conditionalFormatting>
  <conditionalFormatting sqref="F16">
    <cfRule type="expression" dxfId="112" priority="190" stopIfTrue="1">
      <formula>ABS(F15-F16)&gt;0</formula>
    </cfRule>
  </conditionalFormatting>
  <conditionalFormatting sqref="H16">
    <cfRule type="expression" dxfId="111" priority="189" stopIfTrue="1">
      <formula>ABS(H15-H16)&gt;0</formula>
    </cfRule>
  </conditionalFormatting>
  <conditionalFormatting sqref="L16">
    <cfRule type="expression" dxfId="110" priority="188" stopIfTrue="1">
      <formula>ABS(L15-L16)&gt;0</formula>
    </cfRule>
  </conditionalFormatting>
  <conditionalFormatting sqref="N16:O16">
    <cfRule type="expression" dxfId="109" priority="187" stopIfTrue="1">
      <formula>ABS(N15-N16)&gt;0</formula>
    </cfRule>
  </conditionalFormatting>
  <conditionalFormatting sqref="S21:AA21">
    <cfRule type="expression" dxfId="108" priority="111" stopIfTrue="1">
      <formula>ABS(S20-S21)&gt;0</formula>
    </cfRule>
  </conditionalFormatting>
  <conditionalFormatting sqref="R21">
    <cfRule type="expression" dxfId="107" priority="110" stopIfTrue="1">
      <formula>ABS(R20-R21)&gt;0</formula>
    </cfRule>
  </conditionalFormatting>
  <conditionalFormatting sqref="Q21">
    <cfRule type="expression" dxfId="106" priority="109" stopIfTrue="1">
      <formula>ABS(Q20-Q21)&gt;0</formula>
    </cfRule>
  </conditionalFormatting>
  <conditionalFormatting sqref="E21">
    <cfRule type="expression" dxfId="105" priority="108" stopIfTrue="1">
      <formula>ABS(E20-E21)&gt;0</formula>
    </cfRule>
  </conditionalFormatting>
  <conditionalFormatting sqref="J21">
    <cfRule type="expression" dxfId="104" priority="107" stopIfTrue="1">
      <formula>ABS(J20-J21)&gt;0</formula>
    </cfRule>
  </conditionalFormatting>
  <conditionalFormatting sqref="M21">
    <cfRule type="expression" dxfId="103" priority="106" stopIfTrue="1">
      <formula>ABS(M20-M21)&gt;0</formula>
    </cfRule>
  </conditionalFormatting>
  <conditionalFormatting sqref="P21">
    <cfRule type="expression" dxfId="102" priority="105" stopIfTrue="1">
      <formula>ABS(P20-P21)&gt;0</formula>
    </cfRule>
  </conditionalFormatting>
  <conditionalFormatting sqref="D21">
    <cfRule type="expression" dxfId="101" priority="104" stopIfTrue="1">
      <formula>ABS(D20-D21)&gt;0</formula>
    </cfRule>
  </conditionalFormatting>
  <conditionalFormatting sqref="G21">
    <cfRule type="expression" dxfId="100" priority="103" stopIfTrue="1">
      <formula>ABS(G20-G21)&gt;0</formula>
    </cfRule>
  </conditionalFormatting>
  <conditionalFormatting sqref="I21">
    <cfRule type="expression" dxfId="99" priority="102" stopIfTrue="1">
      <formula>ABS(I20-I21)&gt;0</formula>
    </cfRule>
  </conditionalFormatting>
  <conditionalFormatting sqref="K21">
    <cfRule type="expression" dxfId="98" priority="101" stopIfTrue="1">
      <formula>ABS(K20-K21)&gt;0</formula>
    </cfRule>
  </conditionalFormatting>
  <conditionalFormatting sqref="F21">
    <cfRule type="expression" dxfId="97" priority="100" stopIfTrue="1">
      <formula>ABS(F20-F21)&gt;0</formula>
    </cfRule>
  </conditionalFormatting>
  <conditionalFormatting sqref="H21">
    <cfRule type="expression" dxfId="96" priority="99" stopIfTrue="1">
      <formula>ABS(H20-H21)&gt;0</formula>
    </cfRule>
  </conditionalFormatting>
  <conditionalFormatting sqref="L21">
    <cfRule type="expression" dxfId="95" priority="98" stopIfTrue="1">
      <formula>ABS(L20-L21)&gt;0</formula>
    </cfRule>
  </conditionalFormatting>
  <conditionalFormatting sqref="N21:O21">
    <cfRule type="expression" dxfId="94" priority="97" stopIfTrue="1">
      <formula>ABS(N20-N21)&gt;0</formula>
    </cfRule>
  </conditionalFormatting>
  <conditionalFormatting sqref="S36:AA36">
    <cfRule type="expression" dxfId="93" priority="96" stopIfTrue="1">
      <formula>ABS(S35-S36)&gt;0</formula>
    </cfRule>
  </conditionalFormatting>
  <conditionalFormatting sqref="R36">
    <cfRule type="expression" dxfId="92" priority="95" stopIfTrue="1">
      <formula>ABS(R35-R36)&gt;0</formula>
    </cfRule>
  </conditionalFormatting>
  <conditionalFormatting sqref="Q36">
    <cfRule type="expression" dxfId="91" priority="94" stopIfTrue="1">
      <formula>ABS(Q35-Q36)&gt;0</formula>
    </cfRule>
  </conditionalFormatting>
  <conditionalFormatting sqref="E36">
    <cfRule type="expression" dxfId="90" priority="93" stopIfTrue="1">
      <formula>ABS(E35-E36)&gt;0</formula>
    </cfRule>
  </conditionalFormatting>
  <conditionalFormatting sqref="J36">
    <cfRule type="expression" dxfId="89" priority="92" stopIfTrue="1">
      <formula>ABS(J35-J36)&gt;0</formula>
    </cfRule>
  </conditionalFormatting>
  <conditionalFormatting sqref="M36">
    <cfRule type="expression" dxfId="88" priority="91" stopIfTrue="1">
      <formula>ABS(M35-M36)&gt;0</formula>
    </cfRule>
  </conditionalFormatting>
  <conditionalFormatting sqref="P36">
    <cfRule type="expression" dxfId="87" priority="90" stopIfTrue="1">
      <formula>ABS(P35-P36)&gt;0</formula>
    </cfRule>
  </conditionalFormatting>
  <conditionalFormatting sqref="D36">
    <cfRule type="expression" dxfId="86" priority="89" stopIfTrue="1">
      <formula>ABS(D35-D36)&gt;0</formula>
    </cfRule>
  </conditionalFormatting>
  <conditionalFormatting sqref="G36">
    <cfRule type="expression" dxfId="85" priority="88" stopIfTrue="1">
      <formula>ABS(G35-G36)&gt;0</formula>
    </cfRule>
  </conditionalFormatting>
  <conditionalFormatting sqref="I36">
    <cfRule type="expression" dxfId="84" priority="87" stopIfTrue="1">
      <formula>ABS(I35-I36)&gt;0</formula>
    </cfRule>
  </conditionalFormatting>
  <conditionalFormatting sqref="K36">
    <cfRule type="expression" dxfId="83" priority="86" stopIfTrue="1">
      <formula>ABS(K35-K36)&gt;0</formula>
    </cfRule>
  </conditionalFormatting>
  <conditionalFormatting sqref="F36">
    <cfRule type="expression" dxfId="82" priority="85" stopIfTrue="1">
      <formula>ABS(F35-F36)&gt;0</formula>
    </cfRule>
  </conditionalFormatting>
  <conditionalFormatting sqref="H36">
    <cfRule type="expression" dxfId="81" priority="84" stopIfTrue="1">
      <formula>ABS(H35-H36)&gt;0</formula>
    </cfRule>
  </conditionalFormatting>
  <conditionalFormatting sqref="L36">
    <cfRule type="expression" dxfId="80" priority="83" stopIfTrue="1">
      <formula>ABS(L35-L36)&gt;0</formula>
    </cfRule>
  </conditionalFormatting>
  <conditionalFormatting sqref="N36:O36">
    <cfRule type="expression" dxfId="79" priority="82" stopIfTrue="1">
      <formula>ABS(N35-N36)&gt;0</formula>
    </cfRule>
  </conditionalFormatting>
  <conditionalFormatting sqref="S41:AA41">
    <cfRule type="expression" dxfId="78" priority="81" stopIfTrue="1">
      <formula>ABS(S40-S41)&gt;0</formula>
    </cfRule>
  </conditionalFormatting>
  <conditionalFormatting sqref="R41">
    <cfRule type="expression" dxfId="77" priority="80" stopIfTrue="1">
      <formula>ABS(R40-R41)&gt;0</formula>
    </cfRule>
  </conditionalFormatting>
  <conditionalFormatting sqref="Q41">
    <cfRule type="expression" dxfId="76" priority="79" stopIfTrue="1">
      <formula>ABS(Q40-Q41)&gt;0</formula>
    </cfRule>
  </conditionalFormatting>
  <conditionalFormatting sqref="E41">
    <cfRule type="expression" dxfId="75" priority="78" stopIfTrue="1">
      <formula>ABS(E40-E41)&gt;0</formula>
    </cfRule>
  </conditionalFormatting>
  <conditionalFormatting sqref="J41">
    <cfRule type="expression" dxfId="74" priority="77" stopIfTrue="1">
      <formula>ABS(J40-J41)&gt;0</formula>
    </cfRule>
  </conditionalFormatting>
  <conditionalFormatting sqref="M41">
    <cfRule type="expression" dxfId="73" priority="76" stopIfTrue="1">
      <formula>ABS(M40-M41)&gt;0</formula>
    </cfRule>
  </conditionalFormatting>
  <conditionalFormatting sqref="P41">
    <cfRule type="expression" dxfId="72" priority="75" stopIfTrue="1">
      <formula>ABS(P40-P41)&gt;0</formula>
    </cfRule>
  </conditionalFormatting>
  <conditionalFormatting sqref="D41">
    <cfRule type="expression" dxfId="71" priority="74" stopIfTrue="1">
      <formula>ABS(D40-D41)&gt;0</formula>
    </cfRule>
  </conditionalFormatting>
  <conditionalFormatting sqref="G41">
    <cfRule type="expression" dxfId="70" priority="73" stopIfTrue="1">
      <formula>ABS(G40-G41)&gt;0</formula>
    </cfRule>
  </conditionalFormatting>
  <conditionalFormatting sqref="I41">
    <cfRule type="expression" dxfId="69" priority="72" stopIfTrue="1">
      <formula>ABS(I40-I41)&gt;0</formula>
    </cfRule>
  </conditionalFormatting>
  <conditionalFormatting sqref="K41">
    <cfRule type="expression" dxfId="68" priority="71" stopIfTrue="1">
      <formula>ABS(K40-K41)&gt;0</formula>
    </cfRule>
  </conditionalFormatting>
  <conditionalFormatting sqref="F41">
    <cfRule type="expression" dxfId="67" priority="70" stopIfTrue="1">
      <formula>ABS(F40-F41)&gt;0</formula>
    </cfRule>
  </conditionalFormatting>
  <conditionalFormatting sqref="H41">
    <cfRule type="expression" dxfId="66" priority="69" stopIfTrue="1">
      <formula>ABS(H40-H41)&gt;0</formula>
    </cfRule>
  </conditionalFormatting>
  <conditionalFormatting sqref="L41">
    <cfRule type="expression" dxfId="65" priority="68" stopIfTrue="1">
      <formula>ABS(L40-L41)&gt;0</formula>
    </cfRule>
  </conditionalFormatting>
  <conditionalFormatting sqref="N41:O41">
    <cfRule type="expression" dxfId="64" priority="67" stopIfTrue="1">
      <formula>ABS(N40-N41)&gt;0</formula>
    </cfRule>
  </conditionalFormatting>
  <conditionalFormatting sqref="S46:AA46">
    <cfRule type="expression" dxfId="63" priority="66" stopIfTrue="1">
      <formula>ABS(S45-S46)&gt;0</formula>
    </cfRule>
  </conditionalFormatting>
  <conditionalFormatting sqref="R46">
    <cfRule type="expression" dxfId="62" priority="65" stopIfTrue="1">
      <formula>ABS(R45-R46)&gt;0</formula>
    </cfRule>
  </conditionalFormatting>
  <conditionalFormatting sqref="Q46">
    <cfRule type="expression" dxfId="61" priority="64" stopIfTrue="1">
      <formula>ABS(Q45-Q46)&gt;0</formula>
    </cfRule>
  </conditionalFormatting>
  <conditionalFormatting sqref="E46">
    <cfRule type="expression" dxfId="60" priority="63" stopIfTrue="1">
      <formula>ABS(E45-E46)&gt;0</formula>
    </cfRule>
  </conditionalFormatting>
  <conditionalFormatting sqref="J46">
    <cfRule type="expression" dxfId="59" priority="62" stopIfTrue="1">
      <formula>ABS(J45-J46)&gt;0</formula>
    </cfRule>
  </conditionalFormatting>
  <conditionalFormatting sqref="M46">
    <cfRule type="expression" dxfId="58" priority="61" stopIfTrue="1">
      <formula>ABS(M45-M46)&gt;0</formula>
    </cfRule>
  </conditionalFormatting>
  <conditionalFormatting sqref="P46">
    <cfRule type="expression" dxfId="57" priority="60" stopIfTrue="1">
      <formula>ABS(P45-P46)&gt;0</formula>
    </cfRule>
  </conditionalFormatting>
  <conditionalFormatting sqref="D46">
    <cfRule type="expression" dxfId="56" priority="59" stopIfTrue="1">
      <formula>ABS(D45-D46)&gt;0</formula>
    </cfRule>
  </conditionalFormatting>
  <conditionalFormatting sqref="G46">
    <cfRule type="expression" dxfId="55" priority="58" stopIfTrue="1">
      <formula>ABS(G45-G46)&gt;0</formula>
    </cfRule>
  </conditionalFormatting>
  <conditionalFormatting sqref="I46">
    <cfRule type="expression" dxfId="54" priority="57" stopIfTrue="1">
      <formula>ABS(I45-I46)&gt;0</formula>
    </cfRule>
  </conditionalFormatting>
  <conditionalFormatting sqref="K46">
    <cfRule type="expression" dxfId="53" priority="56" stopIfTrue="1">
      <formula>ABS(K45-K46)&gt;0</formula>
    </cfRule>
  </conditionalFormatting>
  <conditionalFormatting sqref="F46">
    <cfRule type="expression" dxfId="52" priority="55" stopIfTrue="1">
      <formula>ABS(F45-F46)&gt;0</formula>
    </cfRule>
  </conditionalFormatting>
  <conditionalFormatting sqref="H46">
    <cfRule type="expression" dxfId="51" priority="54" stopIfTrue="1">
      <formula>ABS(H45-H46)&gt;0</formula>
    </cfRule>
  </conditionalFormatting>
  <conditionalFormatting sqref="L46">
    <cfRule type="expression" dxfId="50" priority="53" stopIfTrue="1">
      <formula>ABS(L45-L46)&gt;0</formula>
    </cfRule>
  </conditionalFormatting>
  <conditionalFormatting sqref="N46:O46">
    <cfRule type="expression" dxfId="49" priority="52" stopIfTrue="1">
      <formula>ABS(N45-N46)&gt;0</formula>
    </cfRule>
  </conditionalFormatting>
  <conditionalFormatting sqref="S51:AA51">
    <cfRule type="expression" dxfId="48" priority="51" stopIfTrue="1">
      <formula>ABS(S50-S51)&gt;0</formula>
    </cfRule>
  </conditionalFormatting>
  <conditionalFormatting sqref="R51">
    <cfRule type="expression" dxfId="47" priority="50" stopIfTrue="1">
      <formula>ABS(R50-R51)&gt;0</formula>
    </cfRule>
  </conditionalFormatting>
  <conditionalFormatting sqref="Q51">
    <cfRule type="expression" dxfId="46" priority="49" stopIfTrue="1">
      <formula>ABS(Q50-Q51)&gt;0</formula>
    </cfRule>
  </conditionalFormatting>
  <conditionalFormatting sqref="E51">
    <cfRule type="expression" dxfId="45" priority="48" stopIfTrue="1">
      <formula>ABS(E50-E51)&gt;0</formula>
    </cfRule>
  </conditionalFormatting>
  <conditionalFormatting sqref="J51">
    <cfRule type="expression" dxfId="44" priority="47" stopIfTrue="1">
      <formula>ABS(J50-J51)&gt;0</formula>
    </cfRule>
  </conditionalFormatting>
  <conditionalFormatting sqref="M51">
    <cfRule type="expression" dxfId="43" priority="46" stopIfTrue="1">
      <formula>ABS(M50-M51)&gt;0</formula>
    </cfRule>
  </conditionalFormatting>
  <conditionalFormatting sqref="P51">
    <cfRule type="expression" dxfId="42" priority="45" stopIfTrue="1">
      <formula>ABS(P50-P51)&gt;0</formula>
    </cfRule>
  </conditionalFormatting>
  <conditionalFormatting sqref="D51">
    <cfRule type="expression" dxfId="41" priority="44" stopIfTrue="1">
      <formula>ABS(D50-D51)&gt;0</formula>
    </cfRule>
  </conditionalFormatting>
  <conditionalFormatting sqref="G51">
    <cfRule type="expression" dxfId="40" priority="43" stopIfTrue="1">
      <formula>ABS(G50-G51)&gt;0</formula>
    </cfRule>
  </conditionalFormatting>
  <conditionalFormatting sqref="I51">
    <cfRule type="expression" dxfId="39" priority="42" stopIfTrue="1">
      <formula>ABS(I50-I51)&gt;0</formula>
    </cfRule>
  </conditionalFormatting>
  <conditionalFormatting sqref="K51">
    <cfRule type="expression" dxfId="38" priority="41" stopIfTrue="1">
      <formula>ABS(K50-K51)&gt;0</formula>
    </cfRule>
  </conditionalFormatting>
  <conditionalFormatting sqref="F51">
    <cfRule type="expression" dxfId="37" priority="40" stopIfTrue="1">
      <formula>ABS(F50-F51)&gt;0</formula>
    </cfRule>
  </conditionalFormatting>
  <conditionalFormatting sqref="H51">
    <cfRule type="expression" dxfId="36" priority="39" stopIfTrue="1">
      <formula>ABS(H50-H51)&gt;0</formula>
    </cfRule>
  </conditionalFormatting>
  <conditionalFormatting sqref="L51">
    <cfRule type="expression" dxfId="35" priority="38" stopIfTrue="1">
      <formula>ABS(L50-L51)&gt;0</formula>
    </cfRule>
  </conditionalFormatting>
  <conditionalFormatting sqref="N51:O51">
    <cfRule type="expression" dxfId="34" priority="37" stopIfTrue="1">
      <formula>ABS(N50-N51)&gt;0</formula>
    </cfRule>
  </conditionalFormatting>
  <conditionalFormatting sqref="D27:AA27">
    <cfRule type="expression" dxfId="33" priority="274" stopIfTrue="1">
      <formula>ABS(D21-D27)&gt;0</formula>
    </cfRule>
  </conditionalFormatting>
  <conditionalFormatting sqref="D23:AA26">
    <cfRule type="expression" dxfId="32" priority="35" stopIfTrue="1">
      <formula>ABS(D22-D23)&gt;0</formula>
    </cfRule>
  </conditionalFormatting>
  <conditionalFormatting sqref="D22:AA22">
    <cfRule type="expression" dxfId="31" priority="36" stopIfTrue="1">
      <formula>ABS(D16-D22)&gt;0</formula>
    </cfRule>
  </conditionalFormatting>
  <conditionalFormatting sqref="S53:AA55">
    <cfRule type="expression" dxfId="30" priority="34" stopIfTrue="1">
      <formula>ABS(S52-S53)&gt;0</formula>
    </cfRule>
  </conditionalFormatting>
  <conditionalFormatting sqref="R53:R55">
    <cfRule type="expression" dxfId="29" priority="33" stopIfTrue="1">
      <formula>ABS(R52-R53)&gt;0</formula>
    </cfRule>
  </conditionalFormatting>
  <conditionalFormatting sqref="Q53:Q55">
    <cfRule type="expression" dxfId="28" priority="32" stopIfTrue="1">
      <formula>ABS(Q52-Q53)&gt;0</formula>
    </cfRule>
  </conditionalFormatting>
  <conditionalFormatting sqref="E53:E55">
    <cfRule type="expression" dxfId="27" priority="31" stopIfTrue="1">
      <formula>ABS(E52-E53)&gt;0</formula>
    </cfRule>
  </conditionalFormatting>
  <conditionalFormatting sqref="J53:J55">
    <cfRule type="expression" dxfId="26" priority="30" stopIfTrue="1">
      <formula>ABS(J52-J53)&gt;0</formula>
    </cfRule>
  </conditionalFormatting>
  <conditionalFormatting sqref="M53:M55">
    <cfRule type="expression" dxfId="25" priority="29" stopIfTrue="1">
      <formula>ABS(M52-M53)&gt;0</formula>
    </cfRule>
  </conditionalFormatting>
  <conditionalFormatting sqref="P53:P55">
    <cfRule type="expression" dxfId="24" priority="28" stopIfTrue="1">
      <formula>ABS(P52-P53)&gt;0</formula>
    </cfRule>
  </conditionalFormatting>
  <conditionalFormatting sqref="D53:D55">
    <cfRule type="expression" dxfId="23" priority="27" stopIfTrue="1">
      <formula>ABS(D52-D53)&gt;0</formula>
    </cfRule>
  </conditionalFormatting>
  <conditionalFormatting sqref="G53:G55">
    <cfRule type="expression" dxfId="22" priority="26" stopIfTrue="1">
      <formula>ABS(G52-G53)&gt;0</formula>
    </cfRule>
  </conditionalFormatting>
  <conditionalFormatting sqref="I53:I55">
    <cfRule type="expression" dxfId="21" priority="25" stopIfTrue="1">
      <formula>ABS(I52-I53)&gt;0</formula>
    </cfRule>
  </conditionalFormatting>
  <conditionalFormatting sqref="K53:K55">
    <cfRule type="expression" dxfId="20" priority="24" stopIfTrue="1">
      <formula>ABS(K52-K53)&gt;0</formula>
    </cfRule>
  </conditionalFormatting>
  <conditionalFormatting sqref="F53:F55">
    <cfRule type="expression" dxfId="19" priority="23" stopIfTrue="1">
      <formula>ABS(F52-F53)&gt;0</formula>
    </cfRule>
  </conditionalFormatting>
  <conditionalFormatting sqref="H53:H55">
    <cfRule type="expression" dxfId="18" priority="22" stopIfTrue="1">
      <formula>ABS(H52-H53)&gt;0</formula>
    </cfRule>
  </conditionalFormatting>
  <conditionalFormatting sqref="L53:L55">
    <cfRule type="expression" dxfId="17" priority="21" stopIfTrue="1">
      <formula>ABS(L52-L53)&gt;0</formula>
    </cfRule>
  </conditionalFormatting>
  <conditionalFormatting sqref="N53:O55">
    <cfRule type="expression" dxfId="16" priority="20" stopIfTrue="1">
      <formula>ABS(N52-N53)&gt;0</formula>
    </cfRule>
  </conditionalFormatting>
  <conditionalFormatting sqref="S56:AA56">
    <cfRule type="expression" dxfId="15" priority="19" stopIfTrue="1">
      <formula>ABS(S55-S56)&gt;0</formula>
    </cfRule>
  </conditionalFormatting>
  <conditionalFormatting sqref="R56">
    <cfRule type="expression" dxfId="14" priority="18" stopIfTrue="1">
      <formula>ABS(R55-R56)&gt;0</formula>
    </cfRule>
  </conditionalFormatting>
  <conditionalFormatting sqref="Q56">
    <cfRule type="expression" dxfId="13" priority="17" stopIfTrue="1">
      <formula>ABS(Q55-Q56)&gt;0</formula>
    </cfRule>
  </conditionalFormatting>
  <conditionalFormatting sqref="E56">
    <cfRule type="expression" dxfId="12" priority="16" stopIfTrue="1">
      <formula>ABS(E55-E56)&gt;0</formula>
    </cfRule>
  </conditionalFormatting>
  <conditionalFormatting sqref="J56">
    <cfRule type="expression" dxfId="11" priority="15" stopIfTrue="1">
      <formula>ABS(J55-J56)&gt;0</formula>
    </cfRule>
  </conditionalFormatting>
  <conditionalFormatting sqref="M56">
    <cfRule type="expression" dxfId="10" priority="14" stopIfTrue="1">
      <formula>ABS(M55-M56)&gt;0</formula>
    </cfRule>
  </conditionalFormatting>
  <conditionalFormatting sqref="P56">
    <cfRule type="expression" dxfId="9" priority="13" stopIfTrue="1">
      <formula>ABS(P55-P56)&gt;0</formula>
    </cfRule>
  </conditionalFormatting>
  <conditionalFormatting sqref="D56">
    <cfRule type="expression" dxfId="8" priority="12" stopIfTrue="1">
      <formula>ABS(D55-D56)&gt;0</formula>
    </cfRule>
  </conditionalFormatting>
  <conditionalFormatting sqref="G56">
    <cfRule type="expression" dxfId="7" priority="11" stopIfTrue="1">
      <formula>ABS(G55-G56)&gt;0</formula>
    </cfRule>
  </conditionalFormatting>
  <conditionalFormatting sqref="I56">
    <cfRule type="expression" dxfId="6" priority="10" stopIfTrue="1">
      <formula>ABS(I55-I56)&gt;0</formula>
    </cfRule>
  </conditionalFormatting>
  <conditionalFormatting sqref="K56">
    <cfRule type="expression" dxfId="5" priority="9" stopIfTrue="1">
      <formula>ABS(K55-K56)&gt;0</formula>
    </cfRule>
  </conditionalFormatting>
  <conditionalFormatting sqref="F56">
    <cfRule type="expression" dxfId="4" priority="8" stopIfTrue="1">
      <formula>ABS(F55-F56)&gt;0</formula>
    </cfRule>
  </conditionalFormatting>
  <conditionalFormatting sqref="H56">
    <cfRule type="expression" dxfId="3" priority="7" stopIfTrue="1">
      <formula>ABS(H55-H56)&gt;0</formula>
    </cfRule>
  </conditionalFormatting>
  <conditionalFormatting sqref="L56">
    <cfRule type="expression" dxfId="2" priority="6" stopIfTrue="1">
      <formula>ABS(L55-L56)&gt;0</formula>
    </cfRule>
  </conditionalFormatting>
  <conditionalFormatting sqref="N56:O56">
    <cfRule type="expression" dxfId="1" priority="5" stopIfTrue="1">
      <formula>ABS(N55-N56)&gt;0</formula>
    </cfRule>
  </conditionalFormatting>
  <conditionalFormatting sqref="D7:AA56">
    <cfRule type="cellIs" dxfId="0" priority="1" operator="equal">
      <formula>0</formula>
    </cfRule>
  </conditionalFormatting>
  <dataValidations count="1">
    <dataValidation type="list" allowBlank="1" showInputMessage="1" showErrorMessage="1" sqref="B3">
      <formula1>$AK$7:$AK$29</formula1>
    </dataValidation>
  </dataValidations>
  <pageMargins left="0.74803149606299213" right="0.39370078740157483" top="0.86614173228346458" bottom="0.55118110236220474" header="0.51181102362204722" footer="0.19685039370078741"/>
  <pageSetup paperSize="9" scale="9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23</vt:i4>
      </vt:variant>
    </vt:vector>
  </HeadingPairs>
  <TitlesOfParts>
    <vt:vector size="24" baseType="lpstr">
      <vt:lpstr>評定一覧</vt:lpstr>
      <vt:lpstr>■１年１組</vt:lpstr>
      <vt:lpstr>■１年２組</vt:lpstr>
      <vt:lpstr>■２年１組</vt:lpstr>
      <vt:lpstr>■２年２組</vt:lpstr>
      <vt:lpstr>■２年３組</vt:lpstr>
      <vt:lpstr>■３年１組</vt:lpstr>
      <vt:lpstr>■３年２組</vt:lpstr>
      <vt:lpstr>■４年１組</vt:lpstr>
      <vt:lpstr>■４年２組</vt:lpstr>
      <vt:lpstr>■４年３組</vt:lpstr>
      <vt:lpstr>■５年１組</vt:lpstr>
      <vt:lpstr>■５年２組</vt:lpstr>
      <vt:lpstr>■６年１組</vt:lpstr>
      <vt:lpstr>■６年２組</vt:lpstr>
      <vt:lpstr>■７年１組</vt:lpstr>
      <vt:lpstr>■７年２組</vt:lpstr>
      <vt:lpstr>■８年１組</vt:lpstr>
      <vt:lpstr>■８年２組</vt:lpstr>
      <vt:lpstr>■９年１組</vt:lpstr>
      <vt:lpstr>■９年２組</vt:lpstr>
      <vt:lpstr>■９年３組</vt:lpstr>
      <vt:lpstr>評定一覧!Print_Area</vt:lpstr>
      <vt:lpstr>評定一覧!Print_Titles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巣山 孝弘</cp:lastModifiedBy>
  <cp:lastPrinted>2020-01-17T03:14:35Z</cp:lastPrinted>
  <dcterms:created xsi:type="dcterms:W3CDTF">2006-07-05T06:39:32Z</dcterms:created>
  <dcterms:modified xsi:type="dcterms:W3CDTF">2022-06-24T00:48:15Z</dcterms:modified>
</cp:coreProperties>
</file>