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7513FF74-BD51-49CC-8BED-539DF469BF71}" xr6:coauthVersionLast="47" xr6:coauthVersionMax="47" xr10:uidLastSave="{00000000-0000-0000-0000-000000000000}"/>
  <bookViews>
    <workbookView xWindow="-120" yWindow="-120" windowWidth="20730" windowHeight="11040" xr2:uid="{00000000-000D-0000-FFFF-FFFF00000000}"/>
  </bookViews>
  <sheets>
    <sheet name="道徳"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1" l="1"/>
  <c r="C24" i="1"/>
  <c r="C26" i="1" l="1"/>
  <c r="C25" i="1" l="1"/>
  <c r="C27" i="1"/>
  <c r="C22" i="1"/>
  <c r="C21" i="1"/>
  <c r="C20" i="1"/>
  <c r="C19" i="1"/>
  <c r="C18" i="1"/>
  <c r="C17" i="1"/>
  <c r="C16" i="1"/>
  <c r="C15" i="1"/>
  <c r="C14" i="1"/>
  <c r="C13" i="1"/>
  <c r="C12" i="1"/>
  <c r="C11" i="1"/>
  <c r="C10" i="1"/>
  <c r="C9" i="1"/>
  <c r="C8" i="1"/>
  <c r="C7" i="1"/>
  <c r="C6" i="1"/>
  <c r="C5" i="1"/>
  <c r="C4" i="1"/>
  <c r="C3" i="1"/>
  <c r="A1" i="1"/>
  <c r="B1" i="1"/>
</calcChain>
</file>

<file path=xl/sharedStrings.xml><?xml version="1.0" encoding="utf-8"?>
<sst xmlns="http://schemas.openxmlformats.org/spreadsheetml/2006/main" count="36" uniqueCount="36">
  <si>
    <t>氏名</t>
  </si>
  <si>
    <t>評価</t>
    <rPh sb="0" eb="2">
      <t>ヒョウカ</t>
    </rPh>
    <phoneticPr fontId="22"/>
  </si>
  <si>
    <t>文字数</t>
    <rPh sb="0" eb="3">
      <t>もじすう</t>
    </rPh>
    <phoneticPr fontId="1" type="Hiragana" alignment="distributed"/>
  </si>
  <si>
    <t>150～200</t>
    <phoneticPr fontId="1" type="Hiragana" alignment="distributed"/>
  </si>
  <si>
    <t>伊東 資竜</t>
  </si>
  <si>
    <t>大堀キム 未奈</t>
  </si>
  <si>
    <t>門田 湧真</t>
  </si>
  <si>
    <t>行田 さとみ</t>
  </si>
  <si>
    <t>久保田 明誠</t>
  </si>
  <si>
    <t>小松 流翔</t>
  </si>
  <si>
    <t>佐藤 美月</t>
  </si>
  <si>
    <t>辛 祐輝</t>
  </si>
  <si>
    <t>新保 芙佑香</t>
  </si>
  <si>
    <t>宋 語唯</t>
  </si>
  <si>
    <t>髙山 愛永</t>
  </si>
  <si>
    <t>滝澤 愛佳</t>
  </si>
  <si>
    <t>中山 千愛</t>
  </si>
  <si>
    <t>花岡 麻貴</t>
  </si>
  <si>
    <t>宮下 花</t>
  </si>
  <si>
    <t>六井 啓翔</t>
  </si>
  <si>
    <t>道徳の授業で学ぶべき、社会生活を送るうえで大切な考え方について、友達と話し合い再確認する『道徳で何を学ぶの？』の単元では、「人それぞれ、色々な悩みや課題があることが意外だった。人と話すのは苦手だけれど、自分以外の人の感情もよく知り、大切にしていきたい」と振り返りました。今後の生活の中でも、進んで実践していきましょう。</t>
    <phoneticPr fontId="22"/>
  </si>
  <si>
    <t>「ピンクシャツデー」の活動について知り、「いじめ」や「いじり」をなくすために大切なことを考える『明日、みんなで着よう』の単元では、「いじめを無くすためには、周りの人の在り方が一番大切。この活動を始めた人のように、周りを巻き込んで、いじめられている人の心に寄り添えるような行動を取っていきたい。」と振り返りました。今後の生活の中でも、進んで実践していきましょう。</t>
    <phoneticPr fontId="22"/>
  </si>
  <si>
    <t>「ピンクシャツデー」の活動について知り、「いじめ」や「いじり」をなくすために大切なことを考える『明日、みんなで着よう』の単元では、「いじりからいじめに発展することも多いため、他人を軽い気持ちでからかわないように心掛けたい。実際に周りで起こっている時には、勇気を出して止める行動を取っていきたい。」と振り返りました。今後の生活の中でも、進んで実践していきましょう。</t>
    <phoneticPr fontId="22"/>
  </si>
  <si>
    <t>道徳の授業で学ぶべき、社会生活を送るうえで大切な考え方について、友達と話し合い再確認する『道徳で何を学ぶの？』の単元では、「今回の話し合いで、周りの人の意見にすごく共感できた。これからも、色々な考え方に触れて、物事の視野を広くしたり相手の考えを尊重したりすることを大切にしていきたい。」と振り返りました。今後の生活の中でも、進んで実践していきましょう。</t>
    <phoneticPr fontId="22"/>
  </si>
  <si>
    <t>道徳の授業で学ぶべき、社会生活を送るうえで大切な考え方について、友達と話し合い再確認する『道徳で何を学ぶの？』の単元では、「自分は特に、遵法精神・公徳心・モラルの項目について興味を持った。周りの人の意見から、色々な考え方があることを知ったので、他の授業でもしっかりと意見交流したい。」と振り返りました。今後の生活の中でも、進んで実践していきましょう。</t>
    <phoneticPr fontId="22"/>
  </si>
  <si>
    <t>「ピンクシャツデー」の活動について知り、「いじめ」や「いじり」をなくすために大切なことを考える『明日、みんなで着よう』の単元では、「周りから見ていてダメだと思ったら、いじめられている人のためにどう行動するかが大切。いじめる側にならないよう、常に相手がどう思うかを考えるべきだと思う。」と振り返りました。今後の生活の中でも、進んで実践していきましょう。</t>
    <phoneticPr fontId="22"/>
  </si>
  <si>
    <t>「ピンクシャツデー」の活動について知り、「いじめ」や「いじり」をなくすために大切なことを考える『明日、みんなで着よう』の単元では、「嫌だと思ったことを、嫌だと言える環境作りが大切だと思う。人によっていじめかいじりかと感じることは全然違うから、何かあった人が、すぐに相談できるような存在になりたいです。」と振り返りました。今後の生活の中でも、進んで実践していきましょう。</t>
    <phoneticPr fontId="22"/>
  </si>
  <si>
    <t>「ピンクシャツデー」の活動について知り、「いじめ」や「いじり」をなくすために大切なことを考える『明日、みんなで着よう』の単元では、「もし、いじめやいじりに近いことがあったとしても、すぐに仲直りできるような親密度のあるクラスにしたいです。それと、ただの傍観者とならないように、そのような場面があったら止めさせる行動を取りたいです。」と振り返りました。今後の生活の中でも、進んで実践していきましょう。</t>
    <phoneticPr fontId="22"/>
  </si>
  <si>
    <t>富士山でごみ拾いボランティアと啓発運動を続ける人へのインタビューから、自然保護について考える『僕の仕事場は富士山です』の単元では、「身近な人への声掛けや教育活動、啓発ポスターなどで、自然保護の大切さを伝えていきたい。STEAM活動で実際にごみ拾いを体験して、ライオンズクラブの掲げる『よりよい社会の創造』について考えを深めていきたい」と振り返りました。今後の生活の中でも、進んで実践していきましょう。</t>
    <phoneticPr fontId="22"/>
  </si>
  <si>
    <t>道徳の授業で学ぶべき、社会生活を送るうえで大切な考え方について、友達と話し合い再確認する『道徳で何を学ぶの？』の単元では、「他の人と意見交流をすることで、共感が生まれるとともに、自分の意見にも自信を持てました。自分の意思をしっかりと持ちつつ、自分とは違った角度から考えることも大切にしていきたいです。」と振り返りました。今後の生活の中でも、進んで実践していきましょう。</t>
    <phoneticPr fontId="22"/>
  </si>
  <si>
    <t>「ピンクシャツデー」の活動について知り、「いじめ」や「いじり」をなくすために大切なことを考える『明日、みんなで着よう』の単元では、「全員が、相手がどういう気持ちなのか汲み取る力をつけ、どこからがいじめやいじりなのか判断できるようになること、空気に流されないで、ダメなことはダメだと言える環境にすることが大切だと思う。」と振り返りました。今後の生活の中でも、進んで実践していきましょう。</t>
    <phoneticPr fontId="22"/>
  </si>
  <si>
    <t>道徳の授業で学ぶべき、社会生活を送るうえで大切な考え方について、友達と話し合い再確認する『道徳で何を学ぶの？』の単元では、「人それぞれ違う考え方があることや、自分も考えていることが色々あったのだなと改めて知れた。自分はなかなか行動に移せないことがあるので、希望と勇気・強い意志という項目を特に学んでいきたい。」と振り返りました。今後の生活の中でも、進んで実践していきましょう。</t>
    <phoneticPr fontId="22"/>
  </si>
  <si>
    <t>富士山でごみ拾いボランティアと啓発運動を続ける人へのインタビューから、自然保護について考える『僕の仕事場は富士山です』の単元では、「なぜごみを捨ててはいけないかを考えて、今美術で取り組んでいるSDGｓポスターをしっかりと考えたり、STEAM活動の弘法山美化運動に真剣に取り組んだりすることから、啓発活動に携わっていきたい。」と振り返りました。今後の生活の中でも、進んで実践していきましょう。</t>
    <phoneticPr fontId="22"/>
  </si>
  <si>
    <t>富士山でごみ拾いボランティアと啓発運動を続ける人へのインタビューから、自然保護について考える『僕の仕事場は富士山です』の単元では、「自然保護の大切さを訴えるために、実態をもっと写真や映像で広めたり、ポスター製作や声掛け運動などの啓発が必要だと思う。自分にも日頃からできることはたくさんあると思うので、心掛けていきたい。」と振り返りました。今後の生活の中でも、進んで実践していきましょう。</t>
    <phoneticPr fontId="22"/>
  </si>
  <si>
    <t>富士山でごみ拾いボランティアと啓発運動を続ける人へのインタビューから、自然保護について考える『僕の仕事場は富士山です』の単元では、「自分達が快適に過ごしたり観光したりできる裏には、このような人や、STEAM活動で関わるライオンズクラブのような人たちがいることを忘れずに、自分もそういった活動に頑張って取り組みたいと改めて思った。」と振り返りました。今後の生活の中でも、進んで実践していきましょう。</t>
    <phoneticPr fontId="22"/>
  </si>
  <si>
    <t>道徳の授業で学ぶべき、社会生活を送るうえで大切な考え方について、友達と話し合い再確認する『道徳で何を学ぶの？』の単元では、「勇気や強い意志、公徳心など、まだピンと来ていない項目が色々とあったので、今後考えなければいけない課題がたくさんあると改めて感じた。特に、様々な感謝の心が足りていないかもしれないので行動に移したい。」と振り返りました。今後の生活の中でも、進んで実践していきましょう。</t>
    <phoneticPr fontId="2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</si>
</sst>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theme="3" tint="0.79998168889431442"/>
        <bgColor indexed="64"/>
      </patternFill>
    </fill>
  </fills>
  <borders count="1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9">
    <xf numFmtId="0" fontId="0" fillId="0" borderId="0" xfId="0">
      <alignment vertical="center"/>
    </xf>
    <xf numFmtId="0" fontId="18" fillId="0" borderId="0" xfId="0" applyFont="1" applyFill="1">
      <alignment vertical="center"/>
    </xf>
    <xf numFmtId="0" fontId="19" fillId="24" borderId="10" xfId="0" applyFont="1" applyFill="1" applyBorder="1" applyAlignment="1">
      <alignment horizontal="center" vertical="center"/>
    </xf>
    <xf numFmtId="0" fontId="18" fillId="25" borderId="10" xfId="0" applyFont="1" applyFill="1" applyBorder="1" applyAlignment="1">
      <alignment horizontal="center" vertical="center" wrapText="1"/>
    </xf>
    <xf numFmtId="0" fontId="19" fillId="24" borderId="10" xfId="0" applyNumberFormat="1" applyFont="1" applyFill="1" applyBorder="1" applyAlignment="1">
      <alignment horizontal="center" vertical="center" wrapText="1"/>
    </xf>
    <xf numFmtId="0" fontId="21" fillId="21" borderId="10" xfId="0" applyFont="1" applyFill="1" applyBorder="1" applyAlignment="1" applyProtection="1">
      <alignment vertical="center"/>
      <protection locked="0"/>
    </xf>
    <xf numFmtId="0" fontId="18" fillId="25" borderId="10" xfId="0" applyNumberFormat="1" applyFont="1" applyFill="1" applyBorder="1" applyAlignment="1">
      <alignment horizontal="center" vertical="center" wrapText="1"/>
    </xf>
    <xf numFmtId="0" fontId="18" fillId="0" borderId="10" xfId="0" applyNumberFormat="1" applyFont="1" applyFill="1" applyBorder="1" applyAlignment="1" applyProtection="1">
      <alignment horizontal="left" vertical="center" wrapText="1"/>
      <protection locked="0"/>
    </xf>
    <xf numFmtId="0" fontId="18" fillId="0" borderId="0" xfId="0" applyFont="1" applyFill="1" applyAlignment="1">
      <alignment horizontal="center"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6">
    <dxf>
      <font>
        <b/>
        <i val="0"/>
        <color rgb="FF00B050"/>
      </font>
    </dxf>
    <dxf>
      <font>
        <b/>
        <i val="0"/>
        <color rgb="FFFF0000"/>
      </font>
    </dxf>
    <dxf>
      <font>
        <b/>
        <i val="0"/>
        <color rgb="FFFF0000"/>
      </font>
    </dxf>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79"/>
  <sheetViews>
    <sheetView tabSelected="1" zoomScale="75" workbookViewId="0">
      <selection activeCell="B16" sqref="B16"/>
    </sheetView>
  </sheetViews>
  <sheetFormatPr defaultRowHeight="13.5" x14ac:dyDescent="0.15"/>
  <cols>
    <col min="1" max="1" width="13.5" style="1" customWidth="1"/>
    <col min="2" max="2" width="147.75" style="1" customWidth="1"/>
    <col min="3" max="16384" width="9" style="1"/>
  </cols>
  <sheetData>
    <row r="1" spans="1:3" ht="27.75" customHeight="1" x14ac:dyDescent="0.15">
      <c r="A1" s="4" t="str">
        <f ca="1">MID(CELL("filename",A1),FIND("[",CELL("filename",A1))+1,3)</f>
        <v>８－１</v>
      </c>
      <c r="B1" s="2" t="str">
        <f ca="1">RIGHT(CELL("filename",B1),LEN(CELL("filename",B1))-FIND("]",CELL("filename",B1)))</f>
        <v>道徳</v>
      </c>
      <c r="C1" s="8" t="s">
        <v>2</v>
      </c>
    </row>
    <row r="2" spans="1:3" ht="22.5" customHeight="1" x14ac:dyDescent="0.15">
      <c r="A2" s="3" t="s">
        <v>0</v>
      </c>
      <c r="B2" s="6" t="s">
        <v>1</v>
      </c>
      <c r="C2" s="1" t="s">
        <v>3</v>
      </c>
    </row>
    <row r="3" spans="1:3" ht="59.25" customHeight="1" x14ac:dyDescent="0.15">
      <c r="A3" s="5" t="s">
        <v>4</v>
      </c>
      <c r="B3" s="7" t="s">
        <v>20</v>
      </c>
      <c r="C3" s="1">
        <f>LEN(B3)</f>
        <v>159</v>
      </c>
    </row>
    <row r="4" spans="1:3" ht="59.25" customHeight="1" x14ac:dyDescent="0.15">
      <c r="A4" s="5" t="s">
        <v>5</v>
      </c>
      <c r="B4" s="7" t="s">
        <v>21</v>
      </c>
      <c r="C4" s="1">
        <f t="shared" ref="C4:C27" si="0">LEN(B4)</f>
        <v>180</v>
      </c>
    </row>
    <row r="5" spans="1:3" ht="59.25" customHeight="1" x14ac:dyDescent="0.15">
      <c r="A5" s="5" t="s">
        <v>6</v>
      </c>
      <c r="B5" s="7" t="s">
        <v>22</v>
      </c>
      <c r="C5" s="1">
        <f t="shared" si="0"/>
        <v>181</v>
      </c>
    </row>
    <row r="6" spans="1:3" ht="59.25" customHeight="1" x14ac:dyDescent="0.15">
      <c r="A6" s="5" t="s">
        <v>7</v>
      </c>
      <c r="B6" s="7" t="s">
        <v>23</v>
      </c>
      <c r="C6" s="1">
        <f t="shared" si="0"/>
        <v>176</v>
      </c>
    </row>
    <row r="7" spans="1:3" ht="59.25" customHeight="1" x14ac:dyDescent="0.15">
      <c r="A7" s="5" t="s">
        <v>8</v>
      </c>
      <c r="B7" s="7" t="s">
        <v>24</v>
      </c>
      <c r="C7" s="1">
        <f t="shared" si="0"/>
        <v>175</v>
      </c>
    </row>
    <row r="8" spans="1:3" ht="59.25" customHeight="1" x14ac:dyDescent="0.15">
      <c r="A8" s="5" t="s">
        <v>9</v>
      </c>
      <c r="B8" s="7" t="s">
        <v>25</v>
      </c>
      <c r="C8" s="1">
        <f t="shared" si="0"/>
        <v>175</v>
      </c>
    </row>
    <row r="9" spans="1:3" ht="59.25" customHeight="1" x14ac:dyDescent="0.15">
      <c r="A9" s="5" t="s">
        <v>10</v>
      </c>
      <c r="B9" s="7" t="s">
        <v>26</v>
      </c>
      <c r="C9" s="1">
        <f t="shared" si="0"/>
        <v>184</v>
      </c>
    </row>
    <row r="10" spans="1:3" ht="59.25" customHeight="1" x14ac:dyDescent="0.15">
      <c r="A10" s="5" t="s">
        <v>11</v>
      </c>
      <c r="B10" s="7" t="s">
        <v>27</v>
      </c>
      <c r="C10" s="1">
        <f t="shared" si="0"/>
        <v>198</v>
      </c>
    </row>
    <row r="11" spans="1:3" ht="59.25" customHeight="1" x14ac:dyDescent="0.15">
      <c r="A11" s="5" t="s">
        <v>12</v>
      </c>
      <c r="B11" s="7" t="s">
        <v>28</v>
      </c>
      <c r="C11" s="1">
        <f t="shared" si="0"/>
        <v>200</v>
      </c>
    </row>
    <row r="12" spans="1:3" ht="59.25" customHeight="1" x14ac:dyDescent="0.15">
      <c r="A12" s="5" t="s">
        <v>13</v>
      </c>
      <c r="B12" s="7" t="s">
        <v>29</v>
      </c>
      <c r="C12" s="1">
        <f t="shared" si="0"/>
        <v>184</v>
      </c>
    </row>
    <row r="13" spans="1:3" ht="59.25" customHeight="1" x14ac:dyDescent="0.15">
      <c r="A13" s="5" t="s">
        <v>14</v>
      </c>
      <c r="B13" s="7" t="s">
        <v>30</v>
      </c>
      <c r="C13" s="1">
        <f t="shared" si="0"/>
        <v>192</v>
      </c>
    </row>
    <row r="14" spans="1:3" ht="59.25" customHeight="1" x14ac:dyDescent="0.15">
      <c r="A14" s="5" t="s">
        <v>15</v>
      </c>
      <c r="B14" s="7" t="s">
        <v>31</v>
      </c>
      <c r="C14" s="1">
        <f t="shared" si="0"/>
        <v>188</v>
      </c>
    </row>
    <row r="15" spans="1:3" ht="59.25" customHeight="1" x14ac:dyDescent="0.15">
      <c r="A15" s="5" t="s">
        <v>16</v>
      </c>
      <c r="B15" s="7" t="s">
        <v>32</v>
      </c>
      <c r="C15" s="1">
        <f t="shared" si="0"/>
        <v>195</v>
      </c>
    </row>
    <row r="16" spans="1:3" ht="59.25" customHeight="1" x14ac:dyDescent="0.15">
      <c r="A16" s="5" t="s">
        <v>17</v>
      </c>
      <c r="B16" s="7" t="s">
        <v>33</v>
      </c>
      <c r="C16" s="1">
        <f t="shared" si="0"/>
        <v>193</v>
      </c>
    </row>
    <row r="17" spans="1:3" ht="59.25" customHeight="1" x14ac:dyDescent="0.15">
      <c r="A17" s="5" t="s">
        <v>18</v>
      </c>
      <c r="B17" s="7" t="s">
        <v>34</v>
      </c>
      <c r="C17" s="1">
        <f t="shared" si="0"/>
        <v>198</v>
      </c>
    </row>
    <row r="18" spans="1:3" ht="59.25" customHeight="1" x14ac:dyDescent="0.15">
      <c r="A18" s="5" t="s">
        <v>19</v>
      </c>
      <c r="B18" s="7" t="s">
        <v>35</v>
      </c>
      <c r="C18" s="1">
        <f t="shared" si="0"/>
        <v>194</v>
      </c>
    </row>
    <row r="19" spans="1:3" ht="59.25" customHeight="1" x14ac:dyDescent="0.15">
      <c r="A19" s="5"/>
      <c r="B19" s="7"/>
      <c r="C19" s="1">
        <f t="shared" si="0"/>
        <v>0</v>
      </c>
    </row>
    <row r="20" spans="1:3" ht="59.25" customHeight="1" x14ac:dyDescent="0.15">
      <c r="A20" s="5"/>
      <c r="B20" s="7"/>
      <c r="C20" s="1">
        <f t="shared" si="0"/>
        <v>0</v>
      </c>
    </row>
    <row r="21" spans="1:3" ht="59.25" customHeight="1" x14ac:dyDescent="0.15">
      <c r="A21" s="5"/>
      <c r="B21" s="7"/>
      <c r="C21" s="1">
        <f t="shared" si="0"/>
        <v>0</v>
      </c>
    </row>
    <row r="22" spans="1:3" ht="59.25" customHeight="1" x14ac:dyDescent="0.15">
      <c r="A22" s="5"/>
      <c r="B22" s="7"/>
      <c r="C22" s="1">
        <f t="shared" si="0"/>
        <v>0</v>
      </c>
    </row>
    <row r="23" spans="1:3" ht="59.25" customHeight="1" x14ac:dyDescent="0.15">
      <c r="A23" s="5"/>
      <c r="B23" s="7"/>
      <c r="C23" s="1">
        <f t="shared" si="0"/>
        <v>0</v>
      </c>
    </row>
    <row r="24" spans="1:3" ht="59.25" customHeight="1" x14ac:dyDescent="0.15">
      <c r="A24" s="5"/>
      <c r="B24" s="7"/>
      <c r="C24" s="1">
        <f t="shared" si="0"/>
        <v>0</v>
      </c>
    </row>
    <row r="25" spans="1:3" ht="59.25" customHeight="1" x14ac:dyDescent="0.15">
      <c r="A25" s="5"/>
      <c r="B25" s="7"/>
      <c r="C25" s="1">
        <f t="shared" si="0"/>
        <v>0</v>
      </c>
    </row>
    <row r="26" spans="1:3" ht="59.25" customHeight="1" x14ac:dyDescent="0.15">
      <c r="A26" s="5"/>
      <c r="B26" s="7"/>
      <c r="C26" s="1">
        <f t="shared" ref="C26" si="1">LEN(B26)</f>
        <v>0</v>
      </c>
    </row>
    <row r="27" spans="1:3" ht="59.25" customHeight="1" x14ac:dyDescent="0.15">
      <c r="A27" s="5"/>
      <c r="B27" s="7"/>
      <c r="C27" s="1">
        <f t="shared" si="0"/>
        <v>0</v>
      </c>
    </row>
    <row r="28" spans="1:3" ht="22.5" customHeight="1" x14ac:dyDescent="0.15"/>
    <row r="29" spans="1:3" ht="22.5" customHeight="1" x14ac:dyDescent="0.15"/>
    <row r="30" spans="1:3" ht="17.25" customHeight="1" x14ac:dyDescent="0.15"/>
    <row r="31" spans="1:3" ht="17.25" customHeight="1" x14ac:dyDescent="0.15"/>
    <row r="32" spans="1:3" ht="17.25" customHeight="1" x14ac:dyDescent="0.15"/>
    <row r="33" ht="17.25" customHeight="1" x14ac:dyDescent="0.15"/>
    <row r="34" ht="17.25" customHeight="1" x14ac:dyDescent="0.15"/>
    <row r="35" ht="17.25" customHeight="1" x14ac:dyDescent="0.15"/>
    <row r="36" ht="17.25" customHeight="1" x14ac:dyDescent="0.15"/>
    <row r="37" ht="17.25" customHeight="1" x14ac:dyDescent="0.15"/>
    <row r="38" ht="17.25" customHeight="1" x14ac:dyDescent="0.15"/>
    <row r="39" ht="17.25" customHeight="1" x14ac:dyDescent="0.15"/>
    <row r="40" ht="17.25" customHeight="1" x14ac:dyDescent="0.15"/>
    <row r="41" ht="17.25" customHeight="1" x14ac:dyDescent="0.15"/>
    <row r="42" ht="17.25" customHeight="1" x14ac:dyDescent="0.15"/>
    <row r="43" ht="17.25" customHeight="1" x14ac:dyDescent="0.15"/>
    <row r="44" ht="17.25" customHeight="1" x14ac:dyDescent="0.15"/>
    <row r="45" ht="17.25" customHeight="1" x14ac:dyDescent="0.15"/>
    <row r="46" ht="17.25" customHeight="1" x14ac:dyDescent="0.15"/>
    <row r="47" ht="17.25" customHeight="1" x14ac:dyDescent="0.15"/>
    <row r="4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sheetData>
  <sheetProtection algorithmName="SHA-512" hashValue="ZQzSU4fOcEkCKOpLEIQBEuB/VttTF91kxcrXga4pc+OE7+NbLn/P6MsqwFESfYaP06lOFN4i2JFiqOVO6/o/MA==" saltValue="Dqi5EYq0FyejOHXlCP8mcQ==" spinCount="100000" sheet="1" objects="1" scenarios="1"/>
  <phoneticPr fontId="22"/>
  <conditionalFormatting sqref="C27 C3:C25">
    <cfRule type="cellIs" dxfId="5" priority="7" operator="greaterThan">
      <formula>200</formula>
    </cfRule>
    <cfRule type="cellIs" dxfId="4" priority="8" operator="lessThan">
      <formula>150</formula>
    </cfRule>
    <cfRule type="cellIs" dxfId="3" priority="9" operator="between">
      <formula>150</formula>
      <formula>200</formula>
    </cfRule>
  </conditionalFormatting>
  <conditionalFormatting sqref="C26">
    <cfRule type="cellIs" dxfId="2" priority="1" operator="greaterThan">
      <formula>200</formula>
    </cfRule>
    <cfRule type="cellIs" dxfId="1" priority="2" operator="lessThan">
      <formula>150</formula>
    </cfRule>
    <cfRule type="cellIs" dxfId="0" priority="3" operator="between">
      <formula>150</formula>
      <formula>200</formula>
    </cfRule>
  </conditionalFormatting>
  <pageMargins left="0.74791666666666667" right="0.39305555555555555" top="0.66736111111111107" bottom="0.56944444444444442" header="0.51111111111111107" footer="0.19652777777777777"/>
  <pageSetup paperSize="8" scale="74"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道徳</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飯田 雅俊</cp:lastModifiedBy>
  <cp:revision/>
  <cp:lastPrinted>2015-06-06T03:43:04Z</cp:lastPrinted>
  <dcterms:created xsi:type="dcterms:W3CDTF">2006-07-05T06:39:32Z</dcterms:created>
  <dcterms:modified xsi:type="dcterms:W3CDTF">2024-07-05T08:23:06Z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