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7FBACE21-D71A-4205-82FE-0527B90293F1}"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6" i="5" l="1"/>
  <c r="B66" i="5"/>
  <c r="I60" i="5"/>
  <c r="I67" i="5" s="1"/>
  <c r="B73" i="5"/>
  <c r="H66" i="5"/>
  <c r="G66" i="5"/>
  <c r="F66" i="5"/>
  <c r="E66" i="5"/>
  <c r="D66" i="5"/>
  <c r="C66" i="5"/>
  <c r="B47" i="5"/>
  <c r="I52" i="5"/>
  <c r="I56" i="5" s="1"/>
  <c r="H52" i="5"/>
  <c r="H56" i="5" s="1"/>
  <c r="G52" i="5"/>
  <c r="G56" i="5" s="1"/>
  <c r="F52" i="5"/>
  <c r="F56" i="5" s="1"/>
  <c r="E52" i="5"/>
  <c r="E56" i="5" s="1"/>
  <c r="D52" i="5"/>
  <c r="D56" i="5" s="1"/>
  <c r="C52" i="5"/>
  <c r="C56" i="5" s="1"/>
  <c r="B52" i="5"/>
  <c r="B56" i="5" s="1"/>
  <c r="I51" i="5"/>
  <c r="I50" i="5" s="1"/>
  <c r="I54" i="5" s="1"/>
  <c r="H51" i="5"/>
  <c r="G51" i="5"/>
  <c r="G50" i="5" s="1"/>
  <c r="G54" i="5" s="1"/>
  <c r="F51" i="5"/>
  <c r="F50" i="5" s="1"/>
  <c r="F54" i="5" s="1"/>
  <c r="E51" i="5"/>
  <c r="E50" i="5" s="1"/>
  <c r="E54" i="5" s="1"/>
  <c r="D51" i="5"/>
  <c r="D50" i="5" s="1"/>
  <c r="D54" i="5" s="1"/>
  <c r="C51" i="5"/>
  <c r="C50" i="5" s="1"/>
  <c r="C54" i="5" s="1"/>
  <c r="B51" i="5"/>
  <c r="B50" i="5" s="1"/>
  <c r="B54" i="5" s="1"/>
  <c r="B48" i="5"/>
  <c r="H60" i="5"/>
  <c r="G60" i="5"/>
  <c r="F60" i="5"/>
  <c r="E60" i="5"/>
  <c r="D60" i="5"/>
  <c r="C60" i="5"/>
  <c r="B60" i="5"/>
  <c r="B44" i="5"/>
  <c r="C44" i="5" s="1"/>
  <c r="BK292" i="5"/>
  <c r="BB292" i="5"/>
  <c r="AS292" i="5"/>
  <c r="AJ292" i="5"/>
  <c r="AA292" i="5"/>
  <c r="AA97" i="5"/>
  <c r="BM293" i="5"/>
  <c r="BL293" i="5"/>
  <c r="BJ293" i="5"/>
  <c r="BI293" i="5"/>
  <c r="BH293" i="5"/>
  <c r="BG293" i="5"/>
  <c r="BF293" i="5"/>
  <c r="BD293" i="5"/>
  <c r="BC293" i="5"/>
  <c r="BA293" i="5"/>
  <c r="AZ293" i="5"/>
  <c r="AY293" i="5"/>
  <c r="AX293" i="5"/>
  <c r="AW293" i="5"/>
  <c r="AU293" i="5"/>
  <c r="AT293" i="5"/>
  <c r="AR293" i="5"/>
  <c r="AQ293" i="5"/>
  <c r="AP293" i="5"/>
  <c r="AO293" i="5"/>
  <c r="AN293" i="5"/>
  <c r="AL293" i="5"/>
  <c r="AK293" i="5"/>
  <c r="AI293" i="5"/>
  <c r="AH293" i="5"/>
  <c r="AG293" i="5"/>
  <c r="AF293" i="5"/>
  <c r="AE293" i="5"/>
  <c r="AS159" i="5"/>
  <c r="H50" i="5" l="1"/>
  <c r="H54" i="5" s="1"/>
  <c r="I55" i="5"/>
  <c r="I58" i="5" s="1"/>
  <c r="I63" i="5" s="1"/>
  <c r="B67" i="5"/>
  <c r="D55" i="5"/>
  <c r="F55" i="5"/>
  <c r="E55" i="5"/>
  <c r="G55" i="5"/>
  <c r="H55" i="5"/>
  <c r="F58" i="5"/>
  <c r="F63" i="5" s="1"/>
  <c r="D58" i="5"/>
  <c r="D63" i="5" s="1"/>
  <c r="H58" i="5"/>
  <c r="H63" i="5" s="1"/>
  <c r="G58" i="5"/>
  <c r="G63" i="5" s="1"/>
  <c r="E58" i="5"/>
  <c r="E63" i="5" s="1"/>
  <c r="B55" i="5"/>
  <c r="B58" i="5" s="1"/>
  <c r="B63" i="5" s="1"/>
  <c r="C55" i="5"/>
  <c r="C58" i="5" s="1"/>
  <c r="C63" i="5" s="1"/>
  <c r="AO294" i="5"/>
  <c r="AN294" i="5"/>
  <c r="AP294" i="5"/>
  <c r="AS293" i="5"/>
  <c r="BK293" i="5"/>
  <c r="BB293" i="5"/>
  <c r="AJ293" i="5"/>
  <c r="AQ294" i="5"/>
  <c r="AR294" i="5"/>
  <c r="AT294" i="5"/>
  <c r="AU294" i="5"/>
  <c r="AW294" i="5"/>
  <c r="AW295" i="5" s="1"/>
  <c r="AX294" i="5"/>
  <c r="AY294" i="5"/>
  <c r="AZ294" i="5"/>
  <c r="BA294" i="5"/>
  <c r="BC294" i="5"/>
  <c r="BD294" i="5"/>
  <c r="BF294" i="5"/>
  <c r="BG294" i="5"/>
  <c r="BH294" i="5"/>
  <c r="BI294" i="5"/>
  <c r="BJ294" i="5"/>
  <c r="BL294" i="5"/>
  <c r="BM294" i="5"/>
  <c r="AJ97" i="5"/>
  <c r="AS221" i="5"/>
  <c r="BB97" i="5"/>
  <c r="BK97" i="5"/>
  <c r="BT97" i="5"/>
  <c r="B227" i="5"/>
  <c r="I162" i="5"/>
  <c r="I292" i="5" s="1"/>
  <c r="H162" i="5"/>
  <c r="H292" i="5" s="1"/>
  <c r="F162" i="5"/>
  <c r="F292" i="5" s="1"/>
  <c r="E162" i="5"/>
  <c r="E292" i="5" s="1"/>
  <c r="D162" i="5"/>
  <c r="D292" i="5" s="1"/>
  <c r="C162" i="5"/>
  <c r="C292" i="5" s="1"/>
  <c r="B162" i="5"/>
  <c r="B292" i="5" s="1"/>
  <c r="T97" i="5"/>
  <c r="S97" i="5"/>
  <c r="R97" i="5"/>
  <c r="Q97" i="5"/>
  <c r="Q292" i="5" s="1"/>
  <c r="P97" i="5"/>
  <c r="O97" i="5"/>
  <c r="N97" i="5"/>
  <c r="N292" i="5" s="1"/>
  <c r="M97" i="5"/>
  <c r="B97" i="5" s="1"/>
  <c r="C73" i="5"/>
  <c r="AF98" i="5" s="1"/>
  <c r="D73" i="5"/>
  <c r="E73" i="5"/>
  <c r="AH98" i="5" s="1"/>
  <c r="F73" i="5"/>
  <c r="AI98" i="5" s="1"/>
  <c r="G73" i="5"/>
  <c r="H73" i="5"/>
  <c r="AK98" i="5" s="1"/>
  <c r="I73" i="5"/>
  <c r="AL98" i="5" s="1"/>
  <c r="B74" i="5"/>
  <c r="C74" i="5"/>
  <c r="BG98" i="5" s="1"/>
  <c r="D74" i="5"/>
  <c r="BH98" i="5" s="1"/>
  <c r="E74" i="5"/>
  <c r="BI98" i="5" s="1"/>
  <c r="F74" i="5"/>
  <c r="BJ98" i="5" s="1"/>
  <c r="G74" i="5"/>
  <c r="H74" i="5"/>
  <c r="BL98" i="5" s="1"/>
  <c r="I74" i="5"/>
  <c r="BM98" i="5" s="1"/>
  <c r="BL295" i="5" l="1"/>
  <c r="BH295" i="5"/>
  <c r="BM295" i="5"/>
  <c r="BJ295" i="5"/>
  <c r="BI295" i="5"/>
  <c r="BG295" i="5"/>
  <c r="BF295" i="5"/>
  <c r="BF296" i="5" s="1"/>
  <c r="BD295" i="5"/>
  <c r="BM296" i="5" s="1"/>
  <c r="BC295" i="5"/>
  <c r="BL296" i="5" s="1"/>
  <c r="BA295" i="5"/>
  <c r="BJ296" i="5" s="1"/>
  <c r="AZ295" i="5"/>
  <c r="BI296" i="5" s="1"/>
  <c r="AY295" i="5"/>
  <c r="BH296" i="5" s="1"/>
  <c r="AX295" i="5"/>
  <c r="BG296" i="5" s="1"/>
  <c r="BK294" i="5"/>
  <c r="BB294" i="5"/>
  <c r="BK295" i="5" s="1"/>
  <c r="AS294" i="5"/>
  <c r="M292" i="5"/>
  <c r="D97" i="5"/>
  <c r="O292" i="5"/>
  <c r="G97" i="5"/>
  <c r="R292" i="5"/>
  <c r="H97" i="5"/>
  <c r="S292" i="5"/>
  <c r="I97" i="5"/>
  <c r="T292" i="5"/>
  <c r="E97" i="5"/>
  <c r="P292" i="5"/>
  <c r="BT98" i="5"/>
  <c r="E64" i="5"/>
  <c r="I64" i="5"/>
  <c r="I68" i="5" s="1"/>
  <c r="AW98" i="5"/>
  <c r="G162" i="5"/>
  <c r="BA98" i="5"/>
  <c r="H64" i="5"/>
  <c r="AB98" i="5" s="1"/>
  <c r="D64" i="5"/>
  <c r="X98" i="5" s="1"/>
  <c r="AX98" i="5"/>
  <c r="BC98" i="5"/>
  <c r="AU222" i="5"/>
  <c r="AU223" i="5" s="1"/>
  <c r="E67" i="5"/>
  <c r="G64" i="5"/>
  <c r="C64" i="5"/>
  <c r="W293" i="5" s="1"/>
  <c r="AY98" i="5"/>
  <c r="BD98" i="5"/>
  <c r="BB98" i="5"/>
  <c r="AZ98" i="5"/>
  <c r="AJ98" i="5"/>
  <c r="BF98" i="5"/>
  <c r="AE98" i="5"/>
  <c r="BP98" i="5"/>
  <c r="BP99" i="5" s="1"/>
  <c r="BK98" i="5"/>
  <c r="B64" i="5"/>
  <c r="B68" i="5" s="1"/>
  <c r="BU98" i="5"/>
  <c r="BU99" i="5" s="1"/>
  <c r="AG98" i="5"/>
  <c r="F64" i="5"/>
  <c r="Z293" i="5" s="1"/>
  <c r="BQ98" i="5"/>
  <c r="BQ99" i="5" s="1"/>
  <c r="AN160" i="5"/>
  <c r="F67" i="5"/>
  <c r="AR160" i="5" s="1"/>
  <c r="AR161" i="5" s="1"/>
  <c r="G67" i="5"/>
  <c r="AS222" i="5" s="1"/>
  <c r="C67" i="5"/>
  <c r="C227" i="5" s="1"/>
  <c r="H67" i="5"/>
  <c r="AT160" i="5" s="1"/>
  <c r="AT161" i="5" s="1"/>
  <c r="D67" i="5"/>
  <c r="AP222" i="5" s="1"/>
  <c r="BO98" i="5"/>
  <c r="I227" i="5"/>
  <c r="BS98" i="5"/>
  <c r="BS99" i="5" s="1"/>
  <c r="BV98" i="5"/>
  <c r="BV99" i="5" s="1"/>
  <c r="BR98" i="5"/>
  <c r="BR99" i="5" s="1"/>
  <c r="O98" i="5"/>
  <c r="S98" i="5"/>
  <c r="R98" i="5"/>
  <c r="N98" i="5"/>
  <c r="Q98" i="5"/>
  <c r="M98" i="5"/>
  <c r="T98" i="5"/>
  <c r="P98" i="5"/>
  <c r="F97" i="5"/>
  <c r="C97" i="5"/>
  <c r="V98" i="5" l="1"/>
  <c r="AE99" i="5" s="1"/>
  <c r="AC293" i="5"/>
  <c r="AA293" i="5"/>
  <c r="X293" i="5"/>
  <c r="AG294" i="5" s="1"/>
  <c r="AB293" i="5"/>
  <c r="J162" i="5"/>
  <c r="G292" i="5"/>
  <c r="J292" i="5" s="1"/>
  <c r="Y293" i="5"/>
  <c r="BB295" i="5"/>
  <c r="BK296" i="5" s="1"/>
  <c r="AF294" i="5"/>
  <c r="AI294" i="5"/>
  <c r="AH294" i="5"/>
  <c r="Q99" i="5"/>
  <c r="Q293" i="5"/>
  <c r="Z294" i="5" s="1"/>
  <c r="M99" i="5"/>
  <c r="M294" i="5" s="1"/>
  <c r="M293" i="5"/>
  <c r="AK294" i="5"/>
  <c r="AL294" i="5"/>
  <c r="T99" i="5"/>
  <c r="T294" i="5" s="1"/>
  <c r="T293" i="5"/>
  <c r="AC294" i="5" s="1"/>
  <c r="AJ294" i="5"/>
  <c r="V293" i="5"/>
  <c r="P99" i="5"/>
  <c r="P294" i="5" s="1"/>
  <c r="P293" i="5"/>
  <c r="N99" i="5"/>
  <c r="N293" i="5"/>
  <c r="W294" i="5" s="1"/>
  <c r="R99" i="5"/>
  <c r="R293" i="5"/>
  <c r="AA294" i="5" s="1"/>
  <c r="S99" i="5"/>
  <c r="S294" i="5" s="1"/>
  <c r="S293" i="5"/>
  <c r="AB294" i="5" s="1"/>
  <c r="O99" i="5"/>
  <c r="O293" i="5"/>
  <c r="AC98" i="5"/>
  <c r="AL99" i="5" s="1"/>
  <c r="AU224" i="5" s="1"/>
  <c r="E68" i="5"/>
  <c r="AK99" i="5"/>
  <c r="AT162" i="5" s="1"/>
  <c r="AU160" i="5"/>
  <c r="AU161" i="5" s="1"/>
  <c r="Y98" i="5"/>
  <c r="W98" i="5"/>
  <c r="Z98" i="5"/>
  <c r="AN222" i="5"/>
  <c r="AW99" i="5" s="1"/>
  <c r="AP223" i="5"/>
  <c r="AR222" i="5"/>
  <c r="AR223" i="5" s="1"/>
  <c r="BB99" i="5"/>
  <c r="AP160" i="5"/>
  <c r="AP161" i="5" s="1"/>
  <c r="AO160" i="5"/>
  <c r="AO161" i="5" s="1"/>
  <c r="AO222" i="5"/>
  <c r="AO223" i="5" s="1"/>
  <c r="AY99" i="5"/>
  <c r="AS160" i="5"/>
  <c r="AS161" i="5" s="1"/>
  <c r="AT222" i="5"/>
  <c r="AT223" i="5" s="1"/>
  <c r="BD99" i="5"/>
  <c r="BD100" i="5" s="1"/>
  <c r="AQ222" i="5"/>
  <c r="AQ223" i="5" s="1"/>
  <c r="AQ160" i="5"/>
  <c r="AQ161" i="5" s="1"/>
  <c r="BT99" i="5"/>
  <c r="AS223" i="5"/>
  <c r="AN161" i="5"/>
  <c r="BO99" i="5"/>
  <c r="F227" i="5"/>
  <c r="F68" i="5"/>
  <c r="AA98" i="5"/>
  <c r="G227" i="5"/>
  <c r="BK99" i="5"/>
  <c r="AG99" i="5"/>
  <c r="BJ99" i="5"/>
  <c r="BS100" i="5" s="1"/>
  <c r="G68" i="5"/>
  <c r="D227" i="5"/>
  <c r="C68" i="5"/>
  <c r="H68" i="5"/>
  <c r="BH99" i="5"/>
  <c r="D68" i="5"/>
  <c r="H227" i="5"/>
  <c r="BM99" i="5"/>
  <c r="BF99" i="5"/>
  <c r="I228" i="5"/>
  <c r="BI99" i="5"/>
  <c r="E227" i="5"/>
  <c r="G228" i="5"/>
  <c r="F98" i="5"/>
  <c r="E98" i="5"/>
  <c r="H98" i="5"/>
  <c r="I98" i="5"/>
  <c r="G98" i="5"/>
  <c r="J97" i="5"/>
  <c r="B98" i="5"/>
  <c r="C98" i="5"/>
  <c r="D98" i="5"/>
  <c r="X294" i="5" l="1"/>
  <c r="V99" i="5"/>
  <c r="F228" i="5"/>
  <c r="M100" i="5"/>
  <c r="P100" i="5"/>
  <c r="T100" i="5"/>
  <c r="AC295" i="5"/>
  <c r="AB295" i="5"/>
  <c r="Y294" i="5"/>
  <c r="P101" i="5"/>
  <c r="P295" i="5"/>
  <c r="O100" i="5"/>
  <c r="O294" i="5"/>
  <c r="X295" i="5" s="1"/>
  <c r="AG295" i="5"/>
  <c r="AP295" i="5"/>
  <c r="AB99" i="5"/>
  <c r="N100" i="5"/>
  <c r="N294" i="5"/>
  <c r="W295" i="5" s="1"/>
  <c r="V294" i="5"/>
  <c r="AE294" i="5"/>
  <c r="W99" i="5"/>
  <c r="W100" i="5" s="1"/>
  <c r="Q100" i="5"/>
  <c r="Q294" i="5"/>
  <c r="Z295" i="5" s="1"/>
  <c r="R100" i="5"/>
  <c r="R294" i="5"/>
  <c r="AA295" i="5" s="1"/>
  <c r="AH295" i="5"/>
  <c r="AQ295" i="5"/>
  <c r="T101" i="5"/>
  <c r="T295" i="5"/>
  <c r="AC296" i="5" s="1"/>
  <c r="AL295" i="5"/>
  <c r="AL296" i="5" s="1"/>
  <c r="AU295" i="5"/>
  <c r="AC99" i="5"/>
  <c r="AL100" i="5" s="1"/>
  <c r="AK295" i="5"/>
  <c r="AT295" i="5"/>
  <c r="AI295" i="5"/>
  <c r="AR295" i="5"/>
  <c r="X99" i="5"/>
  <c r="AG100" i="5" s="1"/>
  <c r="AJ295" i="5"/>
  <c r="AS295" i="5"/>
  <c r="AF295" i="5"/>
  <c r="AO295" i="5"/>
  <c r="M101" i="5"/>
  <c r="M295" i="5"/>
  <c r="S100" i="5"/>
  <c r="BA99" i="5"/>
  <c r="BA100" i="5" s="1"/>
  <c r="AU162" i="5"/>
  <c r="BD101" i="5"/>
  <c r="AN223" i="5"/>
  <c r="AW100" i="5" s="1"/>
  <c r="AP162" i="5"/>
  <c r="I163" i="5"/>
  <c r="I293" i="5" s="1"/>
  <c r="AF99" i="5"/>
  <c r="AO162" i="5" s="1"/>
  <c r="C163" i="5"/>
  <c r="C293" i="5" s="1"/>
  <c r="E163" i="5"/>
  <c r="E293" i="5" s="1"/>
  <c r="AH99" i="5"/>
  <c r="AQ224" i="5" s="1"/>
  <c r="D163" i="5"/>
  <c r="D293" i="5" s="1"/>
  <c r="Y99" i="5"/>
  <c r="AP224" i="5"/>
  <c r="AN162" i="5"/>
  <c r="AT224" i="5"/>
  <c r="AI99" i="5"/>
  <c r="AR162" i="5" s="1"/>
  <c r="F163" i="5"/>
  <c r="F293" i="5" s="1"/>
  <c r="B163" i="5"/>
  <c r="B293" i="5" s="1"/>
  <c r="H163" i="5"/>
  <c r="H293" i="5" s="1"/>
  <c r="AA99" i="5"/>
  <c r="G163" i="5"/>
  <c r="G293" i="5" s="1"/>
  <c r="Z99" i="5"/>
  <c r="C228" i="5"/>
  <c r="BK100" i="5"/>
  <c r="BB100" i="5"/>
  <c r="AY100" i="5"/>
  <c r="BC99" i="5"/>
  <c r="BC100" i="5" s="1"/>
  <c r="AZ99" i="5"/>
  <c r="AZ100" i="5" s="1"/>
  <c r="AX99" i="5"/>
  <c r="AX100" i="5" s="1"/>
  <c r="BM100" i="5"/>
  <c r="BM101" i="5" s="1"/>
  <c r="AJ99" i="5"/>
  <c r="H228" i="5"/>
  <c r="BT100" i="5"/>
  <c r="BF100" i="5"/>
  <c r="BG99" i="5"/>
  <c r="BO100" i="5"/>
  <c r="BV100" i="5"/>
  <c r="BH100" i="5"/>
  <c r="BQ100" i="5"/>
  <c r="BL99" i="5"/>
  <c r="BR100" i="5"/>
  <c r="I229" i="5"/>
  <c r="AK100" i="5"/>
  <c r="AT163" i="5" s="1"/>
  <c r="V100" i="5"/>
  <c r="AE100" i="5"/>
  <c r="J227" i="5"/>
  <c r="E228" i="5"/>
  <c r="D229" i="5"/>
  <c r="D228" i="5"/>
  <c r="J98" i="5"/>
  <c r="E99" i="5"/>
  <c r="C99" i="5"/>
  <c r="F99" i="5"/>
  <c r="D99" i="5"/>
  <c r="B99" i="5"/>
  <c r="H99" i="5"/>
  <c r="B228" i="5"/>
  <c r="G99" i="5"/>
  <c r="I99" i="5"/>
  <c r="G229" i="5"/>
  <c r="BJ100" i="5" l="1"/>
  <c r="BS101" i="5" s="1"/>
  <c r="AK296" i="5"/>
  <c r="AB100" i="5"/>
  <c r="V295" i="5"/>
  <c r="Y295" i="5"/>
  <c r="D164" i="5"/>
  <c r="D294" i="5" s="1"/>
  <c r="Y296" i="5"/>
  <c r="X100" i="5"/>
  <c r="AG101" i="5" s="1"/>
  <c r="J293" i="5"/>
  <c r="AT296" i="5"/>
  <c r="AT297" i="5" s="1"/>
  <c r="BC296" i="5"/>
  <c r="AL297" i="5"/>
  <c r="AQ296" i="5"/>
  <c r="AZ296" i="5"/>
  <c r="S101" i="5"/>
  <c r="S295" i="5"/>
  <c r="AB296" i="5" s="1"/>
  <c r="P102" i="5"/>
  <c r="P296" i="5"/>
  <c r="Y297" i="5" s="1"/>
  <c r="AU296" i="5"/>
  <c r="AU297" i="5" s="1"/>
  <c r="AU298" i="5" s="1"/>
  <c r="BD296" i="5"/>
  <c r="AE295" i="5"/>
  <c r="AE296" i="5" s="1"/>
  <c r="AN295" i="5"/>
  <c r="Z100" i="5"/>
  <c r="AO296" i="5"/>
  <c r="AX296" i="5"/>
  <c r="AF296" i="5"/>
  <c r="AS296" i="5"/>
  <c r="BB296" i="5"/>
  <c r="N101" i="5"/>
  <c r="N295" i="5"/>
  <c r="W296" i="5" s="1"/>
  <c r="AG296" i="5"/>
  <c r="AJ296" i="5"/>
  <c r="R101" i="5"/>
  <c r="R295" i="5"/>
  <c r="AA296" i="5" s="1"/>
  <c r="AP296" i="5"/>
  <c r="AY296" i="5"/>
  <c r="O101" i="5"/>
  <c r="O295" i="5"/>
  <c r="X296" i="5" s="1"/>
  <c r="I164" i="5"/>
  <c r="I294" i="5" s="1"/>
  <c r="AC100" i="5"/>
  <c r="AC101" i="5" s="1"/>
  <c r="AR296" i="5"/>
  <c r="BA296" i="5"/>
  <c r="T102" i="5"/>
  <c r="T296" i="5"/>
  <c r="AC297" i="5" s="1"/>
  <c r="Q101" i="5"/>
  <c r="Q295" i="5"/>
  <c r="Z296" i="5" s="1"/>
  <c r="M102" i="5"/>
  <c r="M296" i="5"/>
  <c r="AI296" i="5"/>
  <c r="BC101" i="5"/>
  <c r="AQ162" i="5"/>
  <c r="AN224" i="5"/>
  <c r="B165" i="5" s="1"/>
  <c r="B164" i="5"/>
  <c r="B294" i="5" s="1"/>
  <c r="BJ101" i="5"/>
  <c r="BS102" i="5" s="1"/>
  <c r="AY101" i="5"/>
  <c r="BH101" i="5"/>
  <c r="AF100" i="5"/>
  <c r="AO163" i="5" s="1"/>
  <c r="AP225" i="5"/>
  <c r="E164" i="5"/>
  <c r="E294" i="5" s="1"/>
  <c r="H164" i="5"/>
  <c r="H294" i="5" s="1"/>
  <c r="Y100" i="5"/>
  <c r="D165" i="5"/>
  <c r="D295" i="5" s="1"/>
  <c r="AZ101" i="5"/>
  <c r="AR224" i="5"/>
  <c r="BA101" i="5" s="1"/>
  <c r="AN163" i="5"/>
  <c r="AH100" i="5"/>
  <c r="AI100" i="5"/>
  <c r="AR163" i="5" s="1"/>
  <c r="F164" i="5"/>
  <c r="F294" i="5" s="1"/>
  <c r="AO224" i="5"/>
  <c r="AX101" i="5" s="1"/>
  <c r="C164" i="5"/>
  <c r="C294" i="5" s="1"/>
  <c r="V101" i="5"/>
  <c r="AA100" i="5"/>
  <c r="G164" i="5"/>
  <c r="G294" i="5" s="1"/>
  <c r="BK101" i="5"/>
  <c r="BT101" i="5"/>
  <c r="E229" i="5"/>
  <c r="BI100" i="5"/>
  <c r="BI101" i="5" s="1"/>
  <c r="AP163" i="5"/>
  <c r="AU163" i="5"/>
  <c r="AU225" i="5"/>
  <c r="AT225" i="5"/>
  <c r="BF101" i="5"/>
  <c r="AS162" i="5"/>
  <c r="AS224" i="5"/>
  <c r="BV101" i="5"/>
  <c r="BV102" i="5" s="1"/>
  <c r="BO101" i="5"/>
  <c r="AJ100" i="5"/>
  <c r="F229" i="5"/>
  <c r="C229" i="5"/>
  <c r="BG100" i="5"/>
  <c r="BG101" i="5" s="1"/>
  <c r="BP100" i="5"/>
  <c r="H229" i="5"/>
  <c r="BU100" i="5"/>
  <c r="BL100" i="5"/>
  <c r="BL101" i="5" s="1"/>
  <c r="BQ101" i="5"/>
  <c r="BM102" i="5"/>
  <c r="I230" i="5"/>
  <c r="AK101" i="5"/>
  <c r="AT164" i="5" s="1"/>
  <c r="AE101" i="5"/>
  <c r="J228" i="5"/>
  <c r="J163" i="5"/>
  <c r="I100" i="5"/>
  <c r="B229" i="5"/>
  <c r="D230" i="5"/>
  <c r="C100" i="5"/>
  <c r="E100" i="5"/>
  <c r="B100" i="5"/>
  <c r="G100" i="5"/>
  <c r="H100" i="5"/>
  <c r="J99" i="5"/>
  <c r="D100" i="5"/>
  <c r="F100" i="5"/>
  <c r="AL101" i="5" l="1"/>
  <c r="X101" i="5"/>
  <c r="I165" i="5"/>
  <c r="I295" i="5" s="1"/>
  <c r="AW101" i="5"/>
  <c r="J294" i="5"/>
  <c r="AK297" i="5"/>
  <c r="Z101" i="5"/>
  <c r="V296" i="5"/>
  <c r="AE297" i="5" s="1"/>
  <c r="B295" i="5"/>
  <c r="AH296" i="5"/>
  <c r="AH297" i="5" s="1"/>
  <c r="AH298" i="5" s="1"/>
  <c r="AC298" i="5"/>
  <c r="AJ297" i="5"/>
  <c r="N102" i="5"/>
  <c r="N296" i="5"/>
  <c r="W297" i="5" s="1"/>
  <c r="AO297" i="5"/>
  <c r="R102" i="5"/>
  <c r="R296" i="5"/>
  <c r="AA297" i="5" s="1"/>
  <c r="AS297" i="5"/>
  <c r="AS298" i="5" s="1"/>
  <c r="AF297" i="5"/>
  <c r="BC297" i="5"/>
  <c r="BC298" i="5" s="1"/>
  <c r="BL297" i="5"/>
  <c r="BB297" i="5"/>
  <c r="BK297" i="5"/>
  <c r="AX297" i="5"/>
  <c r="BG297" i="5"/>
  <c r="AB297" i="5"/>
  <c r="AZ297" i="5"/>
  <c r="BI297" i="5"/>
  <c r="AT298" i="5"/>
  <c r="AN296" i="5"/>
  <c r="AN297" i="5" s="1"/>
  <c r="AW296" i="5"/>
  <c r="P103" i="5"/>
  <c r="P297" i="5"/>
  <c r="Y298" i="5" s="1"/>
  <c r="BQ102" i="5"/>
  <c r="AL298" i="5"/>
  <c r="AU299" i="5" s="1"/>
  <c r="BD297" i="5"/>
  <c r="BD298" i="5" s="1"/>
  <c r="BD299" i="5" s="1"/>
  <c r="BM297" i="5"/>
  <c r="AI297" i="5"/>
  <c r="T103" i="5"/>
  <c r="T297" i="5"/>
  <c r="AR297" i="5"/>
  <c r="Q102" i="5"/>
  <c r="Q296" i="5"/>
  <c r="Z297" i="5" s="1"/>
  <c r="BL102" i="5"/>
  <c r="O102" i="5"/>
  <c r="X102" i="5" s="1"/>
  <c r="O296" i="5"/>
  <c r="X297" i="5" s="1"/>
  <c r="AG297" i="5"/>
  <c r="S102" i="5"/>
  <c r="S296" i="5"/>
  <c r="AQ163" i="5"/>
  <c r="AB101" i="5"/>
  <c r="AK102" i="5" s="1"/>
  <c r="AY297" i="5"/>
  <c r="BH297" i="5"/>
  <c r="M103" i="5"/>
  <c r="M297" i="5"/>
  <c r="BA297" i="5"/>
  <c r="BJ297" i="5"/>
  <c r="W101" i="5"/>
  <c r="AP297" i="5"/>
  <c r="AN225" i="5"/>
  <c r="AW102" i="5" s="1"/>
  <c r="BJ102" i="5"/>
  <c r="BS103" i="5" s="1"/>
  <c r="BH102" i="5"/>
  <c r="AY102" i="5"/>
  <c r="BT102" i="5"/>
  <c r="AF101" i="5"/>
  <c r="AE102" i="5"/>
  <c r="AQ225" i="5"/>
  <c r="AZ102" i="5" s="1"/>
  <c r="BI102" i="5"/>
  <c r="AH101" i="5"/>
  <c r="H165" i="5"/>
  <c r="H295" i="5" s="1"/>
  <c r="D166" i="5"/>
  <c r="D296" i="5" s="1"/>
  <c r="BR101" i="5"/>
  <c r="BR102" i="5" s="1"/>
  <c r="E230" i="5"/>
  <c r="AI101" i="5"/>
  <c r="AI102" i="5" s="1"/>
  <c r="F165" i="5"/>
  <c r="F295" i="5" s="1"/>
  <c r="AO225" i="5"/>
  <c r="AX102" i="5" s="1"/>
  <c r="C165" i="5"/>
  <c r="C295" i="5" s="1"/>
  <c r="BG102" i="5"/>
  <c r="AC102" i="5"/>
  <c r="I166" i="5"/>
  <c r="I296" i="5" s="1"/>
  <c r="Y101" i="5"/>
  <c r="E165" i="5"/>
  <c r="E295" i="5" s="1"/>
  <c r="AL102" i="5"/>
  <c r="AG102" i="5"/>
  <c r="F230" i="5"/>
  <c r="AR225" i="5"/>
  <c r="BA102" i="5" s="1"/>
  <c r="AJ101" i="5"/>
  <c r="AA101" i="5"/>
  <c r="G165" i="5"/>
  <c r="G295" i="5" s="1"/>
  <c r="V102" i="5"/>
  <c r="AU164" i="5"/>
  <c r="AT226" i="5"/>
  <c r="BF102" i="5"/>
  <c r="AP164" i="5"/>
  <c r="BC102" i="5"/>
  <c r="AP226" i="5"/>
  <c r="AU226" i="5"/>
  <c r="BD102" i="5"/>
  <c r="BO102" i="5"/>
  <c r="AN164" i="5"/>
  <c r="AS225" i="5"/>
  <c r="BB101" i="5"/>
  <c r="AS163" i="5"/>
  <c r="C230" i="5"/>
  <c r="G230" i="5"/>
  <c r="J229" i="5"/>
  <c r="BP101" i="5"/>
  <c r="BP102" i="5" s="1"/>
  <c r="BU101" i="5"/>
  <c r="BU102" i="5" s="1"/>
  <c r="BV103" i="5"/>
  <c r="D231" i="5"/>
  <c r="I231" i="5"/>
  <c r="J164" i="5"/>
  <c r="C101" i="5"/>
  <c r="F101" i="5"/>
  <c r="B101" i="5"/>
  <c r="E101" i="5"/>
  <c r="B230" i="5"/>
  <c r="I101" i="5"/>
  <c r="G101" i="5"/>
  <c r="J100" i="5"/>
  <c r="D101" i="5"/>
  <c r="H101" i="5"/>
  <c r="H230" i="5"/>
  <c r="AR298" i="5" l="1"/>
  <c r="BH298" i="5"/>
  <c r="BL298" i="5"/>
  <c r="BL299" i="5" s="1"/>
  <c r="BG298" i="5"/>
  <c r="BM298" i="5"/>
  <c r="BM299" i="5" s="1"/>
  <c r="BM300" i="5" s="1"/>
  <c r="BJ298" i="5"/>
  <c r="BI298" i="5"/>
  <c r="W102" i="5"/>
  <c r="Z102" i="5"/>
  <c r="AI103" i="5" s="1"/>
  <c r="AP298" i="5"/>
  <c r="AN298" i="5"/>
  <c r="BA298" i="5"/>
  <c r="BA299" i="5" s="1"/>
  <c r="J295" i="5"/>
  <c r="AX298" i="5"/>
  <c r="BG299" i="5" s="1"/>
  <c r="AB102" i="5"/>
  <c r="AQ297" i="5"/>
  <c r="AQ298" i="5" s="1"/>
  <c r="AQ299" i="5" s="1"/>
  <c r="AQ300" i="5" s="1"/>
  <c r="BU103" i="5"/>
  <c r="V297" i="5"/>
  <c r="BK298" i="5"/>
  <c r="BB298" i="5"/>
  <c r="BB299" i="5" s="1"/>
  <c r="P104" i="5"/>
  <c r="P298" i="5"/>
  <c r="Y299" i="5" s="1"/>
  <c r="N103" i="5"/>
  <c r="N297" i="5"/>
  <c r="W298" i="5" s="1"/>
  <c r="AJ298" i="5"/>
  <c r="AY298" i="5"/>
  <c r="AY299" i="5" s="1"/>
  <c r="AW297" i="5"/>
  <c r="AW298" i="5" s="1"/>
  <c r="BF297" i="5"/>
  <c r="BC299" i="5"/>
  <c r="BL300" i="5" s="1"/>
  <c r="S103" i="5"/>
  <c r="S297" i="5"/>
  <c r="AB298" i="5" s="1"/>
  <c r="AO298" i="5"/>
  <c r="T104" i="5"/>
  <c r="T298" i="5"/>
  <c r="AC299" i="5" s="1"/>
  <c r="R103" i="5"/>
  <c r="R297" i="5"/>
  <c r="AA298" i="5" s="1"/>
  <c r="Q103" i="5"/>
  <c r="Q297" i="5"/>
  <c r="Z298" i="5" s="1"/>
  <c r="AF102" i="5"/>
  <c r="AH299" i="5"/>
  <c r="AK298" i="5"/>
  <c r="AT299" i="5" s="1"/>
  <c r="AI298" i="5"/>
  <c r="AR299" i="5" s="1"/>
  <c r="AG298" i="5"/>
  <c r="BL103" i="5"/>
  <c r="B166" i="5"/>
  <c r="B296" i="5" s="1"/>
  <c r="BQ103" i="5"/>
  <c r="BD300" i="5"/>
  <c r="M104" i="5"/>
  <c r="M298" i="5"/>
  <c r="AF298" i="5"/>
  <c r="O103" i="5"/>
  <c r="X103" i="5" s="1"/>
  <c r="O297" i="5"/>
  <c r="X298" i="5" s="1"/>
  <c r="AQ164" i="5"/>
  <c r="AL299" i="5"/>
  <c r="AL103" i="5"/>
  <c r="AN226" i="5"/>
  <c r="B167" i="5" s="1"/>
  <c r="AN165" i="5"/>
  <c r="AY103" i="5"/>
  <c r="AO164" i="5"/>
  <c r="AE103" i="5"/>
  <c r="AQ226" i="5"/>
  <c r="AZ103" i="5" s="1"/>
  <c r="BR103" i="5"/>
  <c r="E231" i="5"/>
  <c r="AU227" i="5"/>
  <c r="AH102" i="5"/>
  <c r="AP165" i="5"/>
  <c r="AR226" i="5"/>
  <c r="F232" i="5" s="1"/>
  <c r="BP103" i="5"/>
  <c r="AR164" i="5"/>
  <c r="AR165" i="5" s="1"/>
  <c r="F166" i="5"/>
  <c r="F296" i="5" s="1"/>
  <c r="AG103" i="5"/>
  <c r="BG103" i="5"/>
  <c r="F231" i="5"/>
  <c r="AS226" i="5"/>
  <c r="AJ102" i="5"/>
  <c r="H166" i="5"/>
  <c r="H296" i="5" s="1"/>
  <c r="AO226" i="5"/>
  <c r="D167" i="5"/>
  <c r="D297" i="5" s="1"/>
  <c r="AP227" i="5"/>
  <c r="C166" i="5"/>
  <c r="C296" i="5" s="1"/>
  <c r="AC103" i="5"/>
  <c r="I167" i="5"/>
  <c r="I297" i="5" s="1"/>
  <c r="AU165" i="5"/>
  <c r="Y102" i="5"/>
  <c r="E166" i="5"/>
  <c r="E296" i="5" s="1"/>
  <c r="AS164" i="5"/>
  <c r="BO103" i="5"/>
  <c r="V103" i="5"/>
  <c r="AA102" i="5"/>
  <c r="G166" i="5"/>
  <c r="G296" i="5" s="1"/>
  <c r="BD103" i="5"/>
  <c r="AT227" i="5"/>
  <c r="BC103" i="5"/>
  <c r="AT165" i="5"/>
  <c r="BB102" i="5"/>
  <c r="BK102" i="5"/>
  <c r="G231" i="5"/>
  <c r="C231" i="5"/>
  <c r="BJ103" i="5"/>
  <c r="D232" i="5"/>
  <c r="BH103" i="5"/>
  <c r="BF103" i="5"/>
  <c r="BI103" i="5"/>
  <c r="BM103" i="5"/>
  <c r="I102" i="5"/>
  <c r="H102" i="5"/>
  <c r="F102" i="5"/>
  <c r="C102" i="5"/>
  <c r="H231" i="5"/>
  <c r="B231" i="5"/>
  <c r="I232" i="5"/>
  <c r="G102" i="5"/>
  <c r="E102" i="5"/>
  <c r="B102" i="5"/>
  <c r="D102" i="5"/>
  <c r="J230" i="5"/>
  <c r="J101" i="5"/>
  <c r="J165" i="5"/>
  <c r="AP299" i="5" l="1"/>
  <c r="AF103" i="5"/>
  <c r="AB103" i="5"/>
  <c r="Z103" i="5"/>
  <c r="AW299" i="5"/>
  <c r="BU104" i="5"/>
  <c r="AO299" i="5"/>
  <c r="BF298" i="5"/>
  <c r="BA300" i="5"/>
  <c r="AZ298" i="5"/>
  <c r="J296" i="5"/>
  <c r="BJ299" i="5"/>
  <c r="BJ300" i="5" s="1"/>
  <c r="B297" i="5"/>
  <c r="AE298" i="5"/>
  <c r="AN299" i="5" s="1"/>
  <c r="AW300" i="5" s="1"/>
  <c r="BF299" i="5"/>
  <c r="BF300" i="5" s="1"/>
  <c r="V298" i="5"/>
  <c r="V299" i="5" s="1"/>
  <c r="AK103" i="5"/>
  <c r="AT166" i="5" s="1"/>
  <c r="AO227" i="5"/>
  <c r="AO228" i="5" s="1"/>
  <c r="H167" i="5"/>
  <c r="H297" i="5" s="1"/>
  <c r="BK299" i="5"/>
  <c r="BK300" i="5" s="1"/>
  <c r="W299" i="5"/>
  <c r="AO300" i="5"/>
  <c r="T105" i="5"/>
  <c r="T299" i="5"/>
  <c r="AC300" i="5" s="1"/>
  <c r="AL300" i="5"/>
  <c r="M105" i="5"/>
  <c r="M299" i="5"/>
  <c r="AX299" i="5"/>
  <c r="O104" i="5"/>
  <c r="X104" i="5" s="1"/>
  <c r="O298" i="5"/>
  <c r="X299" i="5" s="1"/>
  <c r="BH299" i="5"/>
  <c r="BH300" i="5" s="1"/>
  <c r="AK299" i="5"/>
  <c r="AU300" i="5"/>
  <c r="AJ299" i="5"/>
  <c r="AH300" i="5"/>
  <c r="BC300" i="5"/>
  <c r="N104" i="5"/>
  <c r="N298" i="5"/>
  <c r="AF299" i="5"/>
  <c r="BM301" i="5"/>
  <c r="AN227" i="5"/>
  <c r="AN228" i="5" s="1"/>
  <c r="Q104" i="5"/>
  <c r="Q298" i="5"/>
  <c r="Z299" i="5" s="1"/>
  <c r="S104" i="5"/>
  <c r="S298" i="5"/>
  <c r="AB299" i="5" s="1"/>
  <c r="AQ165" i="5"/>
  <c r="P105" i="5"/>
  <c r="P299" i="5"/>
  <c r="Y300" i="5" s="1"/>
  <c r="AI299" i="5"/>
  <c r="AU228" i="5"/>
  <c r="W103" i="5"/>
  <c r="AF104" i="5" s="1"/>
  <c r="AO165" i="5"/>
  <c r="AO166" i="5" s="1"/>
  <c r="R104" i="5"/>
  <c r="R298" i="5"/>
  <c r="AA299" i="5" s="1"/>
  <c r="AY300" i="5"/>
  <c r="AG299" i="5"/>
  <c r="AU166" i="5"/>
  <c r="AS299" i="5"/>
  <c r="AW103" i="5"/>
  <c r="AW104" i="5" s="1"/>
  <c r="AN166" i="5"/>
  <c r="AE104" i="5"/>
  <c r="BP104" i="5"/>
  <c r="E232" i="5"/>
  <c r="AR166" i="5"/>
  <c r="BA103" i="5"/>
  <c r="BJ104" i="5" s="1"/>
  <c r="BD104" i="5"/>
  <c r="C167" i="5"/>
  <c r="C297" i="5" s="1"/>
  <c r="F167" i="5"/>
  <c r="F297" i="5" s="1"/>
  <c r="AQ227" i="5"/>
  <c r="AZ104" i="5" s="1"/>
  <c r="AS227" i="5"/>
  <c r="AP166" i="5"/>
  <c r="AR227" i="5"/>
  <c r="AR228" i="5" s="1"/>
  <c r="AS165" i="5"/>
  <c r="BB103" i="5"/>
  <c r="AX103" i="5"/>
  <c r="AP228" i="5"/>
  <c r="AY104" i="5"/>
  <c r="AC104" i="5"/>
  <c r="I168" i="5"/>
  <c r="I298" i="5" s="1"/>
  <c r="AB104" i="5"/>
  <c r="Z104" i="5"/>
  <c r="D168" i="5"/>
  <c r="D298" i="5" s="1"/>
  <c r="AG104" i="5"/>
  <c r="BC104" i="5"/>
  <c r="Y103" i="5"/>
  <c r="E167" i="5"/>
  <c r="E297" i="5" s="1"/>
  <c r="AL104" i="5"/>
  <c r="AI104" i="5"/>
  <c r="AH103" i="5"/>
  <c r="V104" i="5"/>
  <c r="AA103" i="5"/>
  <c r="G167" i="5"/>
  <c r="G297" i="5" s="1"/>
  <c r="AJ103" i="5"/>
  <c r="BL104" i="5"/>
  <c r="BU105" i="5" s="1"/>
  <c r="BT103" i="5"/>
  <c r="BK103" i="5"/>
  <c r="G232" i="5"/>
  <c r="BS104" i="5"/>
  <c r="D233" i="5"/>
  <c r="BQ104" i="5"/>
  <c r="BH104" i="5"/>
  <c r="I233" i="5"/>
  <c r="BV104" i="5"/>
  <c r="BM104" i="5"/>
  <c r="BR104" i="5"/>
  <c r="BI104" i="5"/>
  <c r="BO104" i="5"/>
  <c r="J231" i="5"/>
  <c r="H78" i="5" s="1"/>
  <c r="J166" i="5"/>
  <c r="C78" i="5" s="1"/>
  <c r="C232" i="5"/>
  <c r="C103" i="5"/>
  <c r="H103" i="5"/>
  <c r="D103" i="5"/>
  <c r="J102" i="5"/>
  <c r="G103" i="5"/>
  <c r="F103" i="5"/>
  <c r="E103" i="5"/>
  <c r="B232" i="5"/>
  <c r="B103" i="5"/>
  <c r="H232" i="5"/>
  <c r="I103" i="5"/>
  <c r="H168" i="5" l="1"/>
  <c r="H298" i="5" s="1"/>
  <c r="AK104" i="5"/>
  <c r="AK105" i="5" s="1"/>
  <c r="W104" i="5"/>
  <c r="AT228" i="5"/>
  <c r="V300" i="5"/>
  <c r="AE299" i="5"/>
  <c r="AE300" i="5" s="1"/>
  <c r="AF300" i="5"/>
  <c r="AO301" i="5" s="1"/>
  <c r="AZ299" i="5"/>
  <c r="BI299" i="5"/>
  <c r="BI300" i="5" s="1"/>
  <c r="J297" i="5"/>
  <c r="AU301" i="5"/>
  <c r="BF301" i="5"/>
  <c r="AX104" i="5"/>
  <c r="AX105" i="5" s="1"/>
  <c r="BH301" i="5"/>
  <c r="BJ301" i="5"/>
  <c r="X300" i="5"/>
  <c r="AH301" i="5"/>
  <c r="AJ300" i="5"/>
  <c r="BF104" i="5"/>
  <c r="B169" i="5" s="1"/>
  <c r="AK300" i="5"/>
  <c r="R105" i="5"/>
  <c r="R299" i="5"/>
  <c r="AA300" i="5" s="1"/>
  <c r="S105" i="5"/>
  <c r="AB105" i="5" s="1"/>
  <c r="S299" i="5"/>
  <c r="AB300" i="5" s="1"/>
  <c r="M106" i="5"/>
  <c r="M300" i="5"/>
  <c r="AX300" i="5"/>
  <c r="AX301" i="5" s="1"/>
  <c r="BG300" i="5"/>
  <c r="AG300" i="5"/>
  <c r="AS300" i="5"/>
  <c r="BB300" i="5"/>
  <c r="P106" i="5"/>
  <c r="P300" i="5"/>
  <c r="Y301" i="5" s="1"/>
  <c r="O105" i="5"/>
  <c r="O299" i="5"/>
  <c r="AP300" i="5"/>
  <c r="AI300" i="5"/>
  <c r="AL301" i="5"/>
  <c r="T106" i="5"/>
  <c r="T300" i="5"/>
  <c r="AC301" i="5" s="1"/>
  <c r="AQ301" i="5"/>
  <c r="Q105" i="5"/>
  <c r="Z105" i="5" s="1"/>
  <c r="Q299" i="5"/>
  <c r="Z300" i="5" s="1"/>
  <c r="AR300" i="5"/>
  <c r="BL301" i="5"/>
  <c r="AY301" i="5"/>
  <c r="BD301" i="5"/>
  <c r="BD302" i="5" s="1"/>
  <c r="AU302" i="5"/>
  <c r="AU167" i="5"/>
  <c r="AE301" i="5"/>
  <c r="BD105" i="5"/>
  <c r="N105" i="5"/>
  <c r="W105" i="5" s="1"/>
  <c r="N299" i="5"/>
  <c r="W300" i="5" s="1"/>
  <c r="AT300" i="5"/>
  <c r="AT301" i="5" s="1"/>
  <c r="C84" i="5"/>
  <c r="C90" i="5"/>
  <c r="B168" i="5"/>
  <c r="B298" i="5" s="1"/>
  <c r="AN229" i="5"/>
  <c r="AN167" i="5"/>
  <c r="AT167" i="5"/>
  <c r="AW105" i="5"/>
  <c r="AE105" i="5"/>
  <c r="AY105" i="5"/>
  <c r="BB104" i="5"/>
  <c r="AJ104" i="5"/>
  <c r="AO167" i="5"/>
  <c r="AO229" i="5"/>
  <c r="F233" i="5"/>
  <c r="BA104" i="5"/>
  <c r="BA105" i="5" s="1"/>
  <c r="E233" i="5"/>
  <c r="BK104" i="5"/>
  <c r="BG104" i="5"/>
  <c r="F168" i="5"/>
  <c r="F298" i="5" s="1"/>
  <c r="C168" i="5"/>
  <c r="C298" i="5" s="1"/>
  <c r="BL105" i="5"/>
  <c r="BU106" i="5" s="1"/>
  <c r="AH104" i="5"/>
  <c r="BC105" i="5"/>
  <c r="AQ228" i="5"/>
  <c r="AQ166" i="5"/>
  <c r="AI105" i="5"/>
  <c r="AR167" i="5"/>
  <c r="AG105" i="5"/>
  <c r="AP167" i="5"/>
  <c r="AL105" i="5"/>
  <c r="AU229" i="5"/>
  <c r="AF105" i="5"/>
  <c r="H169" i="5"/>
  <c r="H299" i="5" s="1"/>
  <c r="AC105" i="5"/>
  <c r="I169" i="5"/>
  <c r="I299" i="5" s="1"/>
  <c r="AP229" i="5"/>
  <c r="Y104" i="5"/>
  <c r="E168" i="5"/>
  <c r="E298" i="5" s="1"/>
  <c r="D169" i="5"/>
  <c r="D299" i="5" s="1"/>
  <c r="AR229" i="5"/>
  <c r="AA104" i="5"/>
  <c r="G168" i="5"/>
  <c r="G298" i="5" s="1"/>
  <c r="AS228" i="5"/>
  <c r="AS166" i="5"/>
  <c r="V105" i="5"/>
  <c r="G233" i="5"/>
  <c r="BT104" i="5"/>
  <c r="BS105" i="5"/>
  <c r="BQ105" i="5"/>
  <c r="BH105" i="5"/>
  <c r="BV105" i="5"/>
  <c r="BM105" i="5"/>
  <c r="BI105" i="5"/>
  <c r="BR105" i="5"/>
  <c r="J232" i="5"/>
  <c r="B104" i="5"/>
  <c r="I104" i="5"/>
  <c r="J103" i="5"/>
  <c r="F104" i="5"/>
  <c r="D104" i="5"/>
  <c r="B233" i="5"/>
  <c r="H233" i="5"/>
  <c r="J167" i="5"/>
  <c r="E104" i="5"/>
  <c r="H104" i="5"/>
  <c r="C104" i="5"/>
  <c r="C233" i="5"/>
  <c r="G104" i="5"/>
  <c r="AW106" i="5" l="1"/>
  <c r="BD303" i="5"/>
  <c r="AT229" i="5"/>
  <c r="BC106" i="5" s="1"/>
  <c r="BH302" i="5"/>
  <c r="BO105" i="5"/>
  <c r="BF105" i="5"/>
  <c r="BF106" i="5" s="1"/>
  <c r="AZ300" i="5"/>
  <c r="BM302" i="5"/>
  <c r="BM303" i="5" s="1"/>
  <c r="BM304" i="5" s="1"/>
  <c r="BG105" i="5"/>
  <c r="BG106" i="5" s="1"/>
  <c r="J298" i="5"/>
  <c r="AS301" i="5"/>
  <c r="AG301" i="5"/>
  <c r="AN300" i="5"/>
  <c r="BG301" i="5"/>
  <c r="BG302" i="5" s="1"/>
  <c r="AX302" i="5"/>
  <c r="BI301" i="5"/>
  <c r="V301" i="5"/>
  <c r="B299" i="5"/>
  <c r="AF301" i="5"/>
  <c r="P107" i="5"/>
  <c r="P301" i="5"/>
  <c r="Y302" i="5" s="1"/>
  <c r="M107" i="5"/>
  <c r="M301" i="5"/>
  <c r="V302" i="5" s="1"/>
  <c r="AE302" i="5"/>
  <c r="BB301" i="5"/>
  <c r="BB302" i="5" s="1"/>
  <c r="BK301" i="5"/>
  <c r="AH302" i="5"/>
  <c r="N106" i="5"/>
  <c r="W106" i="5" s="1"/>
  <c r="N300" i="5"/>
  <c r="W301" i="5" s="1"/>
  <c r="BC301" i="5"/>
  <c r="BC302" i="5" s="1"/>
  <c r="AQ302" i="5"/>
  <c r="AR301" i="5"/>
  <c r="BA301" i="5"/>
  <c r="T107" i="5"/>
  <c r="T301" i="5"/>
  <c r="AC302" i="5" s="1"/>
  <c r="AL302" i="5"/>
  <c r="AU303" i="5" s="1"/>
  <c r="BD304" i="5" s="1"/>
  <c r="AK301" i="5"/>
  <c r="O106" i="5"/>
  <c r="O300" i="5"/>
  <c r="X301" i="5" s="1"/>
  <c r="S106" i="5"/>
  <c r="S300" i="5"/>
  <c r="AB301" i="5" s="1"/>
  <c r="R106" i="5"/>
  <c r="R300" i="5"/>
  <c r="AA301" i="5" s="1"/>
  <c r="AJ301" i="5"/>
  <c r="Q106" i="5"/>
  <c r="Z106" i="5" s="1"/>
  <c r="Q300" i="5"/>
  <c r="Z301" i="5" s="1"/>
  <c r="X105" i="5"/>
  <c r="AG106" i="5" s="1"/>
  <c r="AI301" i="5"/>
  <c r="AP301" i="5"/>
  <c r="AP302" i="5" s="1"/>
  <c r="AE106" i="5"/>
  <c r="AT168" i="5"/>
  <c r="AN230" i="5"/>
  <c r="AW107" i="5" s="1"/>
  <c r="AN168" i="5"/>
  <c r="AS167" i="5"/>
  <c r="F169" i="5"/>
  <c r="F299" i="5" s="1"/>
  <c r="C169" i="5"/>
  <c r="C299" i="5" s="1"/>
  <c r="BK105" i="5"/>
  <c r="AT230" i="5"/>
  <c r="AR168" i="5"/>
  <c r="AX106" i="5"/>
  <c r="BJ105" i="5"/>
  <c r="BJ106" i="5" s="1"/>
  <c r="AR230" i="5"/>
  <c r="BT105" i="5"/>
  <c r="AH105" i="5"/>
  <c r="BP105" i="5"/>
  <c r="AQ167" i="5"/>
  <c r="BA106" i="5"/>
  <c r="AL106" i="5"/>
  <c r="AQ229" i="5"/>
  <c r="AZ105" i="5"/>
  <c r="BI106" i="5" s="1"/>
  <c r="AU168" i="5"/>
  <c r="AF106" i="5"/>
  <c r="AO230" i="5"/>
  <c r="Y105" i="5"/>
  <c r="E169" i="5"/>
  <c r="E299" i="5" s="1"/>
  <c r="AO168" i="5"/>
  <c r="AB106" i="5"/>
  <c r="H170" i="5"/>
  <c r="H300" i="5" s="1"/>
  <c r="AI106" i="5"/>
  <c r="AC106" i="5"/>
  <c r="I170" i="5"/>
  <c r="I300" i="5" s="1"/>
  <c r="AP230" i="5"/>
  <c r="AY106" i="5"/>
  <c r="AU230" i="5"/>
  <c r="BD106" i="5"/>
  <c r="AP168" i="5"/>
  <c r="AK106" i="5"/>
  <c r="AA105" i="5"/>
  <c r="G169" i="5"/>
  <c r="G299" i="5" s="1"/>
  <c r="V106" i="5"/>
  <c r="B170" i="5"/>
  <c r="AS229" i="5"/>
  <c r="BB105" i="5"/>
  <c r="AJ105" i="5"/>
  <c r="G234" i="5"/>
  <c r="BH106" i="5"/>
  <c r="BQ106" i="5"/>
  <c r="BM106" i="5"/>
  <c r="BL106" i="5"/>
  <c r="BR106" i="5"/>
  <c r="BV106" i="5"/>
  <c r="F234" i="5"/>
  <c r="I234" i="5"/>
  <c r="J233" i="5"/>
  <c r="C234" i="5"/>
  <c r="D234" i="5"/>
  <c r="E234" i="5"/>
  <c r="I105" i="5"/>
  <c r="C105" i="5"/>
  <c r="J104" i="5"/>
  <c r="G105" i="5"/>
  <c r="E105" i="5"/>
  <c r="H234" i="5"/>
  <c r="B234" i="5"/>
  <c r="F105" i="5"/>
  <c r="H105" i="5"/>
  <c r="D105" i="5"/>
  <c r="J168" i="5"/>
  <c r="B105" i="5"/>
  <c r="AS302" i="5" l="1"/>
  <c r="X106" i="5"/>
  <c r="D170" i="5"/>
  <c r="D300" i="5" s="1"/>
  <c r="BL107" i="5"/>
  <c r="BC107" i="5"/>
  <c r="BO106" i="5"/>
  <c r="BO107" i="5" s="1"/>
  <c r="BP106" i="5"/>
  <c r="C171" i="5" s="1"/>
  <c r="C301" i="5" s="1"/>
  <c r="AN301" i="5"/>
  <c r="AW301" i="5"/>
  <c r="BF302" i="5" s="1"/>
  <c r="B300" i="5"/>
  <c r="BG303" i="5"/>
  <c r="AQ303" i="5"/>
  <c r="J299" i="5"/>
  <c r="N78" i="5" s="1"/>
  <c r="AZ301" i="5"/>
  <c r="BI302" i="5" s="1"/>
  <c r="AR302" i="5"/>
  <c r="BK302" i="5"/>
  <c r="BK303" i="5" s="1"/>
  <c r="AG302" i="5"/>
  <c r="BL302" i="5"/>
  <c r="BL303" i="5" s="1"/>
  <c r="AR303" i="5"/>
  <c r="T108" i="5"/>
  <c r="T302" i="5"/>
  <c r="AC303" i="5" s="1"/>
  <c r="S107" i="5"/>
  <c r="AB107" i="5" s="1"/>
  <c r="S301" i="5"/>
  <c r="AB302" i="5" s="1"/>
  <c r="AH303" i="5"/>
  <c r="Q107" i="5"/>
  <c r="Z107" i="5" s="1"/>
  <c r="Q301" i="5"/>
  <c r="Z302" i="5" s="1"/>
  <c r="AE107" i="5"/>
  <c r="AF302" i="5"/>
  <c r="AO302" i="5"/>
  <c r="N107" i="5"/>
  <c r="N301" i="5"/>
  <c r="W302" i="5" s="1"/>
  <c r="O107" i="5"/>
  <c r="O301" i="5"/>
  <c r="X302" i="5" s="1"/>
  <c r="AY302" i="5"/>
  <c r="R107" i="5"/>
  <c r="R301" i="5"/>
  <c r="AA302" i="5" s="1"/>
  <c r="BA302" i="5"/>
  <c r="BJ302" i="5"/>
  <c r="BM305" i="5"/>
  <c r="BB303" i="5"/>
  <c r="AK302" i="5"/>
  <c r="AI302" i="5"/>
  <c r="M108" i="5"/>
  <c r="M302" i="5"/>
  <c r="V303" i="5" s="1"/>
  <c r="P108" i="5"/>
  <c r="P302" i="5"/>
  <c r="Y303" i="5" s="1"/>
  <c r="AT302" i="5"/>
  <c r="AT303" i="5" s="1"/>
  <c r="AE303" i="5"/>
  <c r="AJ302" i="5"/>
  <c r="AL303" i="5"/>
  <c r="AU304" i="5" s="1"/>
  <c r="F170" i="5"/>
  <c r="F300" i="5" s="1"/>
  <c r="AN231" i="5"/>
  <c r="AN169" i="5"/>
  <c r="BS106" i="5"/>
  <c r="F171" i="5" s="1"/>
  <c r="F301" i="5" s="1"/>
  <c r="BG107" i="5"/>
  <c r="BT106" i="5"/>
  <c r="BP107" i="5"/>
  <c r="BA107" i="5"/>
  <c r="AQ230" i="5"/>
  <c r="AQ168" i="5"/>
  <c r="AG107" i="5"/>
  <c r="AU231" i="5"/>
  <c r="AI107" i="5"/>
  <c r="C170" i="5"/>
  <c r="C300" i="5" s="1"/>
  <c r="AJ106" i="5"/>
  <c r="AK107" i="5"/>
  <c r="AR169" i="5"/>
  <c r="BD107" i="5"/>
  <c r="AP231" i="5"/>
  <c r="AR231" i="5"/>
  <c r="AU169" i="5"/>
  <c r="D171" i="5"/>
  <c r="D301" i="5" s="1"/>
  <c r="H171" i="5"/>
  <c r="H301" i="5" s="1"/>
  <c r="AL107" i="5"/>
  <c r="AT169" i="5"/>
  <c r="AO169" i="5"/>
  <c r="AO231" i="5"/>
  <c r="AX107" i="5"/>
  <c r="AT231" i="5"/>
  <c r="Y106" i="5"/>
  <c r="E170" i="5"/>
  <c r="E300" i="5" s="1"/>
  <c r="AP169" i="5"/>
  <c r="AY107" i="5"/>
  <c r="AC107" i="5"/>
  <c r="I171" i="5"/>
  <c r="I301" i="5" s="1"/>
  <c r="AF107" i="5"/>
  <c r="AZ106" i="5"/>
  <c r="AH106" i="5"/>
  <c r="BB106" i="5"/>
  <c r="V107" i="5"/>
  <c r="B171" i="5"/>
  <c r="B301" i="5" s="1"/>
  <c r="AS168" i="5"/>
  <c r="AA106" i="5"/>
  <c r="G170" i="5"/>
  <c r="G300" i="5" s="1"/>
  <c r="AS230" i="5"/>
  <c r="G235" i="5"/>
  <c r="BK106" i="5"/>
  <c r="BJ107" i="5"/>
  <c r="BM107" i="5"/>
  <c r="BQ107" i="5"/>
  <c r="BH107" i="5"/>
  <c r="BU107" i="5"/>
  <c r="BU108" i="5" s="1"/>
  <c r="BR107" i="5"/>
  <c r="BV107" i="5"/>
  <c r="I236" i="5"/>
  <c r="BF107" i="5"/>
  <c r="I235" i="5"/>
  <c r="J234" i="5"/>
  <c r="H106" i="5"/>
  <c r="D106" i="5"/>
  <c r="J169" i="5"/>
  <c r="H235" i="5"/>
  <c r="I106" i="5"/>
  <c r="J105" i="5"/>
  <c r="E106" i="5"/>
  <c r="C106" i="5"/>
  <c r="C235" i="5"/>
  <c r="B235" i="5"/>
  <c r="F235" i="5"/>
  <c r="B106" i="5"/>
  <c r="F106" i="5"/>
  <c r="G106" i="5"/>
  <c r="E235" i="5"/>
  <c r="D235" i="5"/>
  <c r="BJ303" i="5" l="1"/>
  <c r="X107" i="5"/>
  <c r="AS231" i="5"/>
  <c r="AP232" i="5"/>
  <c r="AR170" i="5"/>
  <c r="BA303" i="5"/>
  <c r="BJ304" i="5" s="1"/>
  <c r="AG303" i="5"/>
  <c r="BK304" i="5"/>
  <c r="AZ302" i="5"/>
  <c r="AF303" i="5"/>
  <c r="J300" i="5"/>
  <c r="AQ304" i="5"/>
  <c r="AN170" i="5"/>
  <c r="AN232" i="5"/>
  <c r="AP303" i="5"/>
  <c r="AP304" i="5" s="1"/>
  <c r="AW302" i="5"/>
  <c r="AN302" i="5"/>
  <c r="BD305" i="5"/>
  <c r="BM306" i="5" s="1"/>
  <c r="AO303" i="5"/>
  <c r="AX303" i="5"/>
  <c r="N108" i="5"/>
  <c r="W108" i="5" s="1"/>
  <c r="N302" i="5"/>
  <c r="W303" i="5" s="1"/>
  <c r="AJ303" i="5"/>
  <c r="M109" i="5"/>
  <c r="M303" i="5"/>
  <c r="V304" i="5" s="1"/>
  <c r="Q108" i="5"/>
  <c r="Z108" i="5" s="1"/>
  <c r="Q302" i="5"/>
  <c r="Z303" i="5" s="1"/>
  <c r="T109" i="5"/>
  <c r="T303" i="5"/>
  <c r="AC304" i="5" s="1"/>
  <c r="AE304" i="5"/>
  <c r="AS303" i="5"/>
  <c r="S108" i="5"/>
  <c r="S302" i="5"/>
  <c r="AB303" i="5" s="1"/>
  <c r="AH304" i="5"/>
  <c r="AK303" i="5"/>
  <c r="AT304" i="5" s="1"/>
  <c r="R108" i="5"/>
  <c r="R302" i="5"/>
  <c r="AA303" i="5" s="1"/>
  <c r="BC303" i="5"/>
  <c r="BC304" i="5" s="1"/>
  <c r="AY303" i="5"/>
  <c r="BH303" i="5"/>
  <c r="W107" i="5"/>
  <c r="AF108" i="5" s="1"/>
  <c r="AL304" i="5"/>
  <c r="AW108" i="5"/>
  <c r="P109" i="5"/>
  <c r="P303" i="5"/>
  <c r="Y304" i="5" s="1"/>
  <c r="O108" i="5"/>
  <c r="O302" i="5"/>
  <c r="X303" i="5" s="1"/>
  <c r="AI303" i="5"/>
  <c r="AU232" i="5"/>
  <c r="BS107" i="5"/>
  <c r="BS108" i="5" s="1"/>
  <c r="BT107" i="5"/>
  <c r="BG108" i="5"/>
  <c r="BP108" i="5"/>
  <c r="AI108" i="5"/>
  <c r="AR171" i="5" s="1"/>
  <c r="AZ107" i="5"/>
  <c r="AP170" i="5"/>
  <c r="BD108" i="5"/>
  <c r="AY108" i="5"/>
  <c r="AY109" i="5" s="1"/>
  <c r="BI107" i="5"/>
  <c r="BI108" i="5" s="1"/>
  <c r="AS169" i="5"/>
  <c r="AH107" i="5"/>
  <c r="AR232" i="5"/>
  <c r="AR233" i="5" s="1"/>
  <c r="AT232" i="5"/>
  <c r="AT170" i="5"/>
  <c r="AK108" i="5"/>
  <c r="AO232" i="5"/>
  <c r="BA108" i="5"/>
  <c r="AL108" i="5"/>
  <c r="AO170" i="5"/>
  <c r="AQ169" i="5"/>
  <c r="H172" i="5"/>
  <c r="H302" i="5" s="1"/>
  <c r="D172" i="5"/>
  <c r="D302" i="5" s="1"/>
  <c r="AQ231" i="5"/>
  <c r="AC108" i="5"/>
  <c r="I172" i="5"/>
  <c r="I302" i="5" s="1"/>
  <c r="Y107" i="5"/>
  <c r="E171" i="5"/>
  <c r="E301" i="5" s="1"/>
  <c r="AX108" i="5"/>
  <c r="BC108" i="5"/>
  <c r="AU170" i="5"/>
  <c r="AG108" i="5"/>
  <c r="AA107" i="5"/>
  <c r="G171" i="5"/>
  <c r="G301" i="5" s="1"/>
  <c r="V108" i="5"/>
  <c r="B172" i="5"/>
  <c r="AJ107" i="5"/>
  <c r="BB107" i="5"/>
  <c r="BB108" i="5" s="1"/>
  <c r="AE108" i="5"/>
  <c r="BQ108" i="5"/>
  <c r="BV108" i="5"/>
  <c r="BJ108" i="5"/>
  <c r="BK107" i="5"/>
  <c r="G236" i="5"/>
  <c r="BM108" i="5"/>
  <c r="BH108" i="5"/>
  <c r="BL108" i="5"/>
  <c r="BF108" i="5"/>
  <c r="BO108" i="5"/>
  <c r="I237" i="5"/>
  <c r="D236" i="5"/>
  <c r="E107" i="5"/>
  <c r="J106" i="5"/>
  <c r="B236" i="5"/>
  <c r="G107" i="5"/>
  <c r="I107" i="5"/>
  <c r="F107" i="5"/>
  <c r="B107" i="5"/>
  <c r="C107" i="5"/>
  <c r="J170" i="5"/>
  <c r="H107" i="5"/>
  <c r="J235" i="5"/>
  <c r="E236" i="5"/>
  <c r="F236" i="5"/>
  <c r="C236" i="5"/>
  <c r="H236" i="5"/>
  <c r="D107" i="5"/>
  <c r="AO304" i="5" l="1"/>
  <c r="BH304" i="5"/>
  <c r="C172" i="5"/>
  <c r="C302" i="5" s="1"/>
  <c r="BA304" i="5"/>
  <c r="BJ305" i="5" s="1"/>
  <c r="AW109" i="5"/>
  <c r="AN303" i="5"/>
  <c r="B302" i="5"/>
  <c r="AW303" i="5"/>
  <c r="AY304" i="5"/>
  <c r="AY305" i="5" s="1"/>
  <c r="BL304" i="5"/>
  <c r="BL305" i="5" s="1"/>
  <c r="AZ303" i="5"/>
  <c r="BI303" i="5"/>
  <c r="AS304" i="5"/>
  <c r="J301" i="5"/>
  <c r="BF303" i="5"/>
  <c r="AC305" i="5"/>
  <c r="AF304" i="5"/>
  <c r="AO305" i="5" s="1"/>
  <c r="X304" i="5"/>
  <c r="AG304" i="5"/>
  <c r="S109" i="5"/>
  <c r="AB109" i="5" s="1"/>
  <c r="S303" i="5"/>
  <c r="AB304" i="5" s="1"/>
  <c r="AI304" i="5"/>
  <c r="P110" i="5"/>
  <c r="P304" i="5"/>
  <c r="Y305" i="5" s="1"/>
  <c r="AJ304" i="5"/>
  <c r="AS305" i="5" s="1"/>
  <c r="BB304" i="5"/>
  <c r="BL306" i="5"/>
  <c r="N109" i="5"/>
  <c r="W109" i="5" s="1"/>
  <c r="N303" i="5"/>
  <c r="W304" i="5" s="1"/>
  <c r="AL305" i="5"/>
  <c r="AL306" i="5" s="1"/>
  <c r="AX304" i="5"/>
  <c r="AX305" i="5" s="1"/>
  <c r="BG304" i="5"/>
  <c r="AE305" i="5"/>
  <c r="Q109" i="5"/>
  <c r="Q303" i="5"/>
  <c r="Z304" i="5" s="1"/>
  <c r="F172" i="5"/>
  <c r="F302" i="5" s="1"/>
  <c r="T110" i="5"/>
  <c r="T304" i="5"/>
  <c r="AB108" i="5"/>
  <c r="AK109" i="5" s="1"/>
  <c r="O109" i="5"/>
  <c r="O303" i="5"/>
  <c r="R109" i="5"/>
  <c r="R303" i="5"/>
  <c r="AA304" i="5" s="1"/>
  <c r="AK304" i="5"/>
  <c r="AU305" i="5"/>
  <c r="BD306" i="5" s="1"/>
  <c r="AU233" i="5"/>
  <c r="BC305" i="5"/>
  <c r="AT305" i="5"/>
  <c r="M110" i="5"/>
  <c r="M304" i="5"/>
  <c r="V305" i="5" s="1"/>
  <c r="AH305" i="5"/>
  <c r="BD109" i="5"/>
  <c r="X108" i="5"/>
  <c r="X109" i="5" s="1"/>
  <c r="AR304" i="5"/>
  <c r="AQ305" i="5"/>
  <c r="AQ306" i="5" s="1"/>
  <c r="BP109" i="5"/>
  <c r="AQ170" i="5"/>
  <c r="BD110" i="5"/>
  <c r="AJ108" i="5"/>
  <c r="AX109" i="5"/>
  <c r="BA109" i="5"/>
  <c r="BA110" i="5" s="1"/>
  <c r="AP171" i="5"/>
  <c r="BR108" i="5"/>
  <c r="BR109" i="5" s="1"/>
  <c r="BC109" i="5"/>
  <c r="BJ109" i="5"/>
  <c r="AQ232" i="5"/>
  <c r="BV109" i="5"/>
  <c r="AT233" i="5"/>
  <c r="AT171" i="5"/>
  <c r="AO233" i="5"/>
  <c r="AZ108" i="5"/>
  <c r="AO171" i="5"/>
  <c r="AU171" i="5"/>
  <c r="AC109" i="5"/>
  <c r="I173" i="5"/>
  <c r="I303" i="5" s="1"/>
  <c r="AL109" i="5"/>
  <c r="AP233" i="5"/>
  <c r="F173" i="5"/>
  <c r="F303" i="5" s="1"/>
  <c r="Y108" i="5"/>
  <c r="E172" i="5"/>
  <c r="E302" i="5" s="1"/>
  <c r="C173" i="5"/>
  <c r="C303" i="5" s="1"/>
  <c r="AH108" i="5"/>
  <c r="BG109" i="5"/>
  <c r="H173" i="5"/>
  <c r="H303" i="5" s="1"/>
  <c r="AF109" i="5"/>
  <c r="AI109" i="5"/>
  <c r="AR234" i="5" s="1"/>
  <c r="AE109" i="5"/>
  <c r="AS170" i="5"/>
  <c r="AS232" i="5"/>
  <c r="AN233" i="5"/>
  <c r="AA108" i="5"/>
  <c r="G172" i="5"/>
  <c r="G302" i="5" s="1"/>
  <c r="V109" i="5"/>
  <c r="B173" i="5"/>
  <c r="AN171" i="5"/>
  <c r="BS109" i="5"/>
  <c r="BF109" i="5"/>
  <c r="BK108" i="5"/>
  <c r="G237" i="5"/>
  <c r="BT108" i="5"/>
  <c r="BH109" i="5"/>
  <c r="BQ109" i="5"/>
  <c r="BL109" i="5"/>
  <c r="BU109" i="5"/>
  <c r="BO109" i="5"/>
  <c r="BM109" i="5"/>
  <c r="I238" i="5"/>
  <c r="J236" i="5"/>
  <c r="D108" i="5"/>
  <c r="J107" i="5"/>
  <c r="I108" i="5"/>
  <c r="B237" i="5"/>
  <c r="E237" i="5"/>
  <c r="C108" i="5"/>
  <c r="C237" i="5"/>
  <c r="F108" i="5"/>
  <c r="G108" i="5"/>
  <c r="J171" i="5"/>
  <c r="E108" i="5"/>
  <c r="D237" i="5"/>
  <c r="H237" i="5"/>
  <c r="F237" i="5"/>
  <c r="H108" i="5"/>
  <c r="B108" i="5"/>
  <c r="BH305" i="5" l="1"/>
  <c r="BH306" i="5" s="1"/>
  <c r="BI304" i="5"/>
  <c r="BG305" i="5"/>
  <c r="BG306" i="5" s="1"/>
  <c r="AR305" i="5"/>
  <c r="AZ304" i="5"/>
  <c r="BF304" i="5"/>
  <c r="AW304" i="5"/>
  <c r="J302" i="5"/>
  <c r="AN304" i="5"/>
  <c r="B303" i="5"/>
  <c r="D173" i="5"/>
  <c r="D303" i="5" s="1"/>
  <c r="BM307" i="5"/>
  <c r="AX306" i="5"/>
  <c r="AE306" i="5"/>
  <c r="P111" i="5"/>
  <c r="P305" i="5"/>
  <c r="Y306" i="5" s="1"/>
  <c r="AH306" i="5"/>
  <c r="AQ307" i="5" s="1"/>
  <c r="BB305" i="5"/>
  <c r="BB306" i="5" s="1"/>
  <c r="BK305" i="5"/>
  <c r="AI305" i="5"/>
  <c r="AR306" i="5" s="1"/>
  <c r="AG109" i="5"/>
  <c r="AP172" i="5" s="1"/>
  <c r="AK305" i="5"/>
  <c r="S110" i="5"/>
  <c r="AB110" i="5" s="1"/>
  <c r="S304" i="5"/>
  <c r="AB305" i="5" s="1"/>
  <c r="BL307" i="5"/>
  <c r="AT306" i="5"/>
  <c r="N110" i="5"/>
  <c r="W110" i="5" s="1"/>
  <c r="N304" i="5"/>
  <c r="W305" i="5" s="1"/>
  <c r="AG305" i="5"/>
  <c r="AP305" i="5"/>
  <c r="Q110" i="5"/>
  <c r="Z110" i="5" s="1"/>
  <c r="Q304" i="5"/>
  <c r="Z305" i="5" s="1"/>
  <c r="R110" i="5"/>
  <c r="R304" i="5"/>
  <c r="AA305" i="5" s="1"/>
  <c r="AU306" i="5"/>
  <c r="AU307" i="5" s="1"/>
  <c r="M111" i="5"/>
  <c r="M305" i="5"/>
  <c r="V306" i="5" s="1"/>
  <c r="BA305" i="5"/>
  <c r="Z109" i="5"/>
  <c r="AI110" i="5" s="1"/>
  <c r="BC306" i="5"/>
  <c r="AF305" i="5"/>
  <c r="AO306" i="5" s="1"/>
  <c r="AJ305" i="5"/>
  <c r="O110" i="5"/>
  <c r="X110" i="5" s="1"/>
  <c r="O304" i="5"/>
  <c r="X305" i="5" s="1"/>
  <c r="T111" i="5"/>
  <c r="T305" i="5"/>
  <c r="AC306" i="5" s="1"/>
  <c r="AJ109" i="5"/>
  <c r="AH109" i="5"/>
  <c r="BP110" i="5"/>
  <c r="AS171" i="5"/>
  <c r="AS172" i="5" s="1"/>
  <c r="AS233" i="5"/>
  <c r="AS234" i="5" s="1"/>
  <c r="BS110" i="5"/>
  <c r="AX110" i="5"/>
  <c r="AT172" i="5"/>
  <c r="AZ109" i="5"/>
  <c r="AT234" i="5"/>
  <c r="AN172" i="5"/>
  <c r="BC110" i="5"/>
  <c r="AU172" i="5"/>
  <c r="AF110" i="5"/>
  <c r="BI109" i="5"/>
  <c r="BG110" i="5"/>
  <c r="BO110" i="5"/>
  <c r="AY110" i="5"/>
  <c r="AL110" i="5"/>
  <c r="AU234" i="5"/>
  <c r="AO234" i="5"/>
  <c r="Y109" i="5"/>
  <c r="E173" i="5"/>
  <c r="E303" i="5" s="1"/>
  <c r="H174" i="5"/>
  <c r="H304" i="5" s="1"/>
  <c r="AO172" i="5"/>
  <c r="C174" i="5"/>
  <c r="C304" i="5" s="1"/>
  <c r="AR172" i="5"/>
  <c r="BA111" i="5"/>
  <c r="AQ233" i="5"/>
  <c r="AQ171" i="5"/>
  <c r="AK110" i="5"/>
  <c r="AC110" i="5"/>
  <c r="I174" i="5"/>
  <c r="I304" i="5" s="1"/>
  <c r="BB109" i="5"/>
  <c r="AA109" i="5"/>
  <c r="G173" i="5"/>
  <c r="G303" i="5" s="1"/>
  <c r="AN234" i="5"/>
  <c r="AW110" i="5"/>
  <c r="V110" i="5"/>
  <c r="B174" i="5"/>
  <c r="AE110" i="5"/>
  <c r="BT109" i="5"/>
  <c r="G238" i="5"/>
  <c r="BU110" i="5"/>
  <c r="BK109" i="5"/>
  <c r="BJ110" i="5"/>
  <c r="BH110" i="5"/>
  <c r="BQ110" i="5"/>
  <c r="BL110" i="5"/>
  <c r="BV110" i="5"/>
  <c r="BM110" i="5"/>
  <c r="BF110" i="5"/>
  <c r="J172" i="5"/>
  <c r="J108" i="5"/>
  <c r="J237" i="5"/>
  <c r="B109" i="5"/>
  <c r="D238" i="5"/>
  <c r="G109" i="5"/>
  <c r="F238" i="5"/>
  <c r="F109" i="5"/>
  <c r="H109" i="5"/>
  <c r="B238" i="5"/>
  <c r="I109" i="5"/>
  <c r="H238" i="5"/>
  <c r="E109" i="5"/>
  <c r="C238" i="5"/>
  <c r="D109" i="5"/>
  <c r="C109" i="5"/>
  <c r="E238" i="5"/>
  <c r="BI305" i="5" l="1"/>
  <c r="AQ172" i="5"/>
  <c r="F174" i="5"/>
  <c r="F304" i="5" s="1"/>
  <c r="AO173" i="5"/>
  <c r="AN305" i="5"/>
  <c r="B304" i="5"/>
  <c r="D174" i="5"/>
  <c r="D304" i="5" s="1"/>
  <c r="AG110" i="5"/>
  <c r="AP173" i="5" s="1"/>
  <c r="AW305" i="5"/>
  <c r="AW306" i="5" s="1"/>
  <c r="BF305" i="5"/>
  <c r="J303" i="5"/>
  <c r="AZ305" i="5"/>
  <c r="BK306" i="5"/>
  <c r="BK307" i="5" s="1"/>
  <c r="AP306" i="5"/>
  <c r="AY306" i="5"/>
  <c r="AH110" i="5"/>
  <c r="AQ173" i="5" s="1"/>
  <c r="AK306" i="5"/>
  <c r="AT307" i="5" s="1"/>
  <c r="AC307" i="5"/>
  <c r="AI306" i="5"/>
  <c r="AR307" i="5" s="1"/>
  <c r="AE307" i="5"/>
  <c r="AX307" i="5"/>
  <c r="AJ306" i="5"/>
  <c r="M112" i="5"/>
  <c r="M306" i="5"/>
  <c r="V307" i="5" s="1"/>
  <c r="AG306" i="5"/>
  <c r="O111" i="5"/>
  <c r="O305" i="5"/>
  <c r="X306" i="5" s="1"/>
  <c r="BP111" i="5"/>
  <c r="BG307" i="5"/>
  <c r="BG308" i="5" s="1"/>
  <c r="BA306" i="5"/>
  <c r="BA307" i="5" s="1"/>
  <c r="BJ306" i="5"/>
  <c r="BD307" i="5"/>
  <c r="BD308" i="5" s="1"/>
  <c r="AH307" i="5"/>
  <c r="AQ308" i="5" s="1"/>
  <c r="P112" i="5"/>
  <c r="P306" i="5"/>
  <c r="Y307" i="5" s="1"/>
  <c r="AL307" i="5"/>
  <c r="S111" i="5"/>
  <c r="AB111" i="5" s="1"/>
  <c r="S305" i="5"/>
  <c r="AB306" i="5" s="1"/>
  <c r="T112" i="5"/>
  <c r="T306" i="5"/>
  <c r="AF306" i="5"/>
  <c r="AO307" i="5" s="1"/>
  <c r="AP234" i="5"/>
  <c r="AY111" i="5" s="1"/>
  <c r="R111" i="5"/>
  <c r="R305" i="5"/>
  <c r="AA306" i="5" s="1"/>
  <c r="AS306" i="5"/>
  <c r="N111" i="5"/>
  <c r="N305" i="5"/>
  <c r="W306" i="5" s="1"/>
  <c r="BC307" i="5"/>
  <c r="Q111" i="5"/>
  <c r="Z111" i="5" s="1"/>
  <c r="Q305" i="5"/>
  <c r="Z306" i="5" s="1"/>
  <c r="AK111" i="5"/>
  <c r="BB110" i="5"/>
  <c r="BB111" i="5" s="1"/>
  <c r="BF111" i="5"/>
  <c r="BI110" i="5"/>
  <c r="BC111" i="5"/>
  <c r="BG111" i="5"/>
  <c r="BR110" i="5"/>
  <c r="AI111" i="5"/>
  <c r="AQ234" i="5"/>
  <c r="AZ110" i="5"/>
  <c r="AO235" i="5"/>
  <c r="AX111" i="5"/>
  <c r="C175" i="5"/>
  <c r="C305" i="5" s="1"/>
  <c r="AL111" i="5"/>
  <c r="AT235" i="5"/>
  <c r="AT173" i="5"/>
  <c r="AR173" i="5"/>
  <c r="F175" i="5"/>
  <c r="F305" i="5" s="1"/>
  <c r="AF111" i="5"/>
  <c r="AC111" i="5"/>
  <c r="I175" i="5"/>
  <c r="I305" i="5" s="1"/>
  <c r="Y110" i="5"/>
  <c r="E174" i="5"/>
  <c r="E304" i="5" s="1"/>
  <c r="AG111" i="5"/>
  <c r="H175" i="5"/>
  <c r="H305" i="5" s="1"/>
  <c r="AU235" i="5"/>
  <c r="BD111" i="5"/>
  <c r="AU173" i="5"/>
  <c r="AR235" i="5"/>
  <c r="AE111" i="5"/>
  <c r="AW111" i="5"/>
  <c r="AN235" i="5"/>
  <c r="AA110" i="5"/>
  <c r="G174" i="5"/>
  <c r="G304" i="5" s="1"/>
  <c r="V111" i="5"/>
  <c r="B175" i="5"/>
  <c r="AJ110" i="5"/>
  <c r="AN173" i="5"/>
  <c r="AN174" i="5" s="1"/>
  <c r="BU111" i="5"/>
  <c r="G239" i="5"/>
  <c r="BT110" i="5"/>
  <c r="BK110" i="5"/>
  <c r="BH111" i="5"/>
  <c r="BQ111" i="5"/>
  <c r="BS111" i="5"/>
  <c r="BJ111" i="5"/>
  <c r="BJ112" i="5" s="1"/>
  <c r="BM111" i="5"/>
  <c r="BL111" i="5"/>
  <c r="BV111" i="5"/>
  <c r="BO111" i="5"/>
  <c r="I239" i="5"/>
  <c r="J238" i="5"/>
  <c r="H79" i="5" s="1"/>
  <c r="C110" i="5"/>
  <c r="I110" i="5"/>
  <c r="B239" i="5"/>
  <c r="D239" i="5"/>
  <c r="E239" i="5"/>
  <c r="D110" i="5"/>
  <c r="H110" i="5"/>
  <c r="F110" i="5"/>
  <c r="G110" i="5"/>
  <c r="J109" i="5"/>
  <c r="J173" i="5"/>
  <c r="C79" i="5" s="1"/>
  <c r="E110" i="5"/>
  <c r="F239" i="5"/>
  <c r="B110" i="5"/>
  <c r="H239" i="5"/>
  <c r="C239" i="5"/>
  <c r="BF306" i="5" l="1"/>
  <c r="BF307" i="5" s="1"/>
  <c r="BJ307" i="5"/>
  <c r="BJ308" i="5" s="1"/>
  <c r="AP235" i="5"/>
  <c r="BF112" i="5"/>
  <c r="BC308" i="5"/>
  <c r="AR174" i="5"/>
  <c r="AZ306" i="5"/>
  <c r="BI306" i="5"/>
  <c r="J304" i="5"/>
  <c r="BM308" i="5"/>
  <c r="BM309" i="5" s="1"/>
  <c r="AN306" i="5"/>
  <c r="B305" i="5"/>
  <c r="M113" i="5"/>
  <c r="M307" i="5"/>
  <c r="V308" i="5" s="1"/>
  <c r="AI307" i="5"/>
  <c r="AR308" i="5" s="1"/>
  <c r="AG307" i="5"/>
  <c r="R112" i="5"/>
  <c r="R306" i="5"/>
  <c r="AA307" i="5" s="1"/>
  <c r="AK307" i="5"/>
  <c r="BA308" i="5"/>
  <c r="AE308" i="5"/>
  <c r="Q112" i="5"/>
  <c r="Q306" i="5"/>
  <c r="Z307" i="5" s="1"/>
  <c r="T113" i="5"/>
  <c r="T307" i="5"/>
  <c r="AC308" i="5" s="1"/>
  <c r="BL308" i="5"/>
  <c r="BL309" i="5" s="1"/>
  <c r="AT174" i="5"/>
  <c r="AY307" i="5"/>
  <c r="BH307" i="5"/>
  <c r="AJ307" i="5"/>
  <c r="S112" i="5"/>
  <c r="S306" i="5"/>
  <c r="AB307" i="5" s="1"/>
  <c r="AP307" i="5"/>
  <c r="O112" i="5"/>
  <c r="O306" i="5"/>
  <c r="X307" i="5" s="1"/>
  <c r="AL308" i="5"/>
  <c r="N112" i="5"/>
  <c r="N306" i="5"/>
  <c r="W307" i="5" s="1"/>
  <c r="AS307" i="5"/>
  <c r="P113" i="5"/>
  <c r="P307" i="5"/>
  <c r="Y308" i="5" s="1"/>
  <c r="W111" i="5"/>
  <c r="C176" i="5" s="1"/>
  <c r="C306" i="5" s="1"/>
  <c r="D175" i="5"/>
  <c r="D305" i="5" s="1"/>
  <c r="AQ235" i="5"/>
  <c r="BP112" i="5"/>
  <c r="AH308" i="5"/>
  <c r="AQ309" i="5" s="1"/>
  <c r="AX308" i="5"/>
  <c r="AF307" i="5"/>
  <c r="AO308" i="5" s="1"/>
  <c r="AU308" i="5"/>
  <c r="X111" i="5"/>
  <c r="D176" i="5" s="1"/>
  <c r="D306" i="5" s="1"/>
  <c r="BB307" i="5"/>
  <c r="C91" i="5"/>
  <c r="C85" i="5"/>
  <c r="AR236" i="5"/>
  <c r="AU236" i="5"/>
  <c r="BO112" i="5"/>
  <c r="BO113" i="5" s="1"/>
  <c r="BR111" i="5"/>
  <c r="BU112" i="5"/>
  <c r="BQ112" i="5"/>
  <c r="AP236" i="5"/>
  <c r="AX112" i="5"/>
  <c r="AZ111" i="5"/>
  <c r="AO236" i="5"/>
  <c r="AC112" i="5"/>
  <c r="I176" i="5"/>
  <c r="I306" i="5" s="1"/>
  <c r="BG112" i="5"/>
  <c r="BA112" i="5"/>
  <c r="F176" i="5"/>
  <c r="F306" i="5" s="1"/>
  <c r="AL112" i="5"/>
  <c r="BI111" i="5"/>
  <c r="AN236" i="5"/>
  <c r="AU174" i="5"/>
  <c r="H176" i="5"/>
  <c r="H306" i="5" s="1"/>
  <c r="Y111" i="5"/>
  <c r="E175" i="5"/>
  <c r="E305" i="5" s="1"/>
  <c r="AO174" i="5"/>
  <c r="AK112" i="5"/>
  <c r="AH111" i="5"/>
  <c r="AE112" i="5"/>
  <c r="AN175" i="5" s="1"/>
  <c r="BD112" i="5"/>
  <c r="AT236" i="5"/>
  <c r="BC112" i="5"/>
  <c r="AY112" i="5"/>
  <c r="AI112" i="5"/>
  <c r="AP174" i="5"/>
  <c r="AW112" i="5"/>
  <c r="AJ111" i="5"/>
  <c r="AA111" i="5"/>
  <c r="G175" i="5"/>
  <c r="G305" i="5" s="1"/>
  <c r="AS235" i="5"/>
  <c r="V112" i="5"/>
  <c r="B176" i="5"/>
  <c r="AS173" i="5"/>
  <c r="BK111" i="5"/>
  <c r="BK112" i="5" s="1"/>
  <c r="BT111" i="5"/>
  <c r="G240" i="5"/>
  <c r="BV112" i="5"/>
  <c r="BM112" i="5"/>
  <c r="BS112" i="5"/>
  <c r="BS113" i="5" s="1"/>
  <c r="BH112" i="5"/>
  <c r="BL112" i="5"/>
  <c r="I241" i="5"/>
  <c r="I240" i="5"/>
  <c r="J239" i="5"/>
  <c r="C240" i="5"/>
  <c r="B240" i="5"/>
  <c r="I111" i="5"/>
  <c r="H111" i="5"/>
  <c r="J174" i="5"/>
  <c r="J110" i="5"/>
  <c r="E240" i="5"/>
  <c r="F240" i="5"/>
  <c r="G111" i="5"/>
  <c r="D111" i="5"/>
  <c r="D240" i="5"/>
  <c r="C111" i="5"/>
  <c r="B111" i="5"/>
  <c r="H240" i="5"/>
  <c r="E111" i="5"/>
  <c r="F111" i="5"/>
  <c r="BI307" i="5" l="1"/>
  <c r="W112" i="5"/>
  <c r="BH308" i="5"/>
  <c r="AU309" i="5"/>
  <c r="AK308" i="5"/>
  <c r="BD113" i="5"/>
  <c r="J305" i="5"/>
  <c r="AZ307" i="5"/>
  <c r="AN307" i="5"/>
  <c r="B306" i="5"/>
  <c r="AW307" i="5"/>
  <c r="AY308" i="5"/>
  <c r="BH309" i="5" s="1"/>
  <c r="AJ308" i="5"/>
  <c r="BA309" i="5"/>
  <c r="S113" i="5"/>
  <c r="S307" i="5"/>
  <c r="AB308" i="5" s="1"/>
  <c r="AB112" i="5"/>
  <c r="AB113" i="5" s="1"/>
  <c r="Q113" i="5"/>
  <c r="Q307" i="5"/>
  <c r="Z308" i="5" s="1"/>
  <c r="AE309" i="5"/>
  <c r="R113" i="5"/>
  <c r="R307" i="5"/>
  <c r="AA308" i="5" s="1"/>
  <c r="AX309" i="5"/>
  <c r="AT308" i="5"/>
  <c r="T114" i="5"/>
  <c r="T308" i="5"/>
  <c r="AC309" i="5" s="1"/>
  <c r="Z112" i="5"/>
  <c r="F177" i="5" s="1"/>
  <c r="F307" i="5" s="1"/>
  <c r="AG308" i="5"/>
  <c r="AI308" i="5"/>
  <c r="AR309" i="5" s="1"/>
  <c r="X112" i="5"/>
  <c r="M114" i="5"/>
  <c r="M308" i="5"/>
  <c r="V309" i="5" s="1"/>
  <c r="AF112" i="5"/>
  <c r="AO237" i="5" s="1"/>
  <c r="N113" i="5"/>
  <c r="W113" i="5" s="1"/>
  <c r="N307" i="5"/>
  <c r="W308" i="5" s="1"/>
  <c r="BD309" i="5"/>
  <c r="P114" i="5"/>
  <c r="P308" i="5"/>
  <c r="Y309" i="5" s="1"/>
  <c r="AG112" i="5"/>
  <c r="AP175" i="5" s="1"/>
  <c r="BA113" i="5"/>
  <c r="BJ309" i="5"/>
  <c r="BG309" i="5"/>
  <c r="AL309" i="5"/>
  <c r="BB308" i="5"/>
  <c r="BK308" i="5"/>
  <c r="BK309" i="5" s="1"/>
  <c r="AF308" i="5"/>
  <c r="AZ112" i="5"/>
  <c r="O113" i="5"/>
  <c r="O307" i="5"/>
  <c r="X308" i="5" s="1"/>
  <c r="AS308" i="5"/>
  <c r="AS309" i="5" s="1"/>
  <c r="AP308" i="5"/>
  <c r="AH309" i="5"/>
  <c r="AQ310" i="5" s="1"/>
  <c r="BU113" i="5"/>
  <c r="BJ113" i="5"/>
  <c r="BS114" i="5" s="1"/>
  <c r="AY113" i="5"/>
  <c r="BG113" i="5"/>
  <c r="BI112" i="5"/>
  <c r="BP113" i="5"/>
  <c r="BR112" i="5"/>
  <c r="AN237" i="5"/>
  <c r="AL113" i="5"/>
  <c r="AX113" i="5"/>
  <c r="AU175" i="5"/>
  <c r="AU237" i="5"/>
  <c r="AR175" i="5"/>
  <c r="AJ112" i="5"/>
  <c r="AT237" i="5"/>
  <c r="AH112" i="5"/>
  <c r="Y112" i="5"/>
  <c r="E176" i="5"/>
  <c r="E306" i="5" s="1"/>
  <c r="AQ236" i="5"/>
  <c r="AW113" i="5"/>
  <c r="AT175" i="5"/>
  <c r="AR237" i="5"/>
  <c r="AC113" i="5"/>
  <c r="I177" i="5"/>
  <c r="I307" i="5" s="1"/>
  <c r="BC113" i="5"/>
  <c r="AQ174" i="5"/>
  <c r="AS174" i="5"/>
  <c r="V113" i="5"/>
  <c r="B177" i="5"/>
  <c r="AS236" i="5"/>
  <c r="BB112" i="5"/>
  <c r="AE113" i="5"/>
  <c r="AA112" i="5"/>
  <c r="G176" i="5"/>
  <c r="G306" i="5" s="1"/>
  <c r="BT112" i="5"/>
  <c r="BT113" i="5" s="1"/>
  <c r="BV113" i="5"/>
  <c r="BH113" i="5"/>
  <c r="BQ113" i="5"/>
  <c r="BL113" i="5"/>
  <c r="BM113" i="5"/>
  <c r="BF113" i="5"/>
  <c r="I242" i="5"/>
  <c r="J240" i="5"/>
  <c r="F112" i="5"/>
  <c r="E241" i="5"/>
  <c r="B112" i="5"/>
  <c r="D241" i="5"/>
  <c r="D112" i="5"/>
  <c r="C241" i="5"/>
  <c r="E112" i="5"/>
  <c r="C112" i="5"/>
  <c r="G112" i="5"/>
  <c r="I112" i="5"/>
  <c r="J175" i="5"/>
  <c r="H241" i="5"/>
  <c r="F241" i="5"/>
  <c r="H112" i="5"/>
  <c r="B241" i="5"/>
  <c r="J111" i="5"/>
  <c r="G241" i="5"/>
  <c r="AE310" i="5" l="1"/>
  <c r="AG113" i="5"/>
  <c r="AK113" i="5"/>
  <c r="AO175" i="5"/>
  <c r="C177" i="5"/>
  <c r="C307" i="5" s="1"/>
  <c r="AK309" i="5"/>
  <c r="BJ310" i="5"/>
  <c r="AW308" i="5"/>
  <c r="BF308" i="5"/>
  <c r="BF309" i="5" s="1"/>
  <c r="AN308" i="5"/>
  <c r="B307" i="5"/>
  <c r="AZ308" i="5"/>
  <c r="D177" i="5"/>
  <c r="D307" i="5" s="1"/>
  <c r="BI308" i="5"/>
  <c r="BI309" i="5" s="1"/>
  <c r="J306" i="5"/>
  <c r="N79" i="5" s="1"/>
  <c r="AF113" i="5"/>
  <c r="AF114" i="5" s="1"/>
  <c r="Q114" i="5"/>
  <c r="Z114" i="5" s="1"/>
  <c r="Q308" i="5"/>
  <c r="Z309" i="5" s="1"/>
  <c r="AG309" i="5"/>
  <c r="X113" i="5"/>
  <c r="D178" i="5" s="1"/>
  <c r="D308" i="5" s="1"/>
  <c r="O114" i="5"/>
  <c r="O308" i="5"/>
  <c r="X309" i="5" s="1"/>
  <c r="AI309" i="5"/>
  <c r="S114" i="5"/>
  <c r="S308" i="5"/>
  <c r="BA310" i="5"/>
  <c r="AP309" i="5"/>
  <c r="AP310" i="5" s="1"/>
  <c r="AB309" i="5"/>
  <c r="AL310" i="5"/>
  <c r="AJ309" i="5"/>
  <c r="AY309" i="5"/>
  <c r="AT309" i="5"/>
  <c r="AT310" i="5" s="1"/>
  <c r="BC309" i="5"/>
  <c r="AF309" i="5"/>
  <c r="AI113" i="5"/>
  <c r="AR238" i="5" s="1"/>
  <c r="Z113" i="5"/>
  <c r="BI113" i="5"/>
  <c r="P115" i="5"/>
  <c r="P309" i="5"/>
  <c r="Y310" i="5" s="1"/>
  <c r="AX114" i="5"/>
  <c r="H177" i="5"/>
  <c r="H307" i="5" s="1"/>
  <c r="BD310" i="5"/>
  <c r="BM310" i="5"/>
  <c r="BB309" i="5"/>
  <c r="BB310" i="5" s="1"/>
  <c r="AU310" i="5"/>
  <c r="T115" i="5"/>
  <c r="T309" i="5"/>
  <c r="AC310" i="5" s="1"/>
  <c r="AP237" i="5"/>
  <c r="AY114" i="5" s="1"/>
  <c r="AO309" i="5"/>
  <c r="AX310" i="5" s="1"/>
  <c r="N114" i="5"/>
  <c r="W114" i="5" s="1"/>
  <c r="N308" i="5"/>
  <c r="W309" i="5" s="1"/>
  <c r="M115" i="5"/>
  <c r="M309" i="5"/>
  <c r="V310" i="5" s="1"/>
  <c r="AO176" i="5"/>
  <c r="AH310" i="5"/>
  <c r="R114" i="5"/>
  <c r="R308" i="5"/>
  <c r="AA309" i="5" s="1"/>
  <c r="BG310" i="5"/>
  <c r="BJ114" i="5"/>
  <c r="BS115" i="5" s="1"/>
  <c r="AJ113" i="5"/>
  <c r="AQ175" i="5"/>
  <c r="BP114" i="5"/>
  <c r="BG114" i="5"/>
  <c r="AU238" i="5"/>
  <c r="BR113" i="5"/>
  <c r="AS237" i="5"/>
  <c r="AW114" i="5"/>
  <c r="AS175" i="5"/>
  <c r="AP176" i="5"/>
  <c r="BC114" i="5"/>
  <c r="AH113" i="5"/>
  <c r="AT238" i="5"/>
  <c r="AL114" i="5"/>
  <c r="BD114" i="5"/>
  <c r="AU176" i="5"/>
  <c r="AN238" i="5"/>
  <c r="AT176" i="5"/>
  <c r="BA114" i="5"/>
  <c r="H178" i="5"/>
  <c r="H308" i="5" s="1"/>
  <c r="Y113" i="5"/>
  <c r="E177" i="5"/>
  <c r="E307" i="5" s="1"/>
  <c r="AC114" i="5"/>
  <c r="I178" i="5"/>
  <c r="I308" i="5" s="1"/>
  <c r="AK114" i="5"/>
  <c r="AQ237" i="5"/>
  <c r="AZ113" i="5"/>
  <c r="BI114" i="5" s="1"/>
  <c r="BB113" i="5"/>
  <c r="AA113" i="5"/>
  <c r="G177" i="5"/>
  <c r="G307" i="5" s="1"/>
  <c r="V114" i="5"/>
  <c r="B178" i="5"/>
  <c r="AE114" i="5"/>
  <c r="AN176" i="5"/>
  <c r="BK113" i="5"/>
  <c r="BF114" i="5"/>
  <c r="BH114" i="5"/>
  <c r="BQ114" i="5"/>
  <c r="BM114" i="5"/>
  <c r="BU114" i="5"/>
  <c r="BL114" i="5"/>
  <c r="I243" i="5"/>
  <c r="BV114" i="5"/>
  <c r="BO114" i="5"/>
  <c r="J176" i="5"/>
  <c r="J241" i="5"/>
  <c r="G242" i="5"/>
  <c r="B242" i="5"/>
  <c r="H113" i="5"/>
  <c r="I113" i="5"/>
  <c r="B113" i="5"/>
  <c r="F242" i="5"/>
  <c r="G113" i="5"/>
  <c r="D113" i="5"/>
  <c r="J112" i="5"/>
  <c r="F113" i="5"/>
  <c r="H242" i="5"/>
  <c r="E113" i="5"/>
  <c r="C242" i="5"/>
  <c r="D242" i="5"/>
  <c r="C113" i="5"/>
  <c r="E242" i="5"/>
  <c r="BM311" i="5" l="1"/>
  <c r="X114" i="5"/>
  <c r="C178" i="5"/>
  <c r="C308" i="5" s="1"/>
  <c r="BD115" i="5"/>
  <c r="BR114" i="5"/>
  <c r="BR115" i="5" s="1"/>
  <c r="BG115" i="5"/>
  <c r="AZ309" i="5"/>
  <c r="AN309" i="5"/>
  <c r="B308" i="5"/>
  <c r="AW309" i="5"/>
  <c r="AW310" i="5" s="1"/>
  <c r="J307" i="5"/>
  <c r="BI310" i="5"/>
  <c r="AO238" i="5"/>
  <c r="C179" i="5" s="1"/>
  <c r="C309" i="5" s="1"/>
  <c r="BK310" i="5"/>
  <c r="BK311" i="5" s="1"/>
  <c r="AE311" i="5"/>
  <c r="AC311" i="5"/>
  <c r="S115" i="5"/>
  <c r="S309" i="5"/>
  <c r="AB310" i="5" s="1"/>
  <c r="AI310" i="5"/>
  <c r="AJ310" i="5"/>
  <c r="AP238" i="5"/>
  <c r="AY115" i="5" s="1"/>
  <c r="O115" i="5"/>
  <c r="X115" i="5" s="1"/>
  <c r="O309" i="5"/>
  <c r="X310" i="5" s="1"/>
  <c r="M116" i="5"/>
  <c r="M310" i="5"/>
  <c r="V311" i="5" s="1"/>
  <c r="BC310" i="5"/>
  <c r="BC311" i="5" s="1"/>
  <c r="BL310" i="5"/>
  <c r="AG310" i="5"/>
  <c r="AP311" i="5" s="1"/>
  <c r="AH311" i="5"/>
  <c r="Q115" i="5"/>
  <c r="Q309" i="5"/>
  <c r="Z310" i="5" s="1"/>
  <c r="AY310" i="5"/>
  <c r="AY311" i="5" s="1"/>
  <c r="BH310" i="5"/>
  <c r="AR176" i="5"/>
  <c r="AK310" i="5"/>
  <c r="AT311" i="5" s="1"/>
  <c r="T116" i="5"/>
  <c r="T310" i="5"/>
  <c r="AS310" i="5"/>
  <c r="BB311" i="5" s="1"/>
  <c r="BD311" i="5"/>
  <c r="AQ311" i="5"/>
  <c r="AL311" i="5"/>
  <c r="N115" i="5"/>
  <c r="W115" i="5" s="1"/>
  <c r="N309" i="5"/>
  <c r="W310" i="5" s="1"/>
  <c r="F178" i="5"/>
  <c r="F308" i="5" s="1"/>
  <c r="BJ311" i="5"/>
  <c r="AI114" i="5"/>
  <c r="AI115" i="5" s="1"/>
  <c r="AG114" i="5"/>
  <c r="AG115" i="5" s="1"/>
  <c r="P116" i="5"/>
  <c r="P310" i="5"/>
  <c r="Y311" i="5" s="1"/>
  <c r="AF310" i="5"/>
  <c r="R115" i="5"/>
  <c r="R309" i="5"/>
  <c r="AA310" i="5" s="1"/>
  <c r="AO310" i="5"/>
  <c r="AO311" i="5" s="1"/>
  <c r="AU311" i="5"/>
  <c r="AU312" i="5" s="1"/>
  <c r="AB114" i="5"/>
  <c r="AR310" i="5"/>
  <c r="BG311" i="5"/>
  <c r="BH115" i="5"/>
  <c r="AO177" i="5"/>
  <c r="AQ176" i="5"/>
  <c r="BP115" i="5"/>
  <c r="AS176" i="5"/>
  <c r="AS238" i="5"/>
  <c r="BA115" i="5"/>
  <c r="BB114" i="5"/>
  <c r="AQ238" i="5"/>
  <c r="AW115" i="5"/>
  <c r="BC115" i="5"/>
  <c r="AN239" i="5"/>
  <c r="AU177" i="5"/>
  <c r="AL115" i="5"/>
  <c r="AU239" i="5"/>
  <c r="AN177" i="5"/>
  <c r="AF115" i="5"/>
  <c r="Y114" i="5"/>
  <c r="E178" i="5"/>
  <c r="E308" i="5" s="1"/>
  <c r="AH114" i="5"/>
  <c r="AZ114" i="5"/>
  <c r="AC115" i="5"/>
  <c r="I179" i="5"/>
  <c r="I309" i="5" s="1"/>
  <c r="AT239" i="5"/>
  <c r="AT177" i="5"/>
  <c r="AA114" i="5"/>
  <c r="G178" i="5"/>
  <c r="G308" i="5" s="1"/>
  <c r="V115" i="5"/>
  <c r="B179" i="5"/>
  <c r="AJ114" i="5"/>
  <c r="AE115" i="5"/>
  <c r="BK114" i="5"/>
  <c r="BT114" i="5"/>
  <c r="BO115" i="5"/>
  <c r="BV115" i="5"/>
  <c r="BF115" i="5"/>
  <c r="BJ115" i="5"/>
  <c r="BQ115" i="5"/>
  <c r="BL115" i="5"/>
  <c r="BU115" i="5"/>
  <c r="I244" i="5"/>
  <c r="BM115" i="5"/>
  <c r="H243" i="5"/>
  <c r="F243" i="5"/>
  <c r="J113" i="5"/>
  <c r="I114" i="5"/>
  <c r="H114" i="5"/>
  <c r="F114" i="5"/>
  <c r="D243" i="5"/>
  <c r="E114" i="5"/>
  <c r="D114" i="5"/>
  <c r="G114" i="5"/>
  <c r="B114" i="5"/>
  <c r="G243" i="5"/>
  <c r="E243" i="5"/>
  <c r="C114" i="5"/>
  <c r="C243" i="5"/>
  <c r="J242" i="5"/>
  <c r="J177" i="5"/>
  <c r="B243" i="5"/>
  <c r="AY312" i="5" l="1"/>
  <c r="AP177" i="5"/>
  <c r="AO239" i="5"/>
  <c r="AX115" i="5"/>
  <c r="AX116" i="5" s="1"/>
  <c r="BH311" i="5"/>
  <c r="BH312" i="5" s="1"/>
  <c r="BP116" i="5"/>
  <c r="AR177" i="5"/>
  <c r="F179" i="5"/>
  <c r="F309" i="5" s="1"/>
  <c r="BC312" i="5"/>
  <c r="D179" i="5"/>
  <c r="D309" i="5" s="1"/>
  <c r="BL311" i="5"/>
  <c r="BL312" i="5" s="1"/>
  <c r="BL313" i="5" s="1"/>
  <c r="BF310" i="5"/>
  <c r="BF311" i="5" s="1"/>
  <c r="B309" i="5"/>
  <c r="AN310" i="5"/>
  <c r="AZ310" i="5"/>
  <c r="J308" i="5"/>
  <c r="BI311" i="5"/>
  <c r="AP239" i="5"/>
  <c r="D180" i="5" s="1"/>
  <c r="D310" i="5" s="1"/>
  <c r="AR311" i="5"/>
  <c r="AL312" i="5"/>
  <c r="AB115" i="5"/>
  <c r="BH313" i="5"/>
  <c r="AH312" i="5"/>
  <c r="BA311" i="5"/>
  <c r="BJ312" i="5" s="1"/>
  <c r="R116" i="5"/>
  <c r="R310" i="5"/>
  <c r="AA311" i="5" s="1"/>
  <c r="BQ116" i="5"/>
  <c r="BD312" i="5"/>
  <c r="BD313" i="5" s="1"/>
  <c r="S116" i="5"/>
  <c r="S310" i="5"/>
  <c r="AB311" i="5" s="1"/>
  <c r="Q116" i="5"/>
  <c r="Q310" i="5"/>
  <c r="Z311" i="5" s="1"/>
  <c r="AK115" i="5"/>
  <c r="AF311" i="5"/>
  <c r="AO312" i="5" s="1"/>
  <c r="BM312" i="5"/>
  <c r="AE312" i="5"/>
  <c r="P117" i="5"/>
  <c r="P311" i="5"/>
  <c r="Y312" i="5" s="1"/>
  <c r="AJ311" i="5"/>
  <c r="AQ312" i="5"/>
  <c r="AS311" i="5"/>
  <c r="H179" i="5"/>
  <c r="H309" i="5" s="1"/>
  <c r="O116" i="5"/>
  <c r="X116" i="5" s="1"/>
  <c r="O310" i="5"/>
  <c r="X311" i="5" s="1"/>
  <c r="N116" i="5"/>
  <c r="W116" i="5" s="1"/>
  <c r="N310" i="5"/>
  <c r="W311" i="5" s="1"/>
  <c r="Z115" i="5"/>
  <c r="AI116" i="5" s="1"/>
  <c r="BK312" i="5"/>
  <c r="T117" i="5"/>
  <c r="T311" i="5"/>
  <c r="AC312" i="5" s="1"/>
  <c r="AX311" i="5"/>
  <c r="AX312" i="5" s="1"/>
  <c r="AI311" i="5"/>
  <c r="AR239" i="5"/>
  <c r="AR240" i="5" s="1"/>
  <c r="AK311" i="5"/>
  <c r="AT312" i="5" s="1"/>
  <c r="BC313" i="5" s="1"/>
  <c r="AG311" i="5"/>
  <c r="AP312" i="5" s="1"/>
  <c r="M117" i="5"/>
  <c r="M311" i="5"/>
  <c r="V312" i="5" s="1"/>
  <c r="AQ239" i="5"/>
  <c r="AF116" i="5"/>
  <c r="BB115" i="5"/>
  <c r="AP178" i="5"/>
  <c r="AS239" i="5"/>
  <c r="BK115" i="5"/>
  <c r="AZ115" i="5"/>
  <c r="AU178" i="5"/>
  <c r="AW116" i="5"/>
  <c r="AL116" i="5"/>
  <c r="AU240" i="5"/>
  <c r="BG116" i="5"/>
  <c r="BD116" i="5"/>
  <c r="BI115" i="5"/>
  <c r="BR116" i="5" s="1"/>
  <c r="AQ177" i="5"/>
  <c r="AN178" i="5"/>
  <c r="AR178" i="5"/>
  <c r="Y115" i="5"/>
  <c r="E179" i="5"/>
  <c r="E309" i="5" s="1"/>
  <c r="C180" i="5"/>
  <c r="C310" i="5" s="1"/>
  <c r="BC116" i="5"/>
  <c r="AO240" i="5"/>
  <c r="AC116" i="5"/>
  <c r="I180" i="5"/>
  <c r="I310" i="5" s="1"/>
  <c r="AH115" i="5"/>
  <c r="AG116" i="5"/>
  <c r="AO178" i="5"/>
  <c r="AE116" i="5"/>
  <c r="AJ115" i="5"/>
  <c r="AS177" i="5"/>
  <c r="AA115" i="5"/>
  <c r="G179" i="5"/>
  <c r="G309" i="5" s="1"/>
  <c r="BT115" i="5"/>
  <c r="V116" i="5"/>
  <c r="B180" i="5"/>
  <c r="AN240" i="5"/>
  <c r="BO116" i="5"/>
  <c r="BF116" i="5"/>
  <c r="BS116" i="5"/>
  <c r="BJ116" i="5"/>
  <c r="BL116" i="5"/>
  <c r="BM116" i="5"/>
  <c r="BH116" i="5"/>
  <c r="BV116" i="5"/>
  <c r="BU116" i="5"/>
  <c r="I245" i="5"/>
  <c r="J243" i="5"/>
  <c r="J114" i="5"/>
  <c r="G115" i="5"/>
  <c r="E115" i="5"/>
  <c r="I115" i="5"/>
  <c r="H244" i="5"/>
  <c r="B115" i="5"/>
  <c r="B244" i="5"/>
  <c r="D244" i="5"/>
  <c r="H115" i="5"/>
  <c r="C244" i="5"/>
  <c r="C115" i="5"/>
  <c r="G244" i="5"/>
  <c r="D115" i="5"/>
  <c r="E244" i="5"/>
  <c r="J178" i="5"/>
  <c r="F115" i="5"/>
  <c r="F244" i="5"/>
  <c r="BP117" i="5" l="1"/>
  <c r="H180" i="5"/>
  <c r="H310" i="5" s="1"/>
  <c r="AY116" i="5"/>
  <c r="AL313" i="5"/>
  <c r="BA116" i="5"/>
  <c r="AZ311" i="5"/>
  <c r="AQ313" i="5"/>
  <c r="AB116" i="5"/>
  <c r="AK116" i="5"/>
  <c r="AK117" i="5" s="1"/>
  <c r="AN311" i="5"/>
  <c r="B310" i="5"/>
  <c r="J309" i="5"/>
  <c r="AU313" i="5"/>
  <c r="AU314" i="5" s="1"/>
  <c r="Z116" i="5"/>
  <c r="AP240" i="5"/>
  <c r="AP241" i="5" s="1"/>
  <c r="AR312" i="5"/>
  <c r="F180" i="5"/>
  <c r="F310" i="5" s="1"/>
  <c r="AW311" i="5"/>
  <c r="AT240" i="5"/>
  <c r="BA312" i="5"/>
  <c r="BA313" i="5" s="1"/>
  <c r="AS312" i="5"/>
  <c r="BB312" i="5"/>
  <c r="BL314" i="5"/>
  <c r="AY313" i="5"/>
  <c r="BH314" i="5" s="1"/>
  <c r="AK312" i="5"/>
  <c r="AT313" i="5" s="1"/>
  <c r="AX313" i="5"/>
  <c r="BG312" i="5"/>
  <c r="BG313" i="5" s="1"/>
  <c r="BG314" i="5" s="1"/>
  <c r="M118" i="5"/>
  <c r="M312" i="5"/>
  <c r="V313" i="5" s="1"/>
  <c r="AF117" i="5"/>
  <c r="AH313" i="5"/>
  <c r="AG312" i="5"/>
  <c r="AP313" i="5" s="1"/>
  <c r="N117" i="5"/>
  <c r="W117" i="5" s="1"/>
  <c r="N311" i="5"/>
  <c r="W312" i="5" s="1"/>
  <c r="AJ312" i="5"/>
  <c r="AF312" i="5"/>
  <c r="AO313" i="5" s="1"/>
  <c r="AI312" i="5"/>
  <c r="T118" i="5"/>
  <c r="T312" i="5"/>
  <c r="AC313" i="5" s="1"/>
  <c r="R117" i="5"/>
  <c r="R311" i="5"/>
  <c r="AA312" i="5" s="1"/>
  <c r="AZ116" i="5"/>
  <c r="AQ240" i="5"/>
  <c r="BK116" i="5"/>
  <c r="P118" i="5"/>
  <c r="P312" i="5"/>
  <c r="Y313" i="5" s="1"/>
  <c r="AT178" i="5"/>
  <c r="AT179" i="5" s="1"/>
  <c r="Q117" i="5"/>
  <c r="Q311" i="5"/>
  <c r="Z312" i="5" s="1"/>
  <c r="AO179" i="5"/>
  <c r="AE313" i="5"/>
  <c r="S117" i="5"/>
  <c r="AB117" i="5" s="1"/>
  <c r="S311" i="5"/>
  <c r="AB312" i="5" s="1"/>
  <c r="O117" i="5"/>
  <c r="O311" i="5"/>
  <c r="X312" i="5" s="1"/>
  <c r="AO241" i="5"/>
  <c r="BM313" i="5"/>
  <c r="BM314" i="5" s="1"/>
  <c r="BB116" i="5"/>
  <c r="AS240" i="5"/>
  <c r="AU241" i="5"/>
  <c r="BT116" i="5"/>
  <c r="BG117" i="5"/>
  <c r="BP118" i="5" s="1"/>
  <c r="AU179" i="5"/>
  <c r="BA117" i="5"/>
  <c r="BD117" i="5"/>
  <c r="AN179" i="5"/>
  <c r="BI116" i="5"/>
  <c r="BO117" i="5"/>
  <c r="AR179" i="5"/>
  <c r="AG117" i="5"/>
  <c r="AQ178" i="5"/>
  <c r="AX117" i="5"/>
  <c r="Y116" i="5"/>
  <c r="E180" i="5"/>
  <c r="E310" i="5" s="1"/>
  <c r="AC117" i="5"/>
  <c r="I181" i="5"/>
  <c r="I311" i="5" s="1"/>
  <c r="AH116" i="5"/>
  <c r="AP179" i="5"/>
  <c r="AR241" i="5"/>
  <c r="C181" i="5"/>
  <c r="C311" i="5" s="1"/>
  <c r="AL117" i="5"/>
  <c r="AN241" i="5"/>
  <c r="AS178" i="5"/>
  <c r="V117" i="5"/>
  <c r="B181" i="5"/>
  <c r="AA116" i="5"/>
  <c r="G180" i="5"/>
  <c r="G310" i="5" s="1"/>
  <c r="AJ116" i="5"/>
  <c r="AW117" i="5"/>
  <c r="AE117" i="5"/>
  <c r="BF117" i="5"/>
  <c r="BV117" i="5"/>
  <c r="BM117" i="5"/>
  <c r="BL117" i="5"/>
  <c r="BS117" i="5"/>
  <c r="BJ117" i="5"/>
  <c r="BU117" i="5"/>
  <c r="BQ117" i="5"/>
  <c r="BH117" i="5"/>
  <c r="F245" i="5"/>
  <c r="F116" i="5"/>
  <c r="D116" i="5"/>
  <c r="G245" i="5"/>
  <c r="C245" i="5"/>
  <c r="G116" i="5"/>
  <c r="D245" i="5"/>
  <c r="J244" i="5"/>
  <c r="E245" i="5"/>
  <c r="C116" i="5"/>
  <c r="H116" i="5"/>
  <c r="J115" i="5"/>
  <c r="B245" i="5"/>
  <c r="J179" i="5"/>
  <c r="B116" i="5"/>
  <c r="H245" i="5"/>
  <c r="I116" i="5"/>
  <c r="E116" i="5"/>
  <c r="BB313" i="5" l="1"/>
  <c r="AT241" i="5"/>
  <c r="AT242" i="5" s="1"/>
  <c r="BB117" i="5"/>
  <c r="BD314" i="5"/>
  <c r="BD315" i="5" s="1"/>
  <c r="AQ314" i="5"/>
  <c r="AO242" i="5"/>
  <c r="Z117" i="5"/>
  <c r="AZ117" i="5"/>
  <c r="AL314" i="5"/>
  <c r="J310" i="5"/>
  <c r="BM315" i="5"/>
  <c r="BJ313" i="5"/>
  <c r="AW312" i="5"/>
  <c r="BF312" i="5"/>
  <c r="D181" i="5"/>
  <c r="D311" i="5" s="1"/>
  <c r="F181" i="5"/>
  <c r="F311" i="5" s="1"/>
  <c r="AY117" i="5"/>
  <c r="BH118" i="5" s="1"/>
  <c r="AN312" i="5"/>
  <c r="B311" i="5"/>
  <c r="AI117" i="5"/>
  <c r="AI118" i="5" s="1"/>
  <c r="AX314" i="5"/>
  <c r="BG315" i="5" s="1"/>
  <c r="AS313" i="5"/>
  <c r="BB314" i="5" s="1"/>
  <c r="H181" i="5"/>
  <c r="H311" i="5" s="1"/>
  <c r="BC117" i="5"/>
  <c r="H182" i="5" s="1"/>
  <c r="H312" i="5" s="1"/>
  <c r="BI117" i="5"/>
  <c r="BI118" i="5" s="1"/>
  <c r="AY314" i="5"/>
  <c r="BH315" i="5" s="1"/>
  <c r="AO180" i="5"/>
  <c r="AZ312" i="5"/>
  <c r="BI312" i="5"/>
  <c r="BK313" i="5"/>
  <c r="BK314" i="5" s="1"/>
  <c r="AK313" i="5"/>
  <c r="AT314" i="5" s="1"/>
  <c r="AH314" i="5"/>
  <c r="Q118" i="5"/>
  <c r="Q312" i="5"/>
  <c r="Z313" i="5" s="1"/>
  <c r="M119" i="5"/>
  <c r="M313" i="5"/>
  <c r="V314" i="5" s="1"/>
  <c r="BC314" i="5"/>
  <c r="R118" i="5"/>
  <c r="R312" i="5"/>
  <c r="AA313" i="5" s="1"/>
  <c r="P119" i="5"/>
  <c r="P313" i="5"/>
  <c r="Y314" i="5" s="1"/>
  <c r="O118" i="5"/>
  <c r="O312" i="5"/>
  <c r="X313" i="5" s="1"/>
  <c r="T119" i="5"/>
  <c r="T313" i="5"/>
  <c r="AC314" i="5" s="1"/>
  <c r="AU315" i="5"/>
  <c r="X117" i="5"/>
  <c r="BT117" i="5"/>
  <c r="AI313" i="5"/>
  <c r="AF313" i="5"/>
  <c r="AO314" i="5" s="1"/>
  <c r="AR313" i="5"/>
  <c r="AR314" i="5" s="1"/>
  <c r="AE314" i="5"/>
  <c r="AJ313" i="5"/>
  <c r="AF118" i="5"/>
  <c r="AO243" i="5" s="1"/>
  <c r="S118" i="5"/>
  <c r="AB118" i="5" s="1"/>
  <c r="S312" i="5"/>
  <c r="AB313" i="5" s="1"/>
  <c r="AX118" i="5"/>
  <c r="AX119" i="5" s="1"/>
  <c r="BJ314" i="5"/>
  <c r="N118" i="5"/>
  <c r="W118" i="5" s="1"/>
  <c r="N312" i="5"/>
  <c r="W313" i="5" s="1"/>
  <c r="AG313" i="5"/>
  <c r="AP314" i="5" s="1"/>
  <c r="BA118" i="5"/>
  <c r="BD118" i="5"/>
  <c r="AL118" i="5"/>
  <c r="BR117" i="5"/>
  <c r="AT180" i="5"/>
  <c r="BG118" i="5"/>
  <c r="AQ179" i="5"/>
  <c r="AP180" i="5"/>
  <c r="AC118" i="5"/>
  <c r="I182" i="5"/>
  <c r="I312" i="5" s="1"/>
  <c r="AH117" i="5"/>
  <c r="AU242" i="5"/>
  <c r="Y117" i="5"/>
  <c r="E181" i="5"/>
  <c r="E311" i="5" s="1"/>
  <c r="AW118" i="5"/>
  <c r="C182" i="5"/>
  <c r="C312" i="5" s="1"/>
  <c r="AP242" i="5"/>
  <c r="AK118" i="5"/>
  <c r="AU180" i="5"/>
  <c r="AQ241" i="5"/>
  <c r="AJ117" i="5"/>
  <c r="BF118" i="5"/>
  <c r="AS179" i="5"/>
  <c r="AE118" i="5"/>
  <c r="AN180" i="5"/>
  <c r="AA117" i="5"/>
  <c r="G181" i="5"/>
  <c r="G311" i="5" s="1"/>
  <c r="V118" i="5"/>
  <c r="B182" i="5"/>
  <c r="AN242" i="5"/>
  <c r="AS241" i="5"/>
  <c r="BO118" i="5"/>
  <c r="BK117" i="5"/>
  <c r="BU118" i="5"/>
  <c r="BV118" i="5"/>
  <c r="BS118" i="5"/>
  <c r="BJ118" i="5"/>
  <c r="BQ118" i="5"/>
  <c r="BM118" i="5"/>
  <c r="J245" i="5"/>
  <c r="H80" i="5" s="1"/>
  <c r="F117" i="5"/>
  <c r="I117" i="5"/>
  <c r="C117" i="5"/>
  <c r="B117" i="5"/>
  <c r="I246" i="5"/>
  <c r="B246" i="5"/>
  <c r="E246" i="5"/>
  <c r="C246" i="5"/>
  <c r="J180" i="5"/>
  <c r="C80" i="5" s="1"/>
  <c r="F246" i="5"/>
  <c r="D246" i="5"/>
  <c r="E117" i="5"/>
  <c r="J116" i="5"/>
  <c r="H246" i="5"/>
  <c r="H117" i="5"/>
  <c r="G117" i="5"/>
  <c r="G246" i="5"/>
  <c r="D117" i="5"/>
  <c r="BD316" i="5" l="1"/>
  <c r="BM316" i="5"/>
  <c r="D182" i="5"/>
  <c r="D312" i="5" s="1"/>
  <c r="AS314" i="5"/>
  <c r="AY118" i="5"/>
  <c r="BH119" i="5" s="1"/>
  <c r="BF313" i="5"/>
  <c r="BI313" i="5"/>
  <c r="F182" i="5"/>
  <c r="F312" i="5" s="1"/>
  <c r="Z118" i="5"/>
  <c r="BC118" i="5"/>
  <c r="BC119" i="5" s="1"/>
  <c r="AR180" i="5"/>
  <c r="AR181" i="5" s="1"/>
  <c r="AR242" i="5"/>
  <c r="AR243" i="5" s="1"/>
  <c r="AL315" i="5"/>
  <c r="AU316" i="5" s="1"/>
  <c r="AN313" i="5"/>
  <c r="B312" i="5"/>
  <c r="AZ313" i="5"/>
  <c r="AG118" i="5"/>
  <c r="AP243" i="5" s="1"/>
  <c r="AW313" i="5"/>
  <c r="AW314" i="5" s="1"/>
  <c r="BR118" i="5"/>
  <c r="BR119" i="5" s="1"/>
  <c r="AU181" i="5"/>
  <c r="BA314" i="5"/>
  <c r="BA315" i="5" s="1"/>
  <c r="J311" i="5"/>
  <c r="BL118" i="5"/>
  <c r="BU119" i="5" s="1"/>
  <c r="AX315" i="5"/>
  <c r="AY315" i="5"/>
  <c r="BC315" i="5"/>
  <c r="M120" i="5"/>
  <c r="M314" i="5"/>
  <c r="V315" i="5" s="1"/>
  <c r="AH315" i="5"/>
  <c r="AE315" i="5"/>
  <c r="P120" i="5"/>
  <c r="P314" i="5"/>
  <c r="Y315" i="5" s="1"/>
  <c r="R119" i="5"/>
  <c r="R313" i="5"/>
  <c r="AA314" i="5" s="1"/>
  <c r="N119" i="5"/>
  <c r="N313" i="5"/>
  <c r="W314" i="5" s="1"/>
  <c r="AQ315" i="5"/>
  <c r="BL315" i="5"/>
  <c r="Q119" i="5"/>
  <c r="Q313" i="5"/>
  <c r="Z314" i="5" s="1"/>
  <c r="BG119" i="5"/>
  <c r="BG120" i="5" s="1"/>
  <c r="AJ314" i="5"/>
  <c r="AS315" i="5" s="1"/>
  <c r="AO181" i="5"/>
  <c r="AI314" i="5"/>
  <c r="BB315" i="5"/>
  <c r="BK315" i="5"/>
  <c r="AG314" i="5"/>
  <c r="O119" i="5"/>
  <c r="O313" i="5"/>
  <c r="X314" i="5" s="1"/>
  <c r="X118" i="5"/>
  <c r="S119" i="5"/>
  <c r="AB119" i="5" s="1"/>
  <c r="S313" i="5"/>
  <c r="AB314" i="5" s="1"/>
  <c r="AF314" i="5"/>
  <c r="T120" i="5"/>
  <c r="T314" i="5"/>
  <c r="AC315" i="5" s="1"/>
  <c r="AK314" i="5"/>
  <c r="AT315" i="5" s="1"/>
  <c r="BA119" i="5"/>
  <c r="C92" i="5"/>
  <c r="C86" i="5"/>
  <c r="AQ180" i="5"/>
  <c r="AQ242" i="5"/>
  <c r="BP119" i="5"/>
  <c r="AX120" i="5"/>
  <c r="AS242" i="5"/>
  <c r="AS180" i="5"/>
  <c r="AJ118" i="5"/>
  <c r="BO119" i="5"/>
  <c r="AH118" i="5"/>
  <c r="AZ118" i="5"/>
  <c r="AC119" i="5"/>
  <c r="I183" i="5"/>
  <c r="I313" i="5" s="1"/>
  <c r="AK119" i="5"/>
  <c r="AT181" i="5"/>
  <c r="AT243" i="5"/>
  <c r="C183" i="5"/>
  <c r="C313" i="5" s="1"/>
  <c r="AY119" i="5"/>
  <c r="Y118" i="5"/>
  <c r="E182" i="5"/>
  <c r="E312" i="5" s="1"/>
  <c r="AL119" i="5"/>
  <c r="AU243" i="5"/>
  <c r="BD119" i="5"/>
  <c r="AF119" i="5"/>
  <c r="AN181" i="5"/>
  <c r="AN243" i="5"/>
  <c r="BB118" i="5"/>
  <c r="V119" i="5"/>
  <c r="B183" i="5"/>
  <c r="AA118" i="5"/>
  <c r="G182" i="5"/>
  <c r="G312" i="5" s="1"/>
  <c r="AE119" i="5"/>
  <c r="AW119" i="5"/>
  <c r="BK118" i="5"/>
  <c r="BT118" i="5"/>
  <c r="BJ119" i="5"/>
  <c r="BS119" i="5"/>
  <c r="BQ119" i="5"/>
  <c r="BM119" i="5"/>
  <c r="BV119" i="5"/>
  <c r="BF119" i="5"/>
  <c r="J246" i="5"/>
  <c r="E247" i="5"/>
  <c r="F247" i="5"/>
  <c r="B118" i="5"/>
  <c r="C118" i="5"/>
  <c r="D247" i="5"/>
  <c r="J117" i="5"/>
  <c r="D118" i="5"/>
  <c r="G118" i="5"/>
  <c r="G247" i="5"/>
  <c r="J181" i="5"/>
  <c r="F118" i="5"/>
  <c r="E118" i="5"/>
  <c r="I247" i="5"/>
  <c r="H247" i="5"/>
  <c r="C247" i="5"/>
  <c r="H118" i="5"/>
  <c r="B247" i="5"/>
  <c r="I118" i="5"/>
  <c r="BD317" i="5" l="1"/>
  <c r="BM317" i="5"/>
  <c r="F183" i="5"/>
  <c r="F313" i="5" s="1"/>
  <c r="Z119" i="5"/>
  <c r="AI119" i="5"/>
  <c r="AR182" i="5" s="1"/>
  <c r="AT244" i="5"/>
  <c r="AG119" i="5"/>
  <c r="AZ119" i="5"/>
  <c r="H183" i="5"/>
  <c r="H313" i="5" s="1"/>
  <c r="AL316" i="5"/>
  <c r="BJ315" i="5"/>
  <c r="BJ316" i="5" s="1"/>
  <c r="BF314" i="5"/>
  <c r="BF315" i="5" s="1"/>
  <c r="J312" i="5"/>
  <c r="AZ314" i="5"/>
  <c r="BL119" i="5"/>
  <c r="H184" i="5" s="1"/>
  <c r="H314" i="5" s="1"/>
  <c r="AI315" i="5"/>
  <c r="AP181" i="5"/>
  <c r="AP182" i="5" s="1"/>
  <c r="D183" i="5"/>
  <c r="D313" i="5" s="1"/>
  <c r="BI314" i="5"/>
  <c r="BI315" i="5" s="1"/>
  <c r="AQ316" i="5"/>
  <c r="AN314" i="5"/>
  <c r="B313" i="5"/>
  <c r="BK316" i="5"/>
  <c r="AT316" i="5"/>
  <c r="T121" i="5"/>
  <c r="T315" i="5"/>
  <c r="AC316" i="5" s="1"/>
  <c r="N120" i="5"/>
  <c r="N314" i="5"/>
  <c r="W315" i="5" s="1"/>
  <c r="W119" i="5"/>
  <c r="AF120" i="5" s="1"/>
  <c r="AH316" i="5"/>
  <c r="O120" i="5"/>
  <c r="O314" i="5"/>
  <c r="X315" i="5" s="1"/>
  <c r="M121" i="5"/>
  <c r="M315" i="5"/>
  <c r="V316" i="5" s="1"/>
  <c r="BC316" i="5"/>
  <c r="AF315" i="5"/>
  <c r="AQ181" i="5"/>
  <c r="R120" i="5"/>
  <c r="R314" i="5"/>
  <c r="AA315" i="5" s="1"/>
  <c r="P121" i="5"/>
  <c r="P315" i="5"/>
  <c r="Y316" i="5" s="1"/>
  <c r="S120" i="5"/>
  <c r="S314" i="5"/>
  <c r="AB315" i="5" s="1"/>
  <c r="AE316" i="5"/>
  <c r="AK315" i="5"/>
  <c r="X119" i="5"/>
  <c r="AG120" i="5" s="1"/>
  <c r="AJ315" i="5"/>
  <c r="AS316" i="5" s="1"/>
  <c r="AU317" i="5"/>
  <c r="BD318" i="5" s="1"/>
  <c r="AG315" i="5"/>
  <c r="AR315" i="5"/>
  <c r="BB316" i="5"/>
  <c r="Q120" i="5"/>
  <c r="Z120" i="5" s="1"/>
  <c r="Q314" i="5"/>
  <c r="Z315" i="5" s="1"/>
  <c r="BH316" i="5"/>
  <c r="BM318" i="5"/>
  <c r="BP120" i="5"/>
  <c r="BP121" i="5" s="1"/>
  <c r="BL316" i="5"/>
  <c r="BG316" i="5"/>
  <c r="AP315" i="5"/>
  <c r="AO315" i="5"/>
  <c r="AY120" i="5"/>
  <c r="AP244" i="5"/>
  <c r="AS181" i="5"/>
  <c r="AU244" i="5"/>
  <c r="BK119" i="5"/>
  <c r="AH119" i="5"/>
  <c r="AS243" i="5"/>
  <c r="AW120" i="5"/>
  <c r="BB119" i="5"/>
  <c r="BO120" i="5"/>
  <c r="AN244" i="5"/>
  <c r="BD120" i="5"/>
  <c r="AT182" i="5"/>
  <c r="AQ243" i="5"/>
  <c r="AZ120" i="5" s="1"/>
  <c r="BC120" i="5"/>
  <c r="AL120" i="5"/>
  <c r="AO244" i="5"/>
  <c r="AK120" i="5"/>
  <c r="Y119" i="5"/>
  <c r="E183" i="5"/>
  <c r="E313" i="5" s="1"/>
  <c r="AC120" i="5"/>
  <c r="I184" i="5"/>
  <c r="I314" i="5" s="1"/>
  <c r="AO182" i="5"/>
  <c r="F184" i="5"/>
  <c r="F314" i="5" s="1"/>
  <c r="BI119" i="5"/>
  <c r="BR120" i="5" s="1"/>
  <c r="AU182" i="5"/>
  <c r="AR244" i="5"/>
  <c r="BA120" i="5"/>
  <c r="AI120" i="5"/>
  <c r="AN182" i="5"/>
  <c r="V120" i="5"/>
  <c r="B184" i="5"/>
  <c r="AA119" i="5"/>
  <c r="G183" i="5"/>
  <c r="G313" i="5" s="1"/>
  <c r="AE120" i="5"/>
  <c r="AJ119" i="5"/>
  <c r="BT119" i="5"/>
  <c r="BJ120" i="5"/>
  <c r="BS120" i="5"/>
  <c r="BH120" i="5"/>
  <c r="BQ120" i="5"/>
  <c r="BM120" i="5"/>
  <c r="BV120" i="5"/>
  <c r="BF120" i="5"/>
  <c r="BG121" i="5"/>
  <c r="J247" i="5"/>
  <c r="E248" i="5"/>
  <c r="I248" i="5"/>
  <c r="G248" i="5"/>
  <c r="D248" i="5"/>
  <c r="F119" i="5"/>
  <c r="D119" i="5"/>
  <c r="I119" i="5"/>
  <c r="C248" i="5"/>
  <c r="H248" i="5"/>
  <c r="E119" i="5"/>
  <c r="G119" i="5"/>
  <c r="J118" i="5"/>
  <c r="H119" i="5"/>
  <c r="J182" i="5"/>
  <c r="C119" i="5"/>
  <c r="B248" i="5"/>
  <c r="B119" i="5"/>
  <c r="F248" i="5"/>
  <c r="D184" i="5" l="1"/>
  <c r="D314" i="5" s="1"/>
  <c r="BU120" i="5"/>
  <c r="BC121" i="5"/>
  <c r="BL120" i="5"/>
  <c r="BL121" i="5" s="1"/>
  <c r="BL122" i="5" s="1"/>
  <c r="C184" i="5"/>
  <c r="C314" i="5" s="1"/>
  <c r="W120" i="5"/>
  <c r="C185" i="5" s="1"/>
  <c r="C315" i="5" s="1"/>
  <c r="AE121" i="5"/>
  <c r="AL317" i="5"/>
  <c r="AU318" i="5" s="1"/>
  <c r="BD319" i="5" s="1"/>
  <c r="BC317" i="5"/>
  <c r="AZ315" i="5"/>
  <c r="AN315" i="5"/>
  <c r="B314" i="5"/>
  <c r="AO316" i="5"/>
  <c r="AW315" i="5"/>
  <c r="J313" i="5"/>
  <c r="N80" i="5" s="1"/>
  <c r="AP316" i="5"/>
  <c r="AQ317" i="5"/>
  <c r="BB317" i="5"/>
  <c r="AI316" i="5"/>
  <c r="AA316" i="5"/>
  <c r="AX316" i="5"/>
  <c r="AX317" i="5" s="1"/>
  <c r="S121" i="5"/>
  <c r="S315" i="5"/>
  <c r="AB316" i="5" s="1"/>
  <c r="AE317" i="5"/>
  <c r="AO183" i="5"/>
  <c r="AB120" i="5"/>
  <c r="AK121" i="5" s="1"/>
  <c r="P122" i="5"/>
  <c r="P316" i="5"/>
  <c r="Y317" i="5" s="1"/>
  <c r="AY316" i="5"/>
  <c r="AF316" i="5"/>
  <c r="BK317" i="5"/>
  <c r="O121" i="5"/>
  <c r="O315" i="5"/>
  <c r="X316" i="5" s="1"/>
  <c r="AG316" i="5"/>
  <c r="R121" i="5"/>
  <c r="R315" i="5"/>
  <c r="AJ316" i="5"/>
  <c r="X120" i="5"/>
  <c r="D185" i="5" s="1"/>
  <c r="D315" i="5" s="1"/>
  <c r="BL317" i="5"/>
  <c r="AH317" i="5"/>
  <c r="BD121" i="5"/>
  <c r="AQ182" i="5"/>
  <c r="AK316" i="5"/>
  <c r="AT317" i="5" s="1"/>
  <c r="M122" i="5"/>
  <c r="M316" i="5"/>
  <c r="V317" i="5" s="1"/>
  <c r="Q121" i="5"/>
  <c r="Z121" i="5" s="1"/>
  <c r="Q315" i="5"/>
  <c r="Z316" i="5" s="1"/>
  <c r="N121" i="5"/>
  <c r="N315" i="5"/>
  <c r="W316" i="5" s="1"/>
  <c r="AR316" i="5"/>
  <c r="BA316" i="5"/>
  <c r="BM319" i="5"/>
  <c r="T122" i="5"/>
  <c r="T316" i="5"/>
  <c r="AC317" i="5" s="1"/>
  <c r="AY121" i="5"/>
  <c r="BT120" i="5"/>
  <c r="AP245" i="5"/>
  <c r="AU245" i="5"/>
  <c r="AP183" i="5"/>
  <c r="AI121" i="5"/>
  <c r="AW121" i="5"/>
  <c r="BM121" i="5"/>
  <c r="AU183" i="5"/>
  <c r="BB120" i="5"/>
  <c r="BI120" i="5"/>
  <c r="BI121" i="5" s="1"/>
  <c r="BO121" i="5"/>
  <c r="BA121" i="5"/>
  <c r="BK120" i="5"/>
  <c r="AQ244" i="5"/>
  <c r="AZ121" i="5" s="1"/>
  <c r="AC121" i="5"/>
  <c r="I185" i="5"/>
  <c r="I315" i="5" s="1"/>
  <c r="Y120" i="5"/>
  <c r="E184" i="5"/>
  <c r="E314" i="5" s="1"/>
  <c r="AL121" i="5"/>
  <c r="AL122" i="5" s="1"/>
  <c r="AR245" i="5"/>
  <c r="AR183" i="5"/>
  <c r="F185" i="5"/>
  <c r="F315" i="5" s="1"/>
  <c r="AO245" i="5"/>
  <c r="AX121" i="5"/>
  <c r="BG122" i="5" s="1"/>
  <c r="AF121" i="5"/>
  <c r="AT245" i="5"/>
  <c r="AT183" i="5"/>
  <c r="AH120" i="5"/>
  <c r="AJ120" i="5"/>
  <c r="AS244" i="5"/>
  <c r="AN245" i="5"/>
  <c r="AN183" i="5"/>
  <c r="AN184" i="5" s="1"/>
  <c r="AA120" i="5"/>
  <c r="G184" i="5"/>
  <c r="G314" i="5" s="1"/>
  <c r="AS182" i="5"/>
  <c r="V121" i="5"/>
  <c r="B185" i="5"/>
  <c r="BQ121" i="5"/>
  <c r="G249" i="5"/>
  <c r="BS121" i="5"/>
  <c r="BJ121" i="5"/>
  <c r="BH121" i="5"/>
  <c r="BV121" i="5"/>
  <c r="BF121" i="5"/>
  <c r="BP122" i="5"/>
  <c r="J183" i="5"/>
  <c r="B120" i="5"/>
  <c r="H249" i="5"/>
  <c r="D249" i="5"/>
  <c r="J119" i="5"/>
  <c r="H120" i="5"/>
  <c r="E249" i="5"/>
  <c r="B249" i="5"/>
  <c r="C120" i="5"/>
  <c r="G120" i="5"/>
  <c r="D120" i="5"/>
  <c r="F249" i="5"/>
  <c r="E120" i="5"/>
  <c r="I120" i="5"/>
  <c r="J248" i="5"/>
  <c r="C249" i="5"/>
  <c r="F120" i="5"/>
  <c r="I249" i="5"/>
  <c r="BU121" i="5" l="1"/>
  <c r="BG317" i="5"/>
  <c r="BG318" i="5" s="1"/>
  <c r="BL318" i="5"/>
  <c r="AR317" i="5"/>
  <c r="BM320" i="5"/>
  <c r="AW316" i="5"/>
  <c r="AE122" i="5"/>
  <c r="H185" i="5"/>
  <c r="H315" i="5" s="1"/>
  <c r="AI122" i="5"/>
  <c r="AB121" i="5"/>
  <c r="AK122" i="5" s="1"/>
  <c r="BF316" i="5"/>
  <c r="BF317" i="5" s="1"/>
  <c r="AP317" i="5"/>
  <c r="B315" i="5"/>
  <c r="AN316" i="5"/>
  <c r="AQ318" i="5"/>
  <c r="AO317" i="5"/>
  <c r="AX318" i="5" s="1"/>
  <c r="BG319" i="5" s="1"/>
  <c r="AZ316" i="5"/>
  <c r="AY317" i="5"/>
  <c r="AY318" i="5" s="1"/>
  <c r="X121" i="5"/>
  <c r="BI316" i="5"/>
  <c r="BI317" i="5" s="1"/>
  <c r="AJ317" i="5"/>
  <c r="BK318" i="5"/>
  <c r="J314" i="5"/>
  <c r="AS317" i="5"/>
  <c r="BC318" i="5"/>
  <c r="BL319" i="5" s="1"/>
  <c r="AL318" i="5"/>
  <c r="AU319" i="5" s="1"/>
  <c r="Q122" i="5"/>
  <c r="Z122" i="5" s="1"/>
  <c r="Q316" i="5"/>
  <c r="Z317" i="5" s="1"/>
  <c r="O122" i="5"/>
  <c r="X122" i="5" s="1"/>
  <c r="O316" i="5"/>
  <c r="X317" i="5" s="1"/>
  <c r="N122" i="5"/>
  <c r="N316" i="5"/>
  <c r="W317" i="5" s="1"/>
  <c r="AF317" i="5"/>
  <c r="AG317" i="5"/>
  <c r="BA317" i="5"/>
  <c r="BJ317" i="5"/>
  <c r="W121" i="5"/>
  <c r="AE318" i="5"/>
  <c r="AK317" i="5"/>
  <c r="AI317" i="5"/>
  <c r="S122" i="5"/>
  <c r="S316" i="5"/>
  <c r="AB317" i="5" s="1"/>
  <c r="M123" i="5"/>
  <c r="M317" i="5"/>
  <c r="V318" i="5" s="1"/>
  <c r="AH318" i="5"/>
  <c r="BH317" i="5"/>
  <c r="T123" i="5"/>
  <c r="T317" i="5"/>
  <c r="AC318" i="5" s="1"/>
  <c r="AR318" i="5"/>
  <c r="AG121" i="5"/>
  <c r="R122" i="5"/>
  <c r="R316" i="5"/>
  <c r="AA317" i="5" s="1"/>
  <c r="P123" i="5"/>
  <c r="P317" i="5"/>
  <c r="Y318" i="5" s="1"/>
  <c r="BD122" i="5"/>
  <c r="BV122" i="5"/>
  <c r="BT121" i="5"/>
  <c r="AY122" i="5"/>
  <c r="AR184" i="5"/>
  <c r="AR185" i="5" s="1"/>
  <c r="BR121" i="5"/>
  <c r="BR122" i="5" s="1"/>
  <c r="AR246" i="5"/>
  <c r="AR247" i="5" s="1"/>
  <c r="BO122" i="5"/>
  <c r="BU122" i="5"/>
  <c r="BU123" i="5" s="1"/>
  <c r="BK121" i="5"/>
  <c r="BQ122" i="5"/>
  <c r="AU184" i="5"/>
  <c r="AU185" i="5" s="1"/>
  <c r="AH121" i="5"/>
  <c r="BA122" i="5"/>
  <c r="AU246" i="5"/>
  <c r="AU247" i="5" s="1"/>
  <c r="AO184" i="5"/>
  <c r="AX122" i="5"/>
  <c r="BG123" i="5" s="1"/>
  <c r="AQ183" i="5"/>
  <c r="AT246" i="5"/>
  <c r="BC122" i="5"/>
  <c r="AS183" i="5"/>
  <c r="AQ245" i="5"/>
  <c r="Y121" i="5"/>
  <c r="E185" i="5"/>
  <c r="E315" i="5" s="1"/>
  <c r="AT184" i="5"/>
  <c r="H186" i="5"/>
  <c r="H316" i="5" s="1"/>
  <c r="AO246" i="5"/>
  <c r="F186" i="5"/>
  <c r="F316" i="5" s="1"/>
  <c r="AC122" i="5"/>
  <c r="AL123" i="5" s="1"/>
  <c r="I186" i="5"/>
  <c r="I316" i="5" s="1"/>
  <c r="AN246" i="5"/>
  <c r="AN247" i="5" s="1"/>
  <c r="AW122" i="5"/>
  <c r="AA121" i="5"/>
  <c r="G185" i="5"/>
  <c r="G315" i="5" s="1"/>
  <c r="AS245" i="5"/>
  <c r="BB121" i="5"/>
  <c r="V122" i="5"/>
  <c r="B186" i="5"/>
  <c r="AN185" i="5"/>
  <c r="AJ121" i="5"/>
  <c r="BP123" i="5"/>
  <c r="BI122" i="5"/>
  <c r="BJ122" i="5"/>
  <c r="BS122" i="5"/>
  <c r="BH122" i="5"/>
  <c r="BM122" i="5"/>
  <c r="BF122" i="5"/>
  <c r="J184" i="5"/>
  <c r="C250" i="5"/>
  <c r="I121" i="5"/>
  <c r="B250" i="5"/>
  <c r="J120" i="5"/>
  <c r="I250" i="5"/>
  <c r="G250" i="5"/>
  <c r="F121" i="5"/>
  <c r="E121" i="5"/>
  <c r="J249" i="5"/>
  <c r="D121" i="5"/>
  <c r="G121" i="5"/>
  <c r="F250" i="5"/>
  <c r="E250" i="5"/>
  <c r="H121" i="5"/>
  <c r="D250" i="5"/>
  <c r="C121" i="5"/>
  <c r="H250" i="5"/>
  <c r="B121" i="5"/>
  <c r="BA318" i="5" l="1"/>
  <c r="AP318" i="5"/>
  <c r="AB122" i="5"/>
  <c r="AQ319" i="5"/>
  <c r="AG122" i="5"/>
  <c r="W122" i="5"/>
  <c r="BJ318" i="5"/>
  <c r="BJ319" i="5" s="1"/>
  <c r="BH318" i="5"/>
  <c r="AZ317" i="5"/>
  <c r="BI318" i="5" s="1"/>
  <c r="AW317" i="5"/>
  <c r="B316" i="5"/>
  <c r="AN317" i="5"/>
  <c r="J315" i="5"/>
  <c r="AP246" i="5"/>
  <c r="AP247" i="5" s="1"/>
  <c r="AO318" i="5"/>
  <c r="AP184" i="5"/>
  <c r="AP185" i="5" s="1"/>
  <c r="BA319" i="5"/>
  <c r="BJ320" i="5" s="1"/>
  <c r="AJ318" i="5"/>
  <c r="AS318" i="5"/>
  <c r="BB318" i="5"/>
  <c r="AB318" i="5"/>
  <c r="AS319" i="5"/>
  <c r="O123" i="5"/>
  <c r="X123" i="5" s="1"/>
  <c r="O317" i="5"/>
  <c r="X318" i="5" s="1"/>
  <c r="BA320" i="5"/>
  <c r="AY319" i="5"/>
  <c r="Q123" i="5"/>
  <c r="Q317" i="5"/>
  <c r="Z318" i="5" s="1"/>
  <c r="P124" i="5"/>
  <c r="P318" i="5"/>
  <c r="Y319" i="5" s="1"/>
  <c r="N123" i="5"/>
  <c r="N317" i="5"/>
  <c r="W318" i="5" s="1"/>
  <c r="AL319" i="5"/>
  <c r="AU320" i="5" s="1"/>
  <c r="R123" i="5"/>
  <c r="R317" i="5"/>
  <c r="AA318" i="5" s="1"/>
  <c r="M124" i="5"/>
  <c r="M318" i="5"/>
  <c r="V319" i="5" s="1"/>
  <c r="AG318" i="5"/>
  <c r="S123" i="5"/>
  <c r="AB123" i="5" s="1"/>
  <c r="S317" i="5"/>
  <c r="AI318" i="5"/>
  <c r="AF318" i="5"/>
  <c r="D186" i="5"/>
  <c r="D316" i="5" s="1"/>
  <c r="AK318" i="5"/>
  <c r="T124" i="5"/>
  <c r="T318" i="5"/>
  <c r="AC319" i="5" s="1"/>
  <c r="AH319" i="5"/>
  <c r="AQ320" i="5" s="1"/>
  <c r="BD320" i="5"/>
  <c r="AR319" i="5"/>
  <c r="BH319" i="5"/>
  <c r="C186" i="5"/>
  <c r="C316" i="5" s="1"/>
  <c r="AE319" i="5"/>
  <c r="AX319" i="5"/>
  <c r="AF122" i="5"/>
  <c r="AO185" i="5" s="1"/>
  <c r="AT318" i="5"/>
  <c r="AT319" i="5" s="1"/>
  <c r="AG123" i="5"/>
  <c r="BT122" i="5"/>
  <c r="AK123" i="5"/>
  <c r="AT185" i="5"/>
  <c r="AQ184" i="5"/>
  <c r="BA123" i="5"/>
  <c r="BA124" i="5" s="1"/>
  <c r="AT247" i="5"/>
  <c r="AU248" i="5"/>
  <c r="BC123" i="5"/>
  <c r="BD123" i="5"/>
  <c r="BD124" i="5" s="1"/>
  <c r="AX123" i="5"/>
  <c r="BG124" i="5" s="1"/>
  <c r="AQ246" i="5"/>
  <c r="AZ122" i="5"/>
  <c r="AU186" i="5"/>
  <c r="F187" i="5"/>
  <c r="F317" i="5" s="1"/>
  <c r="H187" i="5"/>
  <c r="H317" i="5" s="1"/>
  <c r="Y122" i="5"/>
  <c r="E186" i="5"/>
  <c r="E316" i="5" s="1"/>
  <c r="AI123" i="5"/>
  <c r="AC123" i="5"/>
  <c r="I187" i="5"/>
  <c r="I317" i="5" s="1"/>
  <c r="AH122" i="5"/>
  <c r="AJ122" i="5"/>
  <c r="BB122" i="5"/>
  <c r="AW123" i="5"/>
  <c r="AW124" i="5" s="1"/>
  <c r="AS184" i="5"/>
  <c r="BK122" i="5"/>
  <c r="AS246" i="5"/>
  <c r="V123" i="5"/>
  <c r="B187" i="5"/>
  <c r="AA122" i="5"/>
  <c r="G186" i="5"/>
  <c r="G316" i="5" s="1"/>
  <c r="AE123" i="5"/>
  <c r="AE124" i="5" s="1"/>
  <c r="BR123" i="5"/>
  <c r="BS123" i="5"/>
  <c r="BJ123" i="5"/>
  <c r="BQ123" i="5"/>
  <c r="BH123" i="5"/>
  <c r="BL123" i="5"/>
  <c r="BV123" i="5"/>
  <c r="BM123" i="5"/>
  <c r="BO123" i="5"/>
  <c r="BF123" i="5"/>
  <c r="BP124" i="5"/>
  <c r="J121" i="5"/>
  <c r="J250" i="5"/>
  <c r="C122" i="5"/>
  <c r="H251" i="5"/>
  <c r="D122" i="5"/>
  <c r="H122" i="5"/>
  <c r="E122" i="5"/>
  <c r="B251" i="5"/>
  <c r="J185" i="5"/>
  <c r="C251" i="5"/>
  <c r="F122" i="5"/>
  <c r="I251" i="5"/>
  <c r="E251" i="5"/>
  <c r="I122" i="5"/>
  <c r="B122" i="5"/>
  <c r="D251" i="5"/>
  <c r="F251" i="5"/>
  <c r="G122" i="5"/>
  <c r="G251" i="5"/>
  <c r="BJ321" i="5" l="1"/>
  <c r="AY123" i="5"/>
  <c r="D187" i="5"/>
  <c r="D317" i="5" s="1"/>
  <c r="AT248" i="5"/>
  <c r="AP186" i="5"/>
  <c r="AK319" i="5"/>
  <c r="AT320" i="5" s="1"/>
  <c r="AN318" i="5"/>
  <c r="B317" i="5"/>
  <c r="AW318" i="5"/>
  <c r="AZ318" i="5"/>
  <c r="AF123" i="5"/>
  <c r="J316" i="5"/>
  <c r="BF318" i="5"/>
  <c r="BF319" i="5" s="1"/>
  <c r="BB319" i="5"/>
  <c r="BK319" i="5"/>
  <c r="BK320" i="5" s="1"/>
  <c r="AJ319" i="5"/>
  <c r="AS320" i="5" s="1"/>
  <c r="AG319" i="5"/>
  <c r="BH320" i="5"/>
  <c r="M125" i="5"/>
  <c r="M319" i="5"/>
  <c r="V320" i="5" s="1"/>
  <c r="BB320" i="5"/>
  <c r="N124" i="5"/>
  <c r="W124" i="5" s="1"/>
  <c r="N318" i="5"/>
  <c r="W319" i="5" s="1"/>
  <c r="AL320" i="5"/>
  <c r="BG320" i="5"/>
  <c r="AF319" i="5"/>
  <c r="Q124" i="5"/>
  <c r="Q318" i="5"/>
  <c r="Z319" i="5" s="1"/>
  <c r="O124" i="5"/>
  <c r="X124" i="5" s="1"/>
  <c r="O318" i="5"/>
  <c r="X319" i="5" s="1"/>
  <c r="C187" i="5"/>
  <c r="C317" i="5" s="1"/>
  <c r="T125" i="5"/>
  <c r="T319" i="5"/>
  <c r="AC320" i="5" s="1"/>
  <c r="AO247" i="5"/>
  <c r="AI319" i="5"/>
  <c r="AR320" i="5" s="1"/>
  <c r="AP319" i="5"/>
  <c r="AY320" i="5" s="1"/>
  <c r="R124" i="5"/>
  <c r="R318" i="5"/>
  <c r="AA319" i="5" s="1"/>
  <c r="BD321" i="5"/>
  <c r="BM321" i="5"/>
  <c r="AE320" i="5"/>
  <c r="W123" i="5"/>
  <c r="P125" i="5"/>
  <c r="P319" i="5"/>
  <c r="Y320" i="5" s="1"/>
  <c r="S124" i="5"/>
  <c r="AB124" i="5" s="1"/>
  <c r="S318" i="5"/>
  <c r="AB319" i="5" s="1"/>
  <c r="BC319" i="5"/>
  <c r="Z123" i="5"/>
  <c r="F188" i="5" s="1"/>
  <c r="F318" i="5" s="1"/>
  <c r="AH320" i="5"/>
  <c r="AO319" i="5"/>
  <c r="AX320" i="5" s="1"/>
  <c r="AG124" i="5"/>
  <c r="AP187" i="5" s="1"/>
  <c r="AP248" i="5"/>
  <c r="AT186" i="5"/>
  <c r="AY124" i="5"/>
  <c r="AQ185" i="5"/>
  <c r="BD125" i="5"/>
  <c r="BC124" i="5"/>
  <c r="BC125" i="5" s="1"/>
  <c r="BL124" i="5"/>
  <c r="AR248" i="5"/>
  <c r="BA125" i="5" s="1"/>
  <c r="AZ123" i="5"/>
  <c r="AQ247" i="5"/>
  <c r="Y123" i="5"/>
  <c r="E187" i="5"/>
  <c r="E317" i="5" s="1"/>
  <c r="BI123" i="5"/>
  <c r="BR124" i="5" s="1"/>
  <c r="AH123" i="5"/>
  <c r="AR186" i="5"/>
  <c r="AC124" i="5"/>
  <c r="I188" i="5"/>
  <c r="I318" i="5" s="1"/>
  <c r="H188" i="5"/>
  <c r="H318" i="5" s="1"/>
  <c r="AL124" i="5"/>
  <c r="AU187" i="5" s="1"/>
  <c r="D188" i="5"/>
  <c r="D318" i="5" s="1"/>
  <c r="AK124" i="5"/>
  <c r="AS185" i="5"/>
  <c r="AS247" i="5"/>
  <c r="BK123" i="5"/>
  <c r="BT123" i="5"/>
  <c r="AA123" i="5"/>
  <c r="G187" i="5"/>
  <c r="G317" i="5" s="1"/>
  <c r="AN248" i="5"/>
  <c r="AN186" i="5"/>
  <c r="AN187" i="5" s="1"/>
  <c r="BB123" i="5"/>
  <c r="AJ123" i="5"/>
  <c r="V124" i="5"/>
  <c r="AE125" i="5" s="1"/>
  <c r="B188" i="5"/>
  <c r="BS124" i="5"/>
  <c r="BJ124" i="5"/>
  <c r="BM124" i="5"/>
  <c r="BH124" i="5"/>
  <c r="BQ124" i="5"/>
  <c r="BF124" i="5"/>
  <c r="BU124" i="5"/>
  <c r="BO124" i="5"/>
  <c r="BV124" i="5"/>
  <c r="BP125" i="5"/>
  <c r="G123" i="5"/>
  <c r="J122" i="5"/>
  <c r="I252" i="5"/>
  <c r="F123" i="5"/>
  <c r="E252" i="5"/>
  <c r="G252" i="5"/>
  <c r="F252" i="5"/>
  <c r="B123" i="5"/>
  <c r="J251" i="5"/>
  <c r="C252" i="5"/>
  <c r="D123" i="5"/>
  <c r="J186" i="5"/>
  <c r="C123" i="5"/>
  <c r="D252" i="5"/>
  <c r="I123" i="5"/>
  <c r="B252" i="5"/>
  <c r="E123" i="5"/>
  <c r="H123" i="5"/>
  <c r="H252" i="5"/>
  <c r="AF124" i="5" l="1"/>
  <c r="AW319" i="5"/>
  <c r="BF320" i="5" s="1"/>
  <c r="BM322" i="5"/>
  <c r="AO186" i="5"/>
  <c r="AO187" i="5" s="1"/>
  <c r="C188" i="5"/>
  <c r="C318" i="5" s="1"/>
  <c r="J317" i="5"/>
  <c r="AZ319" i="5"/>
  <c r="AO248" i="5"/>
  <c r="AO249" i="5" s="1"/>
  <c r="AN319" i="5"/>
  <c r="B318" i="5"/>
  <c r="BI319" i="5"/>
  <c r="BI320" i="5" s="1"/>
  <c r="AX124" i="5"/>
  <c r="AX125" i="5" s="1"/>
  <c r="AK320" i="5"/>
  <c r="Y321" i="5"/>
  <c r="AX321" i="5"/>
  <c r="V321" i="5"/>
  <c r="BG321" i="5"/>
  <c r="BG322" i="5" s="1"/>
  <c r="N125" i="5"/>
  <c r="W125" i="5" s="1"/>
  <c r="N319" i="5"/>
  <c r="W320" i="5" s="1"/>
  <c r="AR321" i="5"/>
  <c r="AH321" i="5"/>
  <c r="AH322" i="5" s="1"/>
  <c r="Z124" i="5"/>
  <c r="AF320" i="5"/>
  <c r="AL321" i="5"/>
  <c r="AQ321" i="5"/>
  <c r="BB321" i="5"/>
  <c r="BK321" i="5"/>
  <c r="S125" i="5"/>
  <c r="S319" i="5"/>
  <c r="AB320" i="5" s="1"/>
  <c r="AU321" i="5"/>
  <c r="AU322" i="5" s="1"/>
  <c r="BA321" i="5"/>
  <c r="AP320" i="5"/>
  <c r="AY321" i="5" s="1"/>
  <c r="Q125" i="5"/>
  <c r="Q319" i="5"/>
  <c r="Z320" i="5" s="1"/>
  <c r="P126" i="5"/>
  <c r="P320" i="5"/>
  <c r="M126" i="5"/>
  <c r="M320" i="5"/>
  <c r="AI320" i="5"/>
  <c r="AO320" i="5"/>
  <c r="R125" i="5"/>
  <c r="R319" i="5"/>
  <c r="AA320" i="5" s="1"/>
  <c r="AI124" i="5"/>
  <c r="AR249" i="5" s="1"/>
  <c r="BA126" i="5" s="1"/>
  <c r="O125" i="5"/>
  <c r="O319" i="5"/>
  <c r="X320" i="5" s="1"/>
  <c r="BC320" i="5"/>
  <c r="BC321" i="5" s="1"/>
  <c r="BL320" i="5"/>
  <c r="AE321" i="5"/>
  <c r="BH321" i="5"/>
  <c r="T126" i="5"/>
  <c r="T320" i="5"/>
  <c r="AC321" i="5" s="1"/>
  <c r="AJ320" i="5"/>
  <c r="AG320" i="5"/>
  <c r="AY125" i="5"/>
  <c r="AQ248" i="5"/>
  <c r="AP249" i="5"/>
  <c r="BU125" i="5"/>
  <c r="AK125" i="5"/>
  <c r="AZ124" i="5"/>
  <c r="BT124" i="5"/>
  <c r="AQ186" i="5"/>
  <c r="AS186" i="5"/>
  <c r="BI124" i="5"/>
  <c r="D189" i="5"/>
  <c r="D319" i="5" s="1"/>
  <c r="H189" i="5"/>
  <c r="H319" i="5" s="1"/>
  <c r="AL125" i="5"/>
  <c r="AU249" i="5"/>
  <c r="AT249" i="5"/>
  <c r="AT187" i="5"/>
  <c r="AH124" i="5"/>
  <c r="AF125" i="5"/>
  <c r="AC125" i="5"/>
  <c r="I189" i="5"/>
  <c r="I319" i="5" s="1"/>
  <c r="Y124" i="5"/>
  <c r="E188" i="5"/>
  <c r="E318" i="5" s="1"/>
  <c r="AG125" i="5"/>
  <c r="BB124" i="5"/>
  <c r="AJ124" i="5"/>
  <c r="AN249" i="5"/>
  <c r="AN250" i="5" s="1"/>
  <c r="AW125" i="5"/>
  <c r="AA124" i="5"/>
  <c r="G188" i="5"/>
  <c r="G318" i="5" s="1"/>
  <c r="V125" i="5"/>
  <c r="B189" i="5"/>
  <c r="AN188" i="5"/>
  <c r="AS248" i="5"/>
  <c r="BK124" i="5"/>
  <c r="BS125" i="5"/>
  <c r="BJ125" i="5"/>
  <c r="BV125" i="5"/>
  <c r="BQ125" i="5"/>
  <c r="BO125" i="5"/>
  <c r="BH125" i="5"/>
  <c r="BL125" i="5"/>
  <c r="BF125" i="5"/>
  <c r="BM125" i="5"/>
  <c r="J252" i="5"/>
  <c r="H81" i="5" s="1"/>
  <c r="H124" i="5"/>
  <c r="C124" i="5"/>
  <c r="J187" i="5"/>
  <c r="C81" i="5" s="1"/>
  <c r="C253" i="5"/>
  <c r="J123" i="5"/>
  <c r="F253" i="5"/>
  <c r="B253" i="5"/>
  <c r="D253" i="5"/>
  <c r="G253" i="5"/>
  <c r="E253" i="5"/>
  <c r="I253" i="5"/>
  <c r="H253" i="5"/>
  <c r="E124" i="5"/>
  <c r="I124" i="5"/>
  <c r="D124" i="5"/>
  <c r="B124" i="5"/>
  <c r="F124" i="5"/>
  <c r="G124" i="5"/>
  <c r="BK322" i="5" l="1"/>
  <c r="AE322" i="5"/>
  <c r="BL321" i="5"/>
  <c r="BL322" i="5" s="1"/>
  <c r="AY126" i="5"/>
  <c r="C189" i="5"/>
  <c r="C319" i="5" s="1"/>
  <c r="BU126" i="5"/>
  <c r="Z125" i="5"/>
  <c r="F189" i="5"/>
  <c r="F319" i="5" s="1"/>
  <c r="J318" i="5"/>
  <c r="AN320" i="5"/>
  <c r="B319" i="5"/>
  <c r="BG125" i="5"/>
  <c r="BP126" i="5" s="1"/>
  <c r="AW320" i="5"/>
  <c r="BF321" i="5" s="1"/>
  <c r="AI321" i="5"/>
  <c r="AR322" i="5" s="1"/>
  <c r="AQ322" i="5"/>
  <c r="AQ323" i="5" s="1"/>
  <c r="AZ320" i="5"/>
  <c r="AJ321" i="5"/>
  <c r="T127" i="5"/>
  <c r="T321" i="5"/>
  <c r="AC322" i="5" s="1"/>
  <c r="S126" i="5"/>
  <c r="S320" i="5"/>
  <c r="AB321" i="5" s="1"/>
  <c r="BH126" i="5"/>
  <c r="Y322" i="5"/>
  <c r="AL322" i="5"/>
  <c r="AU323" i="5" s="1"/>
  <c r="BD322" i="5"/>
  <c r="Z321" i="5"/>
  <c r="N126" i="5"/>
  <c r="N320" i="5"/>
  <c r="W321" i="5" s="1"/>
  <c r="O126" i="5"/>
  <c r="O320" i="5"/>
  <c r="X321" i="5" s="1"/>
  <c r="AB125" i="5"/>
  <c r="R126" i="5"/>
  <c r="R320" i="5"/>
  <c r="AA321" i="5" s="1"/>
  <c r="AO321" i="5"/>
  <c r="M127" i="5"/>
  <c r="M321" i="5"/>
  <c r="V322" i="5" s="1"/>
  <c r="AS321" i="5"/>
  <c r="BB322" i="5" s="1"/>
  <c r="BK323" i="5" s="1"/>
  <c r="AK321" i="5"/>
  <c r="AT321" i="5"/>
  <c r="AG321" i="5"/>
  <c r="BH322" i="5"/>
  <c r="AZ125" i="5"/>
  <c r="AI125" i="5"/>
  <c r="P127" i="5"/>
  <c r="P321" i="5"/>
  <c r="X125" i="5"/>
  <c r="AG126" i="5" s="1"/>
  <c r="AR187" i="5"/>
  <c r="AR188" i="5" s="1"/>
  <c r="AF321" i="5"/>
  <c r="BC322" i="5"/>
  <c r="Q126" i="5"/>
  <c r="Q320" i="5"/>
  <c r="BA322" i="5"/>
  <c r="BJ322" i="5"/>
  <c r="AP321" i="5"/>
  <c r="AP322" i="5" s="1"/>
  <c r="C87" i="5"/>
  <c r="C93" i="5"/>
  <c r="BT125" i="5"/>
  <c r="AX126" i="5"/>
  <c r="AT188" i="5"/>
  <c r="BI125" i="5"/>
  <c r="AS249" i="5"/>
  <c r="BR125" i="5"/>
  <c r="AS187" i="5"/>
  <c r="AQ187" i="5"/>
  <c r="AW126" i="5"/>
  <c r="AW127" i="5" s="1"/>
  <c r="AF126" i="5"/>
  <c r="Y125" i="5"/>
  <c r="E189" i="5"/>
  <c r="E319" i="5" s="1"/>
  <c r="AC126" i="5"/>
  <c r="I190" i="5"/>
  <c r="I320" i="5" s="1"/>
  <c r="AH125" i="5"/>
  <c r="AL126" i="5"/>
  <c r="AQ249" i="5"/>
  <c r="AU188" i="5"/>
  <c r="AP188" i="5"/>
  <c r="AO188" i="5"/>
  <c r="AP250" i="5"/>
  <c r="AT250" i="5"/>
  <c r="BC126" i="5"/>
  <c r="AU250" i="5"/>
  <c r="BD126" i="5"/>
  <c r="AO250" i="5"/>
  <c r="AJ125" i="5"/>
  <c r="AA125" i="5"/>
  <c r="G189" i="5"/>
  <c r="G319" i="5" s="1"/>
  <c r="BB125" i="5"/>
  <c r="V126" i="5"/>
  <c r="B190" i="5"/>
  <c r="AE126" i="5"/>
  <c r="BK125" i="5"/>
  <c r="BS126" i="5"/>
  <c r="BJ126" i="5"/>
  <c r="BJ127" i="5" s="1"/>
  <c r="BO126" i="5"/>
  <c r="BQ126" i="5"/>
  <c r="BM126" i="5"/>
  <c r="BL126" i="5"/>
  <c r="BV126" i="5"/>
  <c r="BF126" i="5"/>
  <c r="J253" i="5"/>
  <c r="G125" i="5"/>
  <c r="J124" i="5"/>
  <c r="D125" i="5"/>
  <c r="E125" i="5"/>
  <c r="H254" i="5"/>
  <c r="J188" i="5"/>
  <c r="H125" i="5"/>
  <c r="E254" i="5"/>
  <c r="D254" i="5"/>
  <c r="C254" i="5"/>
  <c r="C125" i="5"/>
  <c r="I254" i="5"/>
  <c r="G254" i="5"/>
  <c r="B254" i="5"/>
  <c r="F254" i="5"/>
  <c r="F125" i="5"/>
  <c r="B125" i="5"/>
  <c r="I125" i="5"/>
  <c r="BT126" i="5" l="1"/>
  <c r="C190" i="5"/>
  <c r="C320" i="5" s="1"/>
  <c r="BJ323" i="5"/>
  <c r="D190" i="5"/>
  <c r="D320" i="5" s="1"/>
  <c r="AT322" i="5"/>
  <c r="BC323" i="5" s="1"/>
  <c r="AE323" i="5"/>
  <c r="AZ321" i="5"/>
  <c r="F190" i="5"/>
  <c r="F320" i="5" s="1"/>
  <c r="BA323" i="5"/>
  <c r="BJ324" i="5" s="1"/>
  <c r="AO322" i="5"/>
  <c r="BI321" i="5"/>
  <c r="AW321" i="5"/>
  <c r="AN321" i="5"/>
  <c r="B320" i="5"/>
  <c r="AB126" i="5"/>
  <c r="BQ127" i="5"/>
  <c r="J319" i="5"/>
  <c r="BG126" i="5"/>
  <c r="X126" i="5"/>
  <c r="D191" i="5" s="1"/>
  <c r="D321" i="5" s="1"/>
  <c r="BL323" i="5"/>
  <c r="AY322" i="5"/>
  <c r="AY323" i="5" s="1"/>
  <c r="S127" i="5"/>
  <c r="S321" i="5"/>
  <c r="AB322" i="5" s="1"/>
  <c r="T128" i="5"/>
  <c r="T322" i="5"/>
  <c r="AC323" i="5" s="1"/>
  <c r="R127" i="5"/>
  <c r="R321" i="5"/>
  <c r="AA322" i="5" s="1"/>
  <c r="BD323" i="5"/>
  <c r="BD324" i="5" s="1"/>
  <c r="BM323" i="5"/>
  <c r="AJ322" i="5"/>
  <c r="O127" i="5"/>
  <c r="O321" i="5"/>
  <c r="X322" i="5" s="1"/>
  <c r="Q127" i="5"/>
  <c r="Q321" i="5"/>
  <c r="Z322" i="5" s="1"/>
  <c r="AG322" i="5"/>
  <c r="AP323" i="5" s="1"/>
  <c r="AH323" i="5"/>
  <c r="BI126" i="5"/>
  <c r="AR250" i="5"/>
  <c r="BA127" i="5" s="1"/>
  <c r="AK322" i="5"/>
  <c r="AT323" i="5" s="1"/>
  <c r="N127" i="5"/>
  <c r="N321" i="5"/>
  <c r="W322" i="5" s="1"/>
  <c r="AI322" i="5"/>
  <c r="AF322" i="5"/>
  <c r="AX322" i="5"/>
  <c r="AI126" i="5"/>
  <c r="AS322" i="5"/>
  <c r="Z126" i="5"/>
  <c r="F191" i="5" s="1"/>
  <c r="F321" i="5" s="1"/>
  <c r="H190" i="5"/>
  <c r="H320" i="5" s="1"/>
  <c r="AL323" i="5"/>
  <c r="AU324" i="5" s="1"/>
  <c r="P128" i="5"/>
  <c r="P322" i="5"/>
  <c r="Y323" i="5" s="1"/>
  <c r="AK126" i="5"/>
  <c r="AT189" i="5" s="1"/>
  <c r="W126" i="5"/>
  <c r="M128" i="5"/>
  <c r="M322" i="5"/>
  <c r="V323" i="5" s="1"/>
  <c r="AS250" i="5"/>
  <c r="AU189" i="5"/>
  <c r="BB126" i="5"/>
  <c r="AO189" i="5"/>
  <c r="BR126" i="5"/>
  <c r="AO251" i="5"/>
  <c r="AU251" i="5"/>
  <c r="AP189" i="5"/>
  <c r="AQ188" i="5"/>
  <c r="BF127" i="5"/>
  <c r="AE127" i="5"/>
  <c r="BD127" i="5"/>
  <c r="AN251" i="5"/>
  <c r="AW128" i="5" s="1"/>
  <c r="BC127" i="5"/>
  <c r="AX127" i="5"/>
  <c r="AL127" i="5"/>
  <c r="Y126" i="5"/>
  <c r="E190" i="5"/>
  <c r="E320" i="5" s="1"/>
  <c r="AQ250" i="5"/>
  <c r="AZ126" i="5"/>
  <c r="AH126" i="5"/>
  <c r="AP251" i="5"/>
  <c r="AY127" i="5"/>
  <c r="AC127" i="5"/>
  <c r="I191" i="5"/>
  <c r="I321" i="5" s="1"/>
  <c r="AS188" i="5"/>
  <c r="AA126" i="5"/>
  <c r="G190" i="5"/>
  <c r="G320" i="5" s="1"/>
  <c r="AN189" i="5"/>
  <c r="V127" i="5"/>
  <c r="B191" i="5"/>
  <c r="AJ126" i="5"/>
  <c r="BV127" i="5"/>
  <c r="G255" i="5"/>
  <c r="BK126" i="5"/>
  <c r="BL127" i="5"/>
  <c r="BS127" i="5"/>
  <c r="BS128" i="5" s="1"/>
  <c r="BH127" i="5"/>
  <c r="BU127" i="5"/>
  <c r="BM127" i="5"/>
  <c r="BO127" i="5"/>
  <c r="J189" i="5"/>
  <c r="C126" i="5"/>
  <c r="D126" i="5"/>
  <c r="G126" i="5"/>
  <c r="F126" i="5"/>
  <c r="I126" i="5"/>
  <c r="J125" i="5"/>
  <c r="F255" i="5"/>
  <c r="J254" i="5"/>
  <c r="D255" i="5"/>
  <c r="E255" i="5"/>
  <c r="H255" i="5"/>
  <c r="I255" i="5"/>
  <c r="B255" i="5"/>
  <c r="B126" i="5"/>
  <c r="C255" i="5"/>
  <c r="H126" i="5"/>
  <c r="E126" i="5"/>
  <c r="AB127" i="5" l="1"/>
  <c r="BL324" i="5"/>
  <c r="AO323" i="5"/>
  <c r="BH323" i="5"/>
  <c r="BH324" i="5" s="1"/>
  <c r="BQ128" i="5"/>
  <c r="BB127" i="5"/>
  <c r="BP127" i="5"/>
  <c r="BG127" i="5"/>
  <c r="BG128" i="5" s="1"/>
  <c r="AI127" i="5"/>
  <c r="AG127" i="5"/>
  <c r="AP252" i="5" s="1"/>
  <c r="AN322" i="5"/>
  <c r="B321" i="5"/>
  <c r="AR189" i="5"/>
  <c r="AW322" i="5"/>
  <c r="AW323" i="5" s="1"/>
  <c r="BF322" i="5"/>
  <c r="BF323" i="5" s="1"/>
  <c r="BF324" i="5" s="1"/>
  <c r="J320" i="5"/>
  <c r="N81" i="5" s="1"/>
  <c r="H191" i="5"/>
  <c r="H321" i="5" s="1"/>
  <c r="AK127" i="5"/>
  <c r="BI322" i="5"/>
  <c r="AZ322" i="5"/>
  <c r="W127" i="5"/>
  <c r="BR127" i="5"/>
  <c r="BI127" i="5"/>
  <c r="AE324" i="5"/>
  <c r="Z323" i="5"/>
  <c r="BM324" i="5"/>
  <c r="BM325" i="5" s="1"/>
  <c r="R128" i="5"/>
  <c r="R322" i="5"/>
  <c r="AA323" i="5" s="1"/>
  <c r="AT251" i="5"/>
  <c r="BC128" i="5" s="1"/>
  <c r="AF127" i="5"/>
  <c r="AO190" i="5" s="1"/>
  <c r="C191" i="5"/>
  <c r="C321" i="5" s="1"/>
  <c r="O128" i="5"/>
  <c r="O322" i="5"/>
  <c r="X323" i="5" s="1"/>
  <c r="P129" i="5"/>
  <c r="P323" i="5"/>
  <c r="Y324" i="5" s="1"/>
  <c r="BD325" i="5"/>
  <c r="T129" i="5"/>
  <c r="T323" i="5"/>
  <c r="AC324" i="5" s="1"/>
  <c r="N128" i="5"/>
  <c r="N322" i="5"/>
  <c r="W323" i="5" s="1"/>
  <c r="M129" i="5"/>
  <c r="M323" i="5"/>
  <c r="V324" i="5" s="1"/>
  <c r="AS323" i="5"/>
  <c r="BC324" i="5"/>
  <c r="AK323" i="5"/>
  <c r="AT324" i="5" s="1"/>
  <c r="Q128" i="5"/>
  <c r="Q322" i="5"/>
  <c r="S128" i="5"/>
  <c r="AB128" i="5" s="1"/>
  <c r="S322" i="5"/>
  <c r="AB323" i="5" s="1"/>
  <c r="AX323" i="5"/>
  <c r="AX324" i="5" s="1"/>
  <c r="BG323" i="5"/>
  <c r="AY324" i="5"/>
  <c r="BH325" i="5" s="1"/>
  <c r="Z127" i="5"/>
  <c r="AI128" i="5" s="1"/>
  <c r="AI323" i="5"/>
  <c r="AR323" i="5"/>
  <c r="X127" i="5"/>
  <c r="D192" i="5" s="1"/>
  <c r="D322" i="5" s="1"/>
  <c r="BB323" i="5"/>
  <c r="AJ323" i="5"/>
  <c r="AH324" i="5"/>
  <c r="AQ324" i="5"/>
  <c r="AL324" i="5"/>
  <c r="AF323" i="5"/>
  <c r="AR251" i="5"/>
  <c r="BA128" i="5" s="1"/>
  <c r="AG323" i="5"/>
  <c r="BO128" i="5"/>
  <c r="BD128" i="5"/>
  <c r="AX128" i="5"/>
  <c r="AH127" i="5"/>
  <c r="BM128" i="5"/>
  <c r="AN190" i="5"/>
  <c r="AN252" i="5"/>
  <c r="AW129" i="5" s="1"/>
  <c r="AY128" i="5"/>
  <c r="AL128" i="5"/>
  <c r="AU190" i="5"/>
  <c r="AZ127" i="5"/>
  <c r="AU252" i="5"/>
  <c r="AC128" i="5"/>
  <c r="I192" i="5"/>
  <c r="I322" i="5" s="1"/>
  <c r="AQ251" i="5"/>
  <c r="Y127" i="5"/>
  <c r="E191" i="5"/>
  <c r="E321" i="5" s="1"/>
  <c r="AQ189" i="5"/>
  <c r="AR190" i="5"/>
  <c r="AS189" i="5"/>
  <c r="V128" i="5"/>
  <c r="B192" i="5"/>
  <c r="AJ127" i="5"/>
  <c r="AS251" i="5"/>
  <c r="AA127" i="5"/>
  <c r="G191" i="5"/>
  <c r="G321" i="5" s="1"/>
  <c r="AE128" i="5"/>
  <c r="BU128" i="5"/>
  <c r="BL128" i="5"/>
  <c r="BK127" i="5"/>
  <c r="BT127" i="5"/>
  <c r="BJ128" i="5"/>
  <c r="BH128" i="5"/>
  <c r="BF128" i="5"/>
  <c r="BV128" i="5"/>
  <c r="J255" i="5"/>
  <c r="E127" i="5"/>
  <c r="H127" i="5"/>
  <c r="I127" i="5"/>
  <c r="G256" i="5"/>
  <c r="C256" i="5"/>
  <c r="H256" i="5"/>
  <c r="I256" i="5"/>
  <c r="C127" i="5"/>
  <c r="B256" i="5"/>
  <c r="J126" i="5"/>
  <c r="D256" i="5"/>
  <c r="G127" i="5"/>
  <c r="B127" i="5"/>
  <c r="J190" i="5"/>
  <c r="E256" i="5"/>
  <c r="F256" i="5"/>
  <c r="F127" i="5"/>
  <c r="D127" i="5"/>
  <c r="H192" i="5" l="1"/>
  <c r="H322" i="5" s="1"/>
  <c r="AK128" i="5"/>
  <c r="BG324" i="5"/>
  <c r="BG325" i="5" s="1"/>
  <c r="BR128" i="5"/>
  <c r="AP190" i="5"/>
  <c r="BI128" i="5"/>
  <c r="AS324" i="5"/>
  <c r="AG128" i="5"/>
  <c r="X128" i="5"/>
  <c r="J321" i="5"/>
  <c r="AT252" i="5"/>
  <c r="AT253" i="5" s="1"/>
  <c r="AT190" i="5"/>
  <c r="AT191" i="5" s="1"/>
  <c r="Z128" i="5"/>
  <c r="AI129" i="5" s="1"/>
  <c r="AZ323" i="5"/>
  <c r="BI323" i="5"/>
  <c r="AP253" i="5"/>
  <c r="AF128" i="5"/>
  <c r="AO191" i="5" s="1"/>
  <c r="AN323" i="5"/>
  <c r="B322" i="5"/>
  <c r="AI324" i="5"/>
  <c r="AR252" i="5"/>
  <c r="AR253" i="5" s="1"/>
  <c r="AO252" i="5"/>
  <c r="AO253" i="5" s="1"/>
  <c r="BP128" i="5"/>
  <c r="BP129" i="5" s="1"/>
  <c r="M130" i="5"/>
  <c r="M324" i="5"/>
  <c r="V325" i="5" s="1"/>
  <c r="AR324" i="5"/>
  <c r="AR325" i="5" s="1"/>
  <c r="BA324" i="5"/>
  <c r="AF324" i="5"/>
  <c r="AK324" i="5"/>
  <c r="AL325" i="5"/>
  <c r="BM326" i="5"/>
  <c r="N129" i="5"/>
  <c r="N323" i="5"/>
  <c r="W324" i="5" s="1"/>
  <c r="AU325" i="5"/>
  <c r="AO324" i="5"/>
  <c r="AH325" i="5"/>
  <c r="AG324" i="5"/>
  <c r="AQ325" i="5"/>
  <c r="BB324" i="5"/>
  <c r="BK324" i="5"/>
  <c r="T130" i="5"/>
  <c r="T324" i="5"/>
  <c r="AC325" i="5" s="1"/>
  <c r="P130" i="5"/>
  <c r="P324" i="5"/>
  <c r="Y325" i="5" s="1"/>
  <c r="AJ324" i="5"/>
  <c r="AS325" i="5" s="1"/>
  <c r="F192" i="5"/>
  <c r="F322" i="5" s="1"/>
  <c r="AP324" i="5"/>
  <c r="AY325" i="5" s="1"/>
  <c r="R129" i="5"/>
  <c r="R323" i="5"/>
  <c r="AA324" i="5" s="1"/>
  <c r="S129" i="5"/>
  <c r="S323" i="5"/>
  <c r="AB324" i="5" s="1"/>
  <c r="AE325" i="5"/>
  <c r="AY129" i="5"/>
  <c r="AY130" i="5" s="1"/>
  <c r="C192" i="5"/>
  <c r="C322" i="5" s="1"/>
  <c r="BC325" i="5"/>
  <c r="BL325" i="5"/>
  <c r="O129" i="5"/>
  <c r="O323" i="5"/>
  <c r="X324" i="5" s="1"/>
  <c r="W128" i="5"/>
  <c r="AF129" i="5" s="1"/>
  <c r="AP191" i="5"/>
  <c r="Q129" i="5"/>
  <c r="Z129" i="5" s="1"/>
  <c r="Q323" i="5"/>
  <c r="Z324" i="5" s="1"/>
  <c r="BG129" i="5"/>
  <c r="AH128" i="5"/>
  <c r="AQ190" i="5"/>
  <c r="AQ252" i="5"/>
  <c r="BV129" i="5"/>
  <c r="AN191" i="5"/>
  <c r="AS190" i="5"/>
  <c r="BU129" i="5"/>
  <c r="AR191" i="5"/>
  <c r="AL129" i="5"/>
  <c r="AU191" i="5"/>
  <c r="Y128" i="5"/>
  <c r="E192" i="5"/>
  <c r="E322" i="5" s="1"/>
  <c r="AC129" i="5"/>
  <c r="I193" i="5"/>
  <c r="I323" i="5" s="1"/>
  <c r="AU253" i="5"/>
  <c r="BD129" i="5"/>
  <c r="AK129" i="5"/>
  <c r="D193" i="5"/>
  <c r="D323" i="5" s="1"/>
  <c r="AZ128" i="5"/>
  <c r="AG129" i="5"/>
  <c r="AJ128" i="5"/>
  <c r="AS252" i="5"/>
  <c r="BB128" i="5"/>
  <c r="AE129" i="5"/>
  <c r="AN253" i="5"/>
  <c r="AA128" i="5"/>
  <c r="G192" i="5"/>
  <c r="G322" i="5" s="1"/>
  <c r="V129" i="5"/>
  <c r="B193" i="5"/>
  <c r="BT128" i="5"/>
  <c r="BR129" i="5"/>
  <c r="BK128" i="5"/>
  <c r="G257" i="5"/>
  <c r="BF129" i="5"/>
  <c r="BF130" i="5" s="1"/>
  <c r="BJ129" i="5"/>
  <c r="BS129" i="5"/>
  <c r="BH129" i="5"/>
  <c r="BQ129" i="5"/>
  <c r="BL129" i="5"/>
  <c r="BM129" i="5"/>
  <c r="BO129" i="5"/>
  <c r="B128" i="5"/>
  <c r="D257" i="5"/>
  <c r="J191" i="5"/>
  <c r="J256" i="5"/>
  <c r="H128" i="5"/>
  <c r="E128" i="5"/>
  <c r="F128" i="5"/>
  <c r="J127" i="5"/>
  <c r="C128" i="5"/>
  <c r="C257" i="5"/>
  <c r="I128" i="5"/>
  <c r="I257" i="5"/>
  <c r="B257" i="5"/>
  <c r="F257" i="5"/>
  <c r="D128" i="5"/>
  <c r="E257" i="5"/>
  <c r="G128" i="5"/>
  <c r="H257" i="5"/>
  <c r="BI324" i="5" l="1"/>
  <c r="AQ326" i="5"/>
  <c r="BB325" i="5"/>
  <c r="BL326" i="5"/>
  <c r="H193" i="5"/>
  <c r="H323" i="5" s="1"/>
  <c r="BC129" i="5"/>
  <c r="BL130" i="5" s="1"/>
  <c r="BA129" i="5"/>
  <c r="BA130" i="5" s="1"/>
  <c r="F193" i="5"/>
  <c r="F323" i="5" s="1"/>
  <c r="AO192" i="5"/>
  <c r="AO254" i="5"/>
  <c r="BP130" i="5"/>
  <c r="AN324" i="5"/>
  <c r="B323" i="5"/>
  <c r="AZ324" i="5"/>
  <c r="AO325" i="5"/>
  <c r="AO326" i="5" s="1"/>
  <c r="J322" i="5"/>
  <c r="AU326" i="5"/>
  <c r="C193" i="5"/>
  <c r="C323" i="5" s="1"/>
  <c r="W129" i="5"/>
  <c r="AF130" i="5" s="1"/>
  <c r="AO255" i="5" s="1"/>
  <c r="AI130" i="5"/>
  <c r="AW324" i="5"/>
  <c r="AX129" i="5"/>
  <c r="AX130" i="5" s="1"/>
  <c r="AX131" i="5" s="1"/>
  <c r="BK325" i="5"/>
  <c r="BK326" i="5" s="1"/>
  <c r="X325" i="5"/>
  <c r="AI325" i="5"/>
  <c r="AR326" i="5" s="1"/>
  <c r="BB326" i="5"/>
  <c r="AH326" i="5"/>
  <c r="S130" i="5"/>
  <c r="S324" i="5"/>
  <c r="AB325" i="5" s="1"/>
  <c r="R130" i="5"/>
  <c r="R324" i="5"/>
  <c r="AA325" i="5" s="1"/>
  <c r="AR254" i="5"/>
  <c r="M131" i="5"/>
  <c r="M325" i="5"/>
  <c r="V326" i="5" s="1"/>
  <c r="N130" i="5"/>
  <c r="N324" i="5"/>
  <c r="W325" i="5" s="1"/>
  <c r="AJ325" i="5"/>
  <c r="AS326" i="5" s="1"/>
  <c r="AK325" i="5"/>
  <c r="P131" i="5"/>
  <c r="P325" i="5"/>
  <c r="Y326" i="5" s="1"/>
  <c r="AF325" i="5"/>
  <c r="AX325" i="5"/>
  <c r="O130" i="5"/>
  <c r="O324" i="5"/>
  <c r="AP325" i="5"/>
  <c r="AY326" i="5" s="1"/>
  <c r="BA325" i="5"/>
  <c r="BA326" i="5" s="1"/>
  <c r="BJ325" i="5"/>
  <c r="BH326" i="5"/>
  <c r="AG325" i="5"/>
  <c r="AL326" i="5"/>
  <c r="BD326" i="5"/>
  <c r="BD327" i="5" s="1"/>
  <c r="T131" i="5"/>
  <c r="T325" i="5"/>
  <c r="AC326" i="5" s="1"/>
  <c r="Q130" i="5"/>
  <c r="Z130" i="5" s="1"/>
  <c r="Q324" i="5"/>
  <c r="Z325" i="5" s="1"/>
  <c r="AE326" i="5"/>
  <c r="AB129" i="5"/>
  <c r="AK130" i="5" s="1"/>
  <c r="X129" i="5"/>
  <c r="AG130" i="5" s="1"/>
  <c r="AT325" i="5"/>
  <c r="BC326" i="5" s="1"/>
  <c r="AR192" i="5"/>
  <c r="AQ191" i="5"/>
  <c r="AH129" i="5"/>
  <c r="AQ253" i="5"/>
  <c r="AZ129" i="5"/>
  <c r="BB129" i="5"/>
  <c r="BD130" i="5"/>
  <c r="AU192" i="5"/>
  <c r="AU254" i="5"/>
  <c r="BI129" i="5"/>
  <c r="BR130" i="5" s="1"/>
  <c r="AC130" i="5"/>
  <c r="I194" i="5"/>
  <c r="I324" i="5" s="1"/>
  <c r="AT192" i="5"/>
  <c r="AP192" i="5"/>
  <c r="Y129" i="5"/>
  <c r="E193" i="5"/>
  <c r="E323" i="5" s="1"/>
  <c r="AL130" i="5"/>
  <c r="AP254" i="5"/>
  <c r="AT254" i="5"/>
  <c r="F194" i="5"/>
  <c r="F324" i="5" s="1"/>
  <c r="AJ129" i="5"/>
  <c r="V130" i="5"/>
  <c r="B194" i="5"/>
  <c r="AE130" i="5"/>
  <c r="AS191" i="5"/>
  <c r="AA129" i="5"/>
  <c r="G193" i="5"/>
  <c r="G323" i="5" s="1"/>
  <c r="AS253" i="5"/>
  <c r="AN254" i="5"/>
  <c r="AW130" i="5"/>
  <c r="AN192" i="5"/>
  <c r="BK129" i="5"/>
  <c r="BO130" i="5"/>
  <c r="BO131" i="5" s="1"/>
  <c r="BT129" i="5"/>
  <c r="BS130" i="5"/>
  <c r="BM130" i="5"/>
  <c r="BH130" i="5"/>
  <c r="BQ130" i="5"/>
  <c r="BU130" i="5"/>
  <c r="BV130" i="5"/>
  <c r="H258" i="5"/>
  <c r="F258" i="5"/>
  <c r="C129" i="5"/>
  <c r="F129" i="5"/>
  <c r="E129" i="5"/>
  <c r="J128" i="5"/>
  <c r="J257" i="5"/>
  <c r="G129" i="5"/>
  <c r="E258" i="5"/>
  <c r="D129" i="5"/>
  <c r="I129" i="5"/>
  <c r="J192" i="5"/>
  <c r="I258" i="5"/>
  <c r="C258" i="5"/>
  <c r="H129" i="5"/>
  <c r="B258" i="5"/>
  <c r="G258" i="5"/>
  <c r="D258" i="5"/>
  <c r="B129" i="5"/>
  <c r="BC130" i="5" l="1"/>
  <c r="BJ130" i="5"/>
  <c r="AB130" i="5"/>
  <c r="AU327" i="5"/>
  <c r="AG326" i="5"/>
  <c r="H194" i="5"/>
  <c r="H324" i="5" s="1"/>
  <c r="BG130" i="5"/>
  <c r="AO193" i="5"/>
  <c r="AW325" i="5"/>
  <c r="BF325" i="5"/>
  <c r="C194" i="5"/>
  <c r="C324" i="5" s="1"/>
  <c r="AZ325" i="5"/>
  <c r="AR193" i="5"/>
  <c r="BI325" i="5"/>
  <c r="BI326" i="5" s="1"/>
  <c r="J323" i="5"/>
  <c r="AN325" i="5"/>
  <c r="B324" i="5"/>
  <c r="AR255" i="5"/>
  <c r="BL327" i="5"/>
  <c r="P132" i="5"/>
  <c r="P326" i="5"/>
  <c r="Y327" i="5" s="1"/>
  <c r="M132" i="5"/>
  <c r="M326" i="5"/>
  <c r="V327" i="5" s="1"/>
  <c r="T132" i="5"/>
  <c r="T326" i="5"/>
  <c r="AC327" i="5" s="1"/>
  <c r="BA327" i="5"/>
  <c r="AI326" i="5"/>
  <c r="AK326" i="5"/>
  <c r="X326" i="5"/>
  <c r="N131" i="5"/>
  <c r="W131" i="5" s="1"/>
  <c r="N325" i="5"/>
  <c r="W326" i="5" s="1"/>
  <c r="AL327" i="5"/>
  <c r="BB327" i="5"/>
  <c r="AT326" i="5"/>
  <c r="S131" i="5"/>
  <c r="S325" i="5"/>
  <c r="AB326" i="5" s="1"/>
  <c r="BJ326" i="5"/>
  <c r="BJ327" i="5" s="1"/>
  <c r="O131" i="5"/>
  <c r="O325" i="5"/>
  <c r="AH327" i="5"/>
  <c r="Q131" i="5"/>
  <c r="Z131" i="5" s="1"/>
  <c r="Q325" i="5"/>
  <c r="Z326" i="5" s="1"/>
  <c r="BH327" i="5"/>
  <c r="D194" i="5"/>
  <c r="D324" i="5" s="1"/>
  <c r="X130" i="5"/>
  <c r="X131" i="5" s="1"/>
  <c r="AS192" i="5"/>
  <c r="AX326" i="5"/>
  <c r="AX327" i="5" s="1"/>
  <c r="BG326" i="5"/>
  <c r="R131" i="5"/>
  <c r="R325" i="5"/>
  <c r="AA326" i="5" s="1"/>
  <c r="W130" i="5"/>
  <c r="AF131" i="5" s="1"/>
  <c r="AO194" i="5" s="1"/>
  <c r="AQ327" i="5"/>
  <c r="AQ328" i="5" s="1"/>
  <c r="BK327" i="5"/>
  <c r="AP326" i="5"/>
  <c r="AP327" i="5" s="1"/>
  <c r="BA131" i="5"/>
  <c r="BA132" i="5" s="1"/>
  <c r="AF326" i="5"/>
  <c r="AJ326" i="5"/>
  <c r="AE327" i="5"/>
  <c r="BD328" i="5"/>
  <c r="BM327" i="5"/>
  <c r="BM328" i="5" s="1"/>
  <c r="BM329" i="5" s="1"/>
  <c r="AQ254" i="5"/>
  <c r="AH130" i="5"/>
  <c r="AQ192" i="5"/>
  <c r="AZ130" i="5"/>
  <c r="BI130" i="5"/>
  <c r="BR131" i="5" s="1"/>
  <c r="AX132" i="5"/>
  <c r="BD131" i="5"/>
  <c r="AK131" i="5"/>
  <c r="AT255" i="5"/>
  <c r="BC131" i="5"/>
  <c r="AT193" i="5"/>
  <c r="AP193" i="5"/>
  <c r="F195" i="5"/>
  <c r="F325" i="5" s="1"/>
  <c r="AP255" i="5"/>
  <c r="AY131" i="5"/>
  <c r="AL131" i="5"/>
  <c r="AU193" i="5"/>
  <c r="BG131" i="5"/>
  <c r="BG132" i="5" s="1"/>
  <c r="BP131" i="5"/>
  <c r="AS254" i="5"/>
  <c r="AC131" i="5"/>
  <c r="I195" i="5"/>
  <c r="I325" i="5" s="1"/>
  <c r="AG131" i="5"/>
  <c r="Y130" i="5"/>
  <c r="E194" i="5"/>
  <c r="E324" i="5" s="1"/>
  <c r="C195" i="5"/>
  <c r="C325" i="5" s="1"/>
  <c r="AJ130" i="5"/>
  <c r="AS193" i="5" s="1"/>
  <c r="H195" i="5"/>
  <c r="H325" i="5" s="1"/>
  <c r="AU255" i="5"/>
  <c r="AI131" i="5"/>
  <c r="AN193" i="5"/>
  <c r="AN255" i="5"/>
  <c r="BB130" i="5"/>
  <c r="V131" i="5"/>
  <c r="B195" i="5"/>
  <c r="BT130" i="5"/>
  <c r="AW131" i="5"/>
  <c r="AA130" i="5"/>
  <c r="G194" i="5"/>
  <c r="G324" i="5" s="1"/>
  <c r="AE131" i="5"/>
  <c r="BK130" i="5"/>
  <c r="BQ131" i="5"/>
  <c r="BV131" i="5"/>
  <c r="BS131" i="5"/>
  <c r="BJ131" i="5"/>
  <c r="BU131" i="5"/>
  <c r="BH131" i="5"/>
  <c r="BL131" i="5"/>
  <c r="BM131" i="5"/>
  <c r="BF131" i="5"/>
  <c r="J129" i="5"/>
  <c r="J258" i="5"/>
  <c r="D259" i="5"/>
  <c r="J193" i="5"/>
  <c r="I130" i="5"/>
  <c r="D130" i="5"/>
  <c r="E130" i="5"/>
  <c r="B259" i="5"/>
  <c r="I259" i="5"/>
  <c r="E259" i="5"/>
  <c r="G130" i="5"/>
  <c r="C130" i="5"/>
  <c r="F259" i="5"/>
  <c r="H259" i="5"/>
  <c r="B130" i="5"/>
  <c r="G259" i="5"/>
  <c r="H130" i="5"/>
  <c r="C259" i="5"/>
  <c r="F130" i="5"/>
  <c r="BF326" i="5" l="1"/>
  <c r="D195" i="5"/>
  <c r="D325" i="5" s="1"/>
  <c r="BG327" i="5"/>
  <c r="BG328" i="5" s="1"/>
  <c r="AN326" i="5"/>
  <c r="B325" i="5"/>
  <c r="AZ326" i="5"/>
  <c r="J324" i="5"/>
  <c r="AR194" i="5"/>
  <c r="AT327" i="5"/>
  <c r="AW326" i="5"/>
  <c r="AW327" i="5" s="1"/>
  <c r="AQ255" i="5"/>
  <c r="S132" i="5"/>
  <c r="S326" i="5"/>
  <c r="AB327" i="5" s="1"/>
  <c r="R132" i="5"/>
  <c r="R326" i="5"/>
  <c r="AA327" i="5" s="1"/>
  <c r="M133" i="5"/>
  <c r="M327" i="5"/>
  <c r="V328" i="5" s="1"/>
  <c r="AY327" i="5"/>
  <c r="AY328" i="5" s="1"/>
  <c r="N132" i="5"/>
  <c r="W132" i="5" s="1"/>
  <c r="N326" i="5"/>
  <c r="W327" i="5" s="1"/>
  <c r="P133" i="5"/>
  <c r="P327" i="5"/>
  <c r="Y328" i="5" s="1"/>
  <c r="AT328" i="5"/>
  <c r="AF327" i="5"/>
  <c r="AI327" i="5"/>
  <c r="AL328" i="5"/>
  <c r="Q132" i="5"/>
  <c r="Q326" i="5"/>
  <c r="Z327" i="5" s="1"/>
  <c r="AO327" i="5"/>
  <c r="T133" i="5"/>
  <c r="T327" i="5"/>
  <c r="AC328" i="5" s="1"/>
  <c r="AH328" i="5"/>
  <c r="AQ329" i="5" s="1"/>
  <c r="AR327" i="5"/>
  <c r="BA328" i="5" s="1"/>
  <c r="AJ327" i="5"/>
  <c r="BK328" i="5"/>
  <c r="AO256" i="5"/>
  <c r="AX133" i="5" s="1"/>
  <c r="AK327" i="5"/>
  <c r="AE328" i="5"/>
  <c r="AU328" i="5"/>
  <c r="BD329" i="5" s="1"/>
  <c r="O132" i="5"/>
  <c r="X132" i="5" s="1"/>
  <c r="O326" i="5"/>
  <c r="X327" i="5" s="1"/>
  <c r="BC327" i="5"/>
  <c r="BC328" i="5" s="1"/>
  <c r="BJ328" i="5"/>
  <c r="AB131" i="5"/>
  <c r="AG327" i="5"/>
  <c r="AP328" i="5" s="1"/>
  <c r="AS327" i="5"/>
  <c r="AH131" i="5"/>
  <c r="AQ256" i="5" s="1"/>
  <c r="AZ131" i="5"/>
  <c r="AZ132" i="5" s="1"/>
  <c r="AQ193" i="5"/>
  <c r="AQ194" i="5" s="1"/>
  <c r="BI131" i="5"/>
  <c r="BR132" i="5" s="1"/>
  <c r="AK132" i="5"/>
  <c r="BG133" i="5"/>
  <c r="AT194" i="5"/>
  <c r="AT256" i="5"/>
  <c r="BP132" i="5"/>
  <c r="BP133" i="5" s="1"/>
  <c r="BC132" i="5"/>
  <c r="BB131" i="5"/>
  <c r="BL132" i="5"/>
  <c r="AJ131" i="5"/>
  <c r="AS194" i="5" s="1"/>
  <c r="AG132" i="5"/>
  <c r="AW132" i="5"/>
  <c r="AY132" i="5"/>
  <c r="AU194" i="5"/>
  <c r="AR256" i="5"/>
  <c r="BA133" i="5" s="1"/>
  <c r="AS255" i="5"/>
  <c r="C196" i="5"/>
  <c r="C326" i="5" s="1"/>
  <c r="AC132" i="5"/>
  <c r="I196" i="5"/>
  <c r="I326" i="5" s="1"/>
  <c r="AI132" i="5"/>
  <c r="AU256" i="5"/>
  <c r="BD132" i="5"/>
  <c r="AP194" i="5"/>
  <c r="D196" i="5"/>
  <c r="D326" i="5" s="1"/>
  <c r="AP256" i="5"/>
  <c r="Y131" i="5"/>
  <c r="E195" i="5"/>
  <c r="E325" i="5" s="1"/>
  <c r="AL132" i="5"/>
  <c r="F196" i="5"/>
  <c r="F326" i="5" s="1"/>
  <c r="AF132" i="5"/>
  <c r="AE132" i="5"/>
  <c r="V132" i="5"/>
  <c r="B196" i="5"/>
  <c r="AN256" i="5"/>
  <c r="AA131" i="5"/>
  <c r="G195" i="5"/>
  <c r="G325" i="5" s="1"/>
  <c r="AN194" i="5"/>
  <c r="BJ132" i="5"/>
  <c r="BT131" i="5"/>
  <c r="BK131" i="5"/>
  <c r="BS132" i="5"/>
  <c r="BQ132" i="5"/>
  <c r="BH132" i="5"/>
  <c r="BM132" i="5"/>
  <c r="BU132" i="5"/>
  <c r="BO132" i="5"/>
  <c r="BF132" i="5"/>
  <c r="BV132" i="5"/>
  <c r="J130" i="5"/>
  <c r="J259" i="5"/>
  <c r="B131" i="5"/>
  <c r="H260" i="5"/>
  <c r="F260" i="5"/>
  <c r="C131" i="5"/>
  <c r="B260" i="5"/>
  <c r="H131" i="5"/>
  <c r="G131" i="5"/>
  <c r="D131" i="5"/>
  <c r="I131" i="5"/>
  <c r="F131" i="5"/>
  <c r="C260" i="5"/>
  <c r="E131" i="5"/>
  <c r="G260" i="5"/>
  <c r="E260" i="5"/>
  <c r="I260" i="5"/>
  <c r="J194" i="5"/>
  <c r="D260" i="5"/>
  <c r="AB132" i="5" l="1"/>
  <c r="H197" i="5" s="1"/>
  <c r="H327" i="5" s="1"/>
  <c r="H196" i="5"/>
  <c r="H326" i="5" s="1"/>
  <c r="AR195" i="5"/>
  <c r="BJ329" i="5"/>
  <c r="BC329" i="5"/>
  <c r="AZ327" i="5"/>
  <c r="AO328" i="5"/>
  <c r="AH132" i="5"/>
  <c r="AQ257" i="5" s="1"/>
  <c r="BF327" i="5"/>
  <c r="BF328" i="5" s="1"/>
  <c r="J325" i="5"/>
  <c r="BI327" i="5"/>
  <c r="BI328" i="5" s="1"/>
  <c r="B326" i="5"/>
  <c r="AN327" i="5"/>
  <c r="AW328" i="5" s="1"/>
  <c r="AL329" i="5"/>
  <c r="AS328" i="5"/>
  <c r="AG328" i="5"/>
  <c r="AP329" i="5" s="1"/>
  <c r="AU329" i="5"/>
  <c r="R133" i="5"/>
  <c r="R327" i="5"/>
  <c r="AA328" i="5" s="1"/>
  <c r="AI328" i="5"/>
  <c r="AY329" i="5"/>
  <c r="BH328" i="5"/>
  <c r="BH329" i="5" s="1"/>
  <c r="BB328" i="5"/>
  <c r="BB329" i="5" s="1"/>
  <c r="P134" i="5"/>
  <c r="P328" i="5"/>
  <c r="Y329" i="5" s="1"/>
  <c r="AE329" i="5"/>
  <c r="BM330" i="5"/>
  <c r="S133" i="5"/>
  <c r="S327" i="5"/>
  <c r="AB328" i="5" s="1"/>
  <c r="N133" i="5"/>
  <c r="W133" i="5" s="1"/>
  <c r="N327" i="5"/>
  <c r="W328" i="5" s="1"/>
  <c r="AX328" i="5"/>
  <c r="M134" i="5"/>
  <c r="M328" i="5"/>
  <c r="V329" i="5" s="1"/>
  <c r="AJ328" i="5"/>
  <c r="AR328" i="5"/>
  <c r="Q133" i="5"/>
  <c r="Q327" i="5"/>
  <c r="Z328" i="5" s="1"/>
  <c r="BI132" i="5"/>
  <c r="BI133" i="5" s="1"/>
  <c r="O133" i="5"/>
  <c r="O327" i="5"/>
  <c r="X328" i="5" s="1"/>
  <c r="AK328" i="5"/>
  <c r="T134" i="5"/>
  <c r="T328" i="5"/>
  <c r="AC329" i="5" s="1"/>
  <c r="AH329" i="5"/>
  <c r="AF328" i="5"/>
  <c r="BL328" i="5"/>
  <c r="BL329" i="5" s="1"/>
  <c r="BL330" i="5" s="1"/>
  <c r="Z132" i="5"/>
  <c r="AI133" i="5" s="1"/>
  <c r="BL133" i="5"/>
  <c r="BP134" i="5"/>
  <c r="AT257" i="5"/>
  <c r="AT195" i="5"/>
  <c r="BC133" i="5"/>
  <c r="BL134" i="5" s="1"/>
  <c r="BK132" i="5"/>
  <c r="AR257" i="5"/>
  <c r="BA134" i="5" s="1"/>
  <c r="BU133" i="5"/>
  <c r="AG133" i="5"/>
  <c r="AP195" i="5"/>
  <c r="AU195" i="5"/>
  <c r="AP257" i="5"/>
  <c r="AF133" i="5"/>
  <c r="AS256" i="5"/>
  <c r="AN257" i="5"/>
  <c r="BD133" i="5"/>
  <c r="BB132" i="5"/>
  <c r="AU257" i="5"/>
  <c r="AO195" i="5"/>
  <c r="AO257" i="5"/>
  <c r="BS133" i="5"/>
  <c r="AL133" i="5"/>
  <c r="AN195" i="5"/>
  <c r="AZ133" i="5"/>
  <c r="AQ195" i="5"/>
  <c r="AY133" i="5"/>
  <c r="C197" i="5"/>
  <c r="C327" i="5" s="1"/>
  <c r="Y132" i="5"/>
  <c r="AH133" i="5" s="1"/>
  <c r="E196" i="5"/>
  <c r="E326" i="5" s="1"/>
  <c r="X133" i="5"/>
  <c r="D197" i="5"/>
  <c r="D327" i="5" s="1"/>
  <c r="AC133" i="5"/>
  <c r="I197" i="5"/>
  <c r="I327" i="5" s="1"/>
  <c r="AA132" i="5"/>
  <c r="G196" i="5"/>
  <c r="G326" i="5" s="1"/>
  <c r="AW133" i="5"/>
  <c r="V133" i="5"/>
  <c r="B197" i="5"/>
  <c r="AJ132" i="5"/>
  <c r="AE133" i="5"/>
  <c r="BT132" i="5"/>
  <c r="G261" i="5"/>
  <c r="BV133" i="5"/>
  <c r="BJ133" i="5"/>
  <c r="BQ133" i="5"/>
  <c r="BH133" i="5"/>
  <c r="BF133" i="5"/>
  <c r="BO133" i="5"/>
  <c r="BM133" i="5"/>
  <c r="BG134" i="5"/>
  <c r="F132" i="5"/>
  <c r="D132" i="5"/>
  <c r="B261" i="5"/>
  <c r="F261" i="5"/>
  <c r="E132" i="5"/>
  <c r="J195" i="5"/>
  <c r="D261" i="5"/>
  <c r="I261" i="5"/>
  <c r="I132" i="5"/>
  <c r="C132" i="5"/>
  <c r="J131" i="5"/>
  <c r="E261" i="5"/>
  <c r="C261" i="5"/>
  <c r="G132" i="5"/>
  <c r="H132" i="5"/>
  <c r="J260" i="5"/>
  <c r="H261" i="5"/>
  <c r="B132" i="5"/>
  <c r="AK133" i="5" l="1"/>
  <c r="BH330" i="5"/>
  <c r="BR133" i="5"/>
  <c r="AU330" i="5"/>
  <c r="F197" i="5"/>
  <c r="F327" i="5" s="1"/>
  <c r="AY330" i="5"/>
  <c r="BH331" i="5" s="1"/>
  <c r="BF329" i="5"/>
  <c r="AS329" i="5"/>
  <c r="AZ328" i="5"/>
  <c r="BI329" i="5" s="1"/>
  <c r="Z133" i="5"/>
  <c r="F198" i="5" s="1"/>
  <c r="F328" i="5" s="1"/>
  <c r="AN328" i="5"/>
  <c r="B327" i="5"/>
  <c r="J326" i="5"/>
  <c r="BB330" i="5"/>
  <c r="AL330" i="5"/>
  <c r="P135" i="5"/>
  <c r="P329" i="5"/>
  <c r="Y330" i="5" s="1"/>
  <c r="AF329" i="5"/>
  <c r="S134" i="5"/>
  <c r="AB134" i="5" s="1"/>
  <c r="S328" i="5"/>
  <c r="AB329" i="5" s="1"/>
  <c r="BK329" i="5"/>
  <c r="BK330" i="5" s="1"/>
  <c r="BK331" i="5" s="1"/>
  <c r="AH330" i="5"/>
  <c r="AR329" i="5"/>
  <c r="AR330" i="5" s="1"/>
  <c r="AO329" i="5"/>
  <c r="AO330" i="5" s="1"/>
  <c r="AJ329" i="5"/>
  <c r="AS330" i="5" s="1"/>
  <c r="AU331" i="5"/>
  <c r="O134" i="5"/>
  <c r="O328" i="5"/>
  <c r="X329" i="5" s="1"/>
  <c r="R134" i="5"/>
  <c r="R328" i="5"/>
  <c r="AA329" i="5" s="1"/>
  <c r="BD330" i="5"/>
  <c r="BD331" i="5" s="1"/>
  <c r="M135" i="5"/>
  <c r="M329" i="5"/>
  <c r="V330" i="5" s="1"/>
  <c r="AQ330" i="5"/>
  <c r="AE330" i="5"/>
  <c r="BA329" i="5"/>
  <c r="AG329" i="5"/>
  <c r="AP330" i="5" s="1"/>
  <c r="AX329" i="5"/>
  <c r="BG329" i="5"/>
  <c r="AK329" i="5"/>
  <c r="AI329" i="5"/>
  <c r="AB133" i="5"/>
  <c r="AK134" i="5" s="1"/>
  <c r="AT329" i="5"/>
  <c r="T135" i="5"/>
  <c r="T329" i="5"/>
  <c r="AC330" i="5" s="1"/>
  <c r="Q134" i="5"/>
  <c r="Q328" i="5"/>
  <c r="Z329" i="5" s="1"/>
  <c r="N134" i="5"/>
  <c r="W134" i="5" s="1"/>
  <c r="N328" i="5"/>
  <c r="W329" i="5" s="1"/>
  <c r="BU134" i="5"/>
  <c r="BU135" i="5" s="1"/>
  <c r="BC134" i="5"/>
  <c r="BL135" i="5" s="1"/>
  <c r="BT133" i="5"/>
  <c r="AZ134" i="5"/>
  <c r="AR258" i="5"/>
  <c r="BA135" i="5" s="1"/>
  <c r="AP258" i="5"/>
  <c r="AP196" i="5"/>
  <c r="AR196" i="5"/>
  <c r="AY134" i="5"/>
  <c r="AW134" i="5"/>
  <c r="AU196" i="5"/>
  <c r="BB133" i="5"/>
  <c r="AO196" i="5"/>
  <c r="AU258" i="5"/>
  <c r="AE134" i="5"/>
  <c r="BD134" i="5"/>
  <c r="AN196" i="5"/>
  <c r="AO258" i="5"/>
  <c r="AX134" i="5"/>
  <c r="AT196" i="5"/>
  <c r="D198" i="5"/>
  <c r="D328" i="5" s="1"/>
  <c r="Y133" i="5"/>
  <c r="AH134" i="5" s="1"/>
  <c r="E197" i="5"/>
  <c r="E327" i="5" s="1"/>
  <c r="AT258" i="5"/>
  <c r="AQ258" i="5"/>
  <c r="AC134" i="5"/>
  <c r="I198" i="5"/>
  <c r="I328" i="5" s="1"/>
  <c r="AG134" i="5"/>
  <c r="C198" i="5"/>
  <c r="C328" i="5" s="1"/>
  <c r="AQ196" i="5"/>
  <c r="AF134" i="5"/>
  <c r="AI134" i="5"/>
  <c r="AL134" i="5"/>
  <c r="AN258" i="5"/>
  <c r="AJ133" i="5"/>
  <c r="AS195" i="5"/>
  <c r="AA133" i="5"/>
  <c r="G197" i="5"/>
  <c r="G327" i="5" s="1"/>
  <c r="AS257" i="5"/>
  <c r="AS258" i="5" s="1"/>
  <c r="V134" i="5"/>
  <c r="B198" i="5"/>
  <c r="G262" i="5"/>
  <c r="BK133" i="5"/>
  <c r="BJ134" i="5"/>
  <c r="BJ135" i="5" s="1"/>
  <c r="BS134" i="5"/>
  <c r="BQ134" i="5"/>
  <c r="BR134" i="5"/>
  <c r="BH134" i="5"/>
  <c r="BO134" i="5"/>
  <c r="BI134" i="5"/>
  <c r="BM134" i="5"/>
  <c r="BV134" i="5"/>
  <c r="BF134" i="5"/>
  <c r="BP135" i="5"/>
  <c r="J132" i="5"/>
  <c r="C133" i="5"/>
  <c r="F133" i="5"/>
  <c r="B133" i="5"/>
  <c r="H133" i="5"/>
  <c r="H262" i="5"/>
  <c r="G133" i="5"/>
  <c r="C262" i="5"/>
  <c r="I133" i="5"/>
  <c r="I262" i="5"/>
  <c r="B262" i="5"/>
  <c r="D262" i="5"/>
  <c r="J261" i="5"/>
  <c r="J196" i="5"/>
  <c r="E262" i="5"/>
  <c r="E133" i="5"/>
  <c r="F262" i="5"/>
  <c r="D133" i="5"/>
  <c r="BG330" i="5" l="1"/>
  <c r="AN329" i="5"/>
  <c r="B328" i="5"/>
  <c r="J327" i="5"/>
  <c r="BD332" i="5"/>
  <c r="AZ329" i="5"/>
  <c r="H198" i="5"/>
  <c r="H328" i="5" s="1"/>
  <c r="AW329" i="5"/>
  <c r="BB331" i="5"/>
  <c r="BK332" i="5" s="1"/>
  <c r="R135" i="5"/>
  <c r="R329" i="5"/>
  <c r="AA330" i="5" s="1"/>
  <c r="Q135" i="5"/>
  <c r="Q329" i="5"/>
  <c r="Z330" i="5" s="1"/>
  <c r="AX330" i="5"/>
  <c r="AX331" i="5" s="1"/>
  <c r="BM331" i="5"/>
  <c r="BM332" i="5" s="1"/>
  <c r="AL331" i="5"/>
  <c r="AU332" i="5" s="1"/>
  <c r="O135" i="5"/>
  <c r="O329" i="5"/>
  <c r="X330" i="5" s="1"/>
  <c r="X134" i="5"/>
  <c r="AG135" i="5" s="1"/>
  <c r="AP260" i="5" s="1"/>
  <c r="AT330" i="5"/>
  <c r="BC330" i="5"/>
  <c r="BA330" i="5"/>
  <c r="BA331" i="5" s="1"/>
  <c r="BJ330" i="5"/>
  <c r="AI330" i="5"/>
  <c r="P136" i="5"/>
  <c r="P330" i="5"/>
  <c r="Y331" i="5" s="1"/>
  <c r="N135" i="5"/>
  <c r="W135" i="5" s="1"/>
  <c r="N329" i="5"/>
  <c r="W330" i="5" s="1"/>
  <c r="AH331" i="5"/>
  <c r="AE331" i="5"/>
  <c r="AF330" i="5"/>
  <c r="AO331" i="5" s="1"/>
  <c r="AQ331" i="5"/>
  <c r="AJ330" i="5"/>
  <c r="AS331" i="5" s="1"/>
  <c r="AK330" i="5"/>
  <c r="AG330" i="5"/>
  <c r="AP331" i="5" s="1"/>
  <c r="T136" i="5"/>
  <c r="T330" i="5"/>
  <c r="AC331" i="5" s="1"/>
  <c r="S135" i="5"/>
  <c r="S329" i="5"/>
  <c r="AB330" i="5" s="1"/>
  <c r="AY331" i="5"/>
  <c r="Z134" i="5"/>
  <c r="AI135" i="5" s="1"/>
  <c r="M136" i="5"/>
  <c r="M330" i="5"/>
  <c r="V331" i="5" s="1"/>
  <c r="AP259" i="5"/>
  <c r="AT259" i="5"/>
  <c r="AU197" i="5"/>
  <c r="AY135" i="5"/>
  <c r="BD135" i="5"/>
  <c r="AN259" i="5"/>
  <c r="AT197" i="5"/>
  <c r="AX135" i="5"/>
  <c r="AU259" i="5"/>
  <c r="AQ197" i="5"/>
  <c r="BG135" i="5"/>
  <c r="BP136" i="5" s="1"/>
  <c r="AQ259" i="5"/>
  <c r="AN197" i="5"/>
  <c r="AE135" i="5"/>
  <c r="AS196" i="5"/>
  <c r="AF135" i="5"/>
  <c r="AO259" i="5"/>
  <c r="AO197" i="5"/>
  <c r="H199" i="5"/>
  <c r="H329" i="5" s="1"/>
  <c r="AW135" i="5"/>
  <c r="AR197" i="5"/>
  <c r="AP197" i="5"/>
  <c r="AL135" i="5"/>
  <c r="AZ135" i="5"/>
  <c r="Y134" i="5"/>
  <c r="AH135" i="5" s="1"/>
  <c r="E198" i="5"/>
  <c r="E328" i="5" s="1"/>
  <c r="BC135" i="5"/>
  <c r="AK135" i="5"/>
  <c r="C199" i="5"/>
  <c r="C329" i="5" s="1"/>
  <c r="AC135" i="5"/>
  <c r="I199" i="5"/>
  <c r="I329" i="5" s="1"/>
  <c r="AR259" i="5"/>
  <c r="AA134" i="5"/>
  <c r="G198" i="5"/>
  <c r="G328" i="5" s="1"/>
  <c r="V135" i="5"/>
  <c r="B199" i="5"/>
  <c r="BB134" i="5"/>
  <c r="BB135" i="5" s="1"/>
  <c r="AJ134" i="5"/>
  <c r="G263" i="5"/>
  <c r="BK134" i="5"/>
  <c r="BT134" i="5"/>
  <c r="BS135" i="5"/>
  <c r="BS136" i="5" s="1"/>
  <c r="BH135" i="5"/>
  <c r="BO135" i="5"/>
  <c r="BM135" i="5"/>
  <c r="BI135" i="5"/>
  <c r="BQ135" i="5"/>
  <c r="BV135" i="5"/>
  <c r="BU136" i="5"/>
  <c r="BF135" i="5"/>
  <c r="BR135" i="5"/>
  <c r="J262" i="5"/>
  <c r="J197" i="5"/>
  <c r="J133" i="5"/>
  <c r="H263" i="5"/>
  <c r="B263" i="5"/>
  <c r="C263" i="5"/>
  <c r="G134" i="5"/>
  <c r="B134" i="5"/>
  <c r="F134" i="5"/>
  <c r="D134" i="5"/>
  <c r="D263" i="5"/>
  <c r="I134" i="5"/>
  <c r="C134" i="5"/>
  <c r="E134" i="5"/>
  <c r="E263" i="5"/>
  <c r="I263" i="5"/>
  <c r="H134" i="5"/>
  <c r="F263" i="5"/>
  <c r="BJ331" i="5" l="1"/>
  <c r="BJ332" i="5" s="1"/>
  <c r="AX332" i="5"/>
  <c r="AQ332" i="5"/>
  <c r="BC136" i="5"/>
  <c r="BF330" i="5"/>
  <c r="AW330" i="5"/>
  <c r="AZ330" i="5"/>
  <c r="AT331" i="5"/>
  <c r="BI330" i="5"/>
  <c r="BI331" i="5" s="1"/>
  <c r="J328" i="5"/>
  <c r="AN330" i="5"/>
  <c r="B329" i="5"/>
  <c r="AF331" i="5"/>
  <c r="AO332" i="5" s="1"/>
  <c r="AX333" i="5" s="1"/>
  <c r="BM333" i="5"/>
  <c r="BD333" i="5"/>
  <c r="AC332" i="5"/>
  <c r="P137" i="5"/>
  <c r="P331" i="5"/>
  <c r="Y332" i="5" s="1"/>
  <c r="AI331" i="5"/>
  <c r="O136" i="5"/>
  <c r="X136" i="5" s="1"/>
  <c r="O330" i="5"/>
  <c r="X331" i="5" s="1"/>
  <c r="F199" i="5"/>
  <c r="F329" i="5" s="1"/>
  <c r="M137" i="5"/>
  <c r="M331" i="5"/>
  <c r="V332" i="5" s="1"/>
  <c r="Z135" i="5"/>
  <c r="AI136" i="5" s="1"/>
  <c r="AR331" i="5"/>
  <c r="AK331" i="5"/>
  <c r="AE332" i="5"/>
  <c r="AY332" i="5"/>
  <c r="BH332" i="5"/>
  <c r="D199" i="5"/>
  <c r="D329" i="5" s="1"/>
  <c r="R136" i="5"/>
  <c r="R330" i="5"/>
  <c r="AA331" i="5" s="1"/>
  <c r="BB332" i="5"/>
  <c r="BK333" i="5" s="1"/>
  <c r="AL332" i="5"/>
  <c r="T137" i="5"/>
  <c r="T331" i="5"/>
  <c r="BG331" i="5"/>
  <c r="BG332" i="5" s="1"/>
  <c r="BG333" i="5" s="1"/>
  <c r="AG331" i="5"/>
  <c r="AH332" i="5"/>
  <c r="S136" i="5"/>
  <c r="S330" i="5"/>
  <c r="AB331" i="5" s="1"/>
  <c r="X135" i="5"/>
  <c r="AG136" i="5" s="1"/>
  <c r="AP261" i="5" s="1"/>
  <c r="AP198" i="5"/>
  <c r="N136" i="5"/>
  <c r="W136" i="5" s="1"/>
  <c r="N330" i="5"/>
  <c r="W331" i="5" s="1"/>
  <c r="BC331" i="5"/>
  <c r="BC332" i="5" s="1"/>
  <c r="BL331" i="5"/>
  <c r="BL332" i="5" s="1"/>
  <c r="BL333" i="5" s="1"/>
  <c r="BM334" i="5"/>
  <c r="Q136" i="5"/>
  <c r="Q330" i="5"/>
  <c r="Z331" i="5" s="1"/>
  <c r="AJ331" i="5"/>
  <c r="AB135" i="5"/>
  <c r="AK136" i="5" s="1"/>
  <c r="AY136" i="5"/>
  <c r="AY137" i="5" s="1"/>
  <c r="AT260" i="5"/>
  <c r="BC137" i="5" s="1"/>
  <c r="AW136" i="5"/>
  <c r="BD136" i="5"/>
  <c r="AN260" i="5"/>
  <c r="AZ136" i="5"/>
  <c r="AN198" i="5"/>
  <c r="BG136" i="5"/>
  <c r="BP137" i="5" s="1"/>
  <c r="AQ198" i="5"/>
  <c r="AQ260" i="5"/>
  <c r="AF136" i="5"/>
  <c r="AR198" i="5"/>
  <c r="AR260" i="5"/>
  <c r="BA136" i="5"/>
  <c r="AL136" i="5"/>
  <c r="C200" i="5"/>
  <c r="C330" i="5" s="1"/>
  <c r="AU260" i="5"/>
  <c r="AO198" i="5"/>
  <c r="BL136" i="5"/>
  <c r="BU137" i="5" s="1"/>
  <c r="Y135" i="5"/>
  <c r="AH136" i="5" s="1"/>
  <c r="E199" i="5"/>
  <c r="E329" i="5" s="1"/>
  <c r="AU198" i="5"/>
  <c r="AO260" i="5"/>
  <c r="AX136" i="5"/>
  <c r="AC136" i="5"/>
  <c r="I200" i="5"/>
  <c r="I330" i="5" s="1"/>
  <c r="AT198" i="5"/>
  <c r="AJ135" i="5"/>
  <c r="AS259" i="5"/>
  <c r="V136" i="5"/>
  <c r="B200" i="5"/>
  <c r="AA135" i="5"/>
  <c r="AJ136" i="5" s="1"/>
  <c r="G199" i="5"/>
  <c r="G329" i="5" s="1"/>
  <c r="AS197" i="5"/>
  <c r="BK135" i="5"/>
  <c r="BK136" i="5" s="1"/>
  <c r="AE136" i="5"/>
  <c r="BT135" i="5"/>
  <c r="BQ136" i="5"/>
  <c r="BJ136" i="5"/>
  <c r="BV136" i="5"/>
  <c r="BR136" i="5"/>
  <c r="BF136" i="5"/>
  <c r="BH136" i="5"/>
  <c r="BO136" i="5"/>
  <c r="BM136" i="5"/>
  <c r="BI136" i="5"/>
  <c r="I264" i="5"/>
  <c r="I135" i="5"/>
  <c r="D135" i="5"/>
  <c r="B135" i="5"/>
  <c r="C264" i="5"/>
  <c r="C135" i="5"/>
  <c r="J134" i="5"/>
  <c r="B264" i="5"/>
  <c r="J263" i="5"/>
  <c r="D264" i="5"/>
  <c r="H264" i="5"/>
  <c r="J198" i="5"/>
  <c r="H135" i="5"/>
  <c r="F264" i="5"/>
  <c r="E264" i="5"/>
  <c r="G264" i="5"/>
  <c r="E135" i="5"/>
  <c r="F135" i="5"/>
  <c r="G135" i="5"/>
  <c r="BH333" i="5" l="1"/>
  <c r="D200" i="5"/>
  <c r="D330" i="5" s="1"/>
  <c r="AJ332" i="5"/>
  <c r="AT332" i="5"/>
  <c r="AN331" i="5"/>
  <c r="B330" i="5"/>
  <c r="J329" i="5"/>
  <c r="AZ331" i="5"/>
  <c r="AW331" i="5"/>
  <c r="AW332" i="5" s="1"/>
  <c r="BF331" i="5"/>
  <c r="BG334" i="5"/>
  <c r="AR332" i="5"/>
  <c r="Z136" i="5"/>
  <c r="Q137" i="5"/>
  <c r="Q331" i="5"/>
  <c r="Z332" i="5" s="1"/>
  <c r="AE333" i="5"/>
  <c r="AK332" i="5"/>
  <c r="H200" i="5"/>
  <c r="H330" i="5" s="1"/>
  <c r="AT333" i="5"/>
  <c r="BC333" i="5"/>
  <c r="AB136" i="5"/>
  <c r="AK137" i="5" s="1"/>
  <c r="AI332" i="5"/>
  <c r="AR333" i="5" s="1"/>
  <c r="T138" i="5"/>
  <c r="T332" i="5"/>
  <c r="AC333" i="5" s="1"/>
  <c r="N137" i="5"/>
  <c r="N331" i="5"/>
  <c r="W332" i="5" s="1"/>
  <c r="AF332" i="5"/>
  <c r="AL333" i="5"/>
  <c r="P138" i="5"/>
  <c r="P332" i="5"/>
  <c r="Y333" i="5" s="1"/>
  <c r="BA332" i="5"/>
  <c r="AU333" i="5"/>
  <c r="BD334" i="5" s="1"/>
  <c r="AG332" i="5"/>
  <c r="M138" i="5"/>
  <c r="M332" i="5"/>
  <c r="V333" i="5" s="1"/>
  <c r="F200" i="5"/>
  <c r="F330" i="5" s="1"/>
  <c r="S137" i="5"/>
  <c r="S331" i="5"/>
  <c r="AB332" i="5" s="1"/>
  <c r="O137" i="5"/>
  <c r="O331" i="5"/>
  <c r="X332" i="5" s="1"/>
  <c r="AP332" i="5"/>
  <c r="AH333" i="5"/>
  <c r="AQ333" i="5"/>
  <c r="AQ334" i="5" s="1"/>
  <c r="R137" i="5"/>
  <c r="R331" i="5"/>
  <c r="AA332" i="5" s="1"/>
  <c r="AS332" i="5"/>
  <c r="AS333" i="5" s="1"/>
  <c r="AT261" i="5"/>
  <c r="BC138" i="5" s="1"/>
  <c r="AR199" i="5"/>
  <c r="BG137" i="5"/>
  <c r="BP138" i="5" s="1"/>
  <c r="AW137" i="5"/>
  <c r="AZ137" i="5"/>
  <c r="AO261" i="5"/>
  <c r="AO199" i="5"/>
  <c r="AG137" i="5"/>
  <c r="AP262" i="5" s="1"/>
  <c r="AY138" i="5"/>
  <c r="AU199" i="5"/>
  <c r="AP199" i="5"/>
  <c r="AR261" i="5"/>
  <c r="AT199" i="5"/>
  <c r="BA137" i="5"/>
  <c r="AC137" i="5"/>
  <c r="I201" i="5"/>
  <c r="I331" i="5" s="1"/>
  <c r="C201" i="5"/>
  <c r="C331" i="5" s="1"/>
  <c r="AQ261" i="5"/>
  <c r="D201" i="5"/>
  <c r="D331" i="5" s="1"/>
  <c r="Y136" i="5"/>
  <c r="E200" i="5"/>
  <c r="E330" i="5" s="1"/>
  <c r="AS198" i="5"/>
  <c r="AS199" i="5" s="1"/>
  <c r="AF137" i="5"/>
  <c r="AX137" i="5"/>
  <c r="AU261" i="5"/>
  <c r="BD137" i="5"/>
  <c r="AL137" i="5"/>
  <c r="AQ199" i="5"/>
  <c r="AS260" i="5"/>
  <c r="AS261" i="5" s="1"/>
  <c r="AE137" i="5"/>
  <c r="AN261" i="5"/>
  <c r="AN199" i="5"/>
  <c r="AA136" i="5"/>
  <c r="G200" i="5"/>
  <c r="G330" i="5" s="1"/>
  <c r="BT136" i="5"/>
  <c r="BT137" i="5" s="1"/>
  <c r="V137" i="5"/>
  <c r="B201" i="5"/>
  <c r="BB136" i="5"/>
  <c r="BF137" i="5"/>
  <c r="BO137" i="5"/>
  <c r="BQ137" i="5"/>
  <c r="BJ137" i="5"/>
  <c r="BS137" i="5"/>
  <c r="BH137" i="5"/>
  <c r="BL137" i="5"/>
  <c r="BM137" i="5"/>
  <c r="BV137" i="5"/>
  <c r="BI137" i="5"/>
  <c r="BR137" i="5"/>
  <c r="J199" i="5"/>
  <c r="E265" i="5"/>
  <c r="G136" i="5"/>
  <c r="H136" i="5"/>
  <c r="D265" i="5"/>
  <c r="J264" i="5"/>
  <c r="E136" i="5"/>
  <c r="G265" i="5"/>
  <c r="C136" i="5"/>
  <c r="D136" i="5"/>
  <c r="F265" i="5"/>
  <c r="F136" i="5"/>
  <c r="H265" i="5"/>
  <c r="B136" i="5"/>
  <c r="I265" i="5"/>
  <c r="B265" i="5"/>
  <c r="C265" i="5"/>
  <c r="J135" i="5"/>
  <c r="I136" i="5"/>
  <c r="BC334" i="5" l="1"/>
  <c r="BF332" i="5"/>
  <c r="BF333" i="5" s="1"/>
  <c r="Z137" i="5"/>
  <c r="AP333" i="5"/>
  <c r="AI137" i="5"/>
  <c r="J330" i="5"/>
  <c r="BI332" i="5"/>
  <c r="AZ332" i="5"/>
  <c r="F201" i="5"/>
  <c r="F331" i="5" s="1"/>
  <c r="AB137" i="5"/>
  <c r="AK138" i="5" s="1"/>
  <c r="AN332" i="5"/>
  <c r="B331" i="5"/>
  <c r="H201" i="5"/>
  <c r="H331" i="5" s="1"/>
  <c r="AJ333" i="5"/>
  <c r="AS334" i="5" s="1"/>
  <c r="AR334" i="5"/>
  <c r="P139" i="5"/>
  <c r="P333" i="5"/>
  <c r="Y334" i="5" s="1"/>
  <c r="T139" i="5"/>
  <c r="T333" i="5"/>
  <c r="AC334" i="5" s="1"/>
  <c r="R138" i="5"/>
  <c r="R332" i="5"/>
  <c r="AA333" i="5" s="1"/>
  <c r="BD335" i="5"/>
  <c r="BM335" i="5"/>
  <c r="AE334" i="5"/>
  <c r="AL334" i="5"/>
  <c r="O138" i="5"/>
  <c r="O332" i="5"/>
  <c r="X333" i="5" s="1"/>
  <c r="X137" i="5"/>
  <c r="D202" i="5" s="1"/>
  <c r="D332" i="5" s="1"/>
  <c r="BB333" i="5"/>
  <c r="Q138" i="5"/>
  <c r="Q332" i="5"/>
  <c r="Z333" i="5" s="1"/>
  <c r="N138" i="5"/>
  <c r="N332" i="5"/>
  <c r="W333" i="5" s="1"/>
  <c r="AG333" i="5"/>
  <c r="AH334" i="5"/>
  <c r="AQ335" i="5" s="1"/>
  <c r="AI333" i="5"/>
  <c r="AY333" i="5"/>
  <c r="AK333" i="5"/>
  <c r="AT334" i="5" s="1"/>
  <c r="BC335" i="5" s="1"/>
  <c r="S138" i="5"/>
  <c r="S332" i="5"/>
  <c r="AB333" i="5" s="1"/>
  <c r="M139" i="5"/>
  <c r="M333" i="5"/>
  <c r="V334" i="5" s="1"/>
  <c r="W137" i="5"/>
  <c r="C202" i="5" s="1"/>
  <c r="C332" i="5" s="1"/>
  <c r="AU334" i="5"/>
  <c r="BA333" i="5"/>
  <c r="BA334" i="5" s="1"/>
  <c r="BJ333" i="5"/>
  <c r="BJ334" i="5" s="1"/>
  <c r="BJ335" i="5" s="1"/>
  <c r="AF333" i="5"/>
  <c r="AO333" i="5"/>
  <c r="BL334" i="5"/>
  <c r="BL335" i="5" s="1"/>
  <c r="AX138" i="5"/>
  <c r="AO262" i="5"/>
  <c r="AX139" i="5" s="1"/>
  <c r="AZ138" i="5"/>
  <c r="AN200" i="5"/>
  <c r="BA138" i="5"/>
  <c r="AP200" i="5"/>
  <c r="AN262" i="5"/>
  <c r="BS138" i="5"/>
  <c r="AI138" i="5"/>
  <c r="AU262" i="5"/>
  <c r="BG138" i="5"/>
  <c r="BP139" i="5" s="1"/>
  <c r="BB137" i="5"/>
  <c r="BB138" i="5" s="1"/>
  <c r="F202" i="5"/>
  <c r="F332" i="5" s="1"/>
  <c r="Y137" i="5"/>
  <c r="E201" i="5"/>
  <c r="E331" i="5" s="1"/>
  <c r="AT200" i="5"/>
  <c r="AH137" i="5"/>
  <c r="AQ262" i="5" s="1"/>
  <c r="AL138" i="5"/>
  <c r="AU200" i="5"/>
  <c r="AY139" i="5"/>
  <c r="AO200" i="5"/>
  <c r="BQ138" i="5"/>
  <c r="AT262" i="5"/>
  <c r="BD138" i="5"/>
  <c r="AR262" i="5"/>
  <c r="AR200" i="5"/>
  <c r="AC138" i="5"/>
  <c r="I202" i="5"/>
  <c r="I332" i="5" s="1"/>
  <c r="AW138" i="5"/>
  <c r="BK137" i="5"/>
  <c r="BT138" i="5" s="1"/>
  <c r="V138" i="5"/>
  <c r="B202" i="5"/>
  <c r="AA137" i="5"/>
  <c r="G201" i="5"/>
  <c r="G331" i="5" s="1"/>
  <c r="AE138" i="5"/>
  <c r="AJ137" i="5"/>
  <c r="BO138" i="5"/>
  <c r="G266" i="5"/>
  <c r="BJ138" i="5"/>
  <c r="BH138" i="5"/>
  <c r="BR138" i="5"/>
  <c r="BM138" i="5"/>
  <c r="BL138" i="5"/>
  <c r="BU138" i="5"/>
  <c r="BI138" i="5"/>
  <c r="BV138" i="5"/>
  <c r="BF138" i="5"/>
  <c r="J200" i="5"/>
  <c r="J265" i="5"/>
  <c r="I266" i="5"/>
  <c r="F137" i="5"/>
  <c r="H137" i="5"/>
  <c r="C266" i="5"/>
  <c r="H266" i="5"/>
  <c r="E137" i="5"/>
  <c r="B137" i="5"/>
  <c r="E266" i="5"/>
  <c r="F266" i="5"/>
  <c r="I137" i="5"/>
  <c r="B266" i="5"/>
  <c r="J136" i="5"/>
  <c r="D137" i="5"/>
  <c r="C137" i="5"/>
  <c r="D266" i="5"/>
  <c r="G137" i="5"/>
  <c r="BM336" i="5" l="1"/>
  <c r="BA335" i="5"/>
  <c r="BJ336" i="5" s="1"/>
  <c r="AP334" i="5"/>
  <c r="BL336" i="5"/>
  <c r="BI333" i="5"/>
  <c r="H202" i="5"/>
  <c r="H332" i="5" s="1"/>
  <c r="AB138" i="5"/>
  <c r="H203" i="5" s="1"/>
  <c r="H333" i="5" s="1"/>
  <c r="J331" i="5"/>
  <c r="AN333" i="5"/>
  <c r="B332" i="5"/>
  <c r="AZ333" i="5"/>
  <c r="BI334" i="5" s="1"/>
  <c r="AW333" i="5"/>
  <c r="AF138" i="5"/>
  <c r="AO263" i="5" s="1"/>
  <c r="AX140" i="5" s="1"/>
  <c r="N139" i="5"/>
  <c r="W139" i="5" s="1"/>
  <c r="N333" i="5"/>
  <c r="W334" i="5" s="1"/>
  <c r="X138" i="5"/>
  <c r="Q139" i="5"/>
  <c r="Q333" i="5"/>
  <c r="Z334" i="5" s="1"/>
  <c r="P140" i="5"/>
  <c r="P334" i="5"/>
  <c r="Y335" i="5" s="1"/>
  <c r="AO334" i="5"/>
  <c r="AX334" i="5"/>
  <c r="AR335" i="5"/>
  <c r="BA336" i="5" s="1"/>
  <c r="AJ334" i="5"/>
  <c r="AF334" i="5"/>
  <c r="BD336" i="5"/>
  <c r="BD337" i="5" s="1"/>
  <c r="BB334" i="5"/>
  <c r="BB335" i="5" s="1"/>
  <c r="BK334" i="5"/>
  <c r="R139" i="5"/>
  <c r="R333" i="5"/>
  <c r="AA334" i="5" s="1"/>
  <c r="Z138" i="5"/>
  <c r="F203" i="5" s="1"/>
  <c r="F333" i="5" s="1"/>
  <c r="S139" i="5"/>
  <c r="S333" i="5"/>
  <c r="AB334" i="5" s="1"/>
  <c r="AG334" i="5"/>
  <c r="AK334" i="5"/>
  <c r="AT335" i="5" s="1"/>
  <c r="BC336" i="5" s="1"/>
  <c r="AG138" i="5"/>
  <c r="AP263" i="5" s="1"/>
  <c r="AY140" i="5" s="1"/>
  <c r="T140" i="5"/>
  <c r="T334" i="5"/>
  <c r="AC335" i="5" s="1"/>
  <c r="W138" i="5"/>
  <c r="AY334" i="5"/>
  <c r="AY335" i="5" s="1"/>
  <c r="BH334" i="5"/>
  <c r="AL335" i="5"/>
  <c r="AI334" i="5"/>
  <c r="O139" i="5"/>
  <c r="O333" i="5"/>
  <c r="X334" i="5" s="1"/>
  <c r="AU335" i="5"/>
  <c r="AU336" i="5" s="1"/>
  <c r="M140" i="5"/>
  <c r="M334" i="5"/>
  <c r="V335" i="5" s="1"/>
  <c r="AE335" i="5"/>
  <c r="AH335" i="5"/>
  <c r="BD139" i="5"/>
  <c r="BJ139" i="5"/>
  <c r="AW139" i="5"/>
  <c r="AR201" i="5"/>
  <c r="AK139" i="5"/>
  <c r="AT201" i="5"/>
  <c r="BG139" i="5"/>
  <c r="BP140" i="5" s="1"/>
  <c r="AJ138" i="5"/>
  <c r="AU201" i="5"/>
  <c r="AH138" i="5"/>
  <c r="AQ263" i="5" s="1"/>
  <c r="AQ200" i="5"/>
  <c r="AT263" i="5"/>
  <c r="BC139" i="5"/>
  <c r="AC139" i="5"/>
  <c r="I203" i="5"/>
  <c r="I333" i="5" s="1"/>
  <c r="AL139" i="5"/>
  <c r="Y138" i="5"/>
  <c r="E202" i="5"/>
  <c r="E332" i="5" s="1"/>
  <c r="AU263" i="5"/>
  <c r="AR263" i="5"/>
  <c r="BA139" i="5"/>
  <c r="AZ139" i="5"/>
  <c r="AS200" i="5"/>
  <c r="V139" i="5"/>
  <c r="B203" i="5"/>
  <c r="AE139" i="5"/>
  <c r="AN263" i="5"/>
  <c r="AN201" i="5"/>
  <c r="AA138" i="5"/>
  <c r="G202" i="5"/>
  <c r="G332" i="5" s="1"/>
  <c r="AS262" i="5"/>
  <c r="BK138" i="5"/>
  <c r="G267" i="5"/>
  <c r="BH139" i="5"/>
  <c r="BS139" i="5"/>
  <c r="BR139" i="5"/>
  <c r="BQ139" i="5"/>
  <c r="BL139" i="5"/>
  <c r="BM139" i="5"/>
  <c r="BV139" i="5"/>
  <c r="BU139" i="5"/>
  <c r="BF139" i="5"/>
  <c r="BO139" i="5"/>
  <c r="BI139" i="5"/>
  <c r="J266" i="5"/>
  <c r="B267" i="5"/>
  <c r="D138" i="5"/>
  <c r="C267" i="5"/>
  <c r="H138" i="5"/>
  <c r="F138" i="5"/>
  <c r="G138" i="5"/>
  <c r="D267" i="5"/>
  <c r="C138" i="5"/>
  <c r="F267" i="5"/>
  <c r="J137" i="5"/>
  <c r="E138" i="5"/>
  <c r="E267" i="5"/>
  <c r="I138" i="5"/>
  <c r="B138" i="5"/>
  <c r="J201" i="5"/>
  <c r="H267" i="5"/>
  <c r="I267" i="5"/>
  <c r="BH335" i="5" l="1"/>
  <c r="BH336" i="5" s="1"/>
  <c r="BJ337" i="5"/>
  <c r="BK335" i="5"/>
  <c r="BK336" i="5" s="1"/>
  <c r="AB139" i="5"/>
  <c r="AG139" i="5"/>
  <c r="X139" i="5"/>
  <c r="C203" i="5"/>
  <c r="C333" i="5" s="1"/>
  <c r="AI139" i="5"/>
  <c r="Z139" i="5"/>
  <c r="F204" i="5" s="1"/>
  <c r="F334" i="5" s="1"/>
  <c r="D203" i="5"/>
  <c r="D333" i="5" s="1"/>
  <c r="AW334" i="5"/>
  <c r="BF334" i="5"/>
  <c r="AF139" i="5"/>
  <c r="AO264" i="5" s="1"/>
  <c r="AO201" i="5"/>
  <c r="AZ334" i="5"/>
  <c r="J332" i="5"/>
  <c r="AN334" i="5"/>
  <c r="B333" i="5"/>
  <c r="AF140" i="5"/>
  <c r="AO265" i="5" s="1"/>
  <c r="X335" i="5"/>
  <c r="AH336" i="5"/>
  <c r="AE336" i="5"/>
  <c r="BD140" i="5"/>
  <c r="AU337" i="5"/>
  <c r="M141" i="5"/>
  <c r="M335" i="5"/>
  <c r="V336" i="5" s="1"/>
  <c r="AR336" i="5"/>
  <c r="R140" i="5"/>
  <c r="R334" i="5"/>
  <c r="AA335" i="5" s="1"/>
  <c r="AX335" i="5"/>
  <c r="AX336" i="5" s="1"/>
  <c r="BG335" i="5"/>
  <c r="N140" i="5"/>
  <c r="W140" i="5" s="1"/>
  <c r="AF141" i="5" s="1"/>
  <c r="N334" i="5"/>
  <c r="W335" i="5" s="1"/>
  <c r="AF335" i="5"/>
  <c r="AP201" i="5"/>
  <c r="AQ336" i="5"/>
  <c r="AK335" i="5"/>
  <c r="AT336" i="5" s="1"/>
  <c r="BC337" i="5" s="1"/>
  <c r="BL337" i="5"/>
  <c r="O140" i="5"/>
  <c r="X140" i="5" s="1"/>
  <c r="O334" i="5"/>
  <c r="BM337" i="5"/>
  <c r="BM338" i="5" s="1"/>
  <c r="AJ335" i="5"/>
  <c r="AL336" i="5"/>
  <c r="T141" i="5"/>
  <c r="T335" i="5"/>
  <c r="AC336" i="5" s="1"/>
  <c r="AG335" i="5"/>
  <c r="AI335" i="5"/>
  <c r="P141" i="5"/>
  <c r="P335" i="5"/>
  <c r="Y336" i="5" s="1"/>
  <c r="Q140" i="5"/>
  <c r="Q334" i="5"/>
  <c r="Z335" i="5" s="1"/>
  <c r="AO335" i="5"/>
  <c r="AS335" i="5"/>
  <c r="S140" i="5"/>
  <c r="S334" i="5"/>
  <c r="AB335" i="5" s="1"/>
  <c r="AP335" i="5"/>
  <c r="AP336" i="5" s="1"/>
  <c r="AR202" i="5"/>
  <c r="AR264" i="5"/>
  <c r="AP264" i="5"/>
  <c r="AG140" i="5"/>
  <c r="BS140" i="5"/>
  <c r="AT202" i="5"/>
  <c r="AJ139" i="5"/>
  <c r="AS263" i="5"/>
  <c r="AS201" i="5"/>
  <c r="BG140" i="5"/>
  <c r="BP141" i="5" s="1"/>
  <c r="AT264" i="5"/>
  <c r="BQ140" i="5"/>
  <c r="BA140" i="5"/>
  <c r="BC140" i="5"/>
  <c r="AL140" i="5"/>
  <c r="AZ140" i="5"/>
  <c r="AQ201" i="5"/>
  <c r="H204" i="5"/>
  <c r="H334" i="5" s="1"/>
  <c r="AC140" i="5"/>
  <c r="I204" i="5"/>
  <c r="I334" i="5" s="1"/>
  <c r="AK140" i="5"/>
  <c r="Y139" i="5"/>
  <c r="E203" i="5"/>
  <c r="E333" i="5" s="1"/>
  <c r="AH139" i="5"/>
  <c r="AI140" i="5"/>
  <c r="C204" i="5"/>
  <c r="C334" i="5" s="1"/>
  <c r="AU202" i="5"/>
  <c r="BJ140" i="5"/>
  <c r="AU264" i="5"/>
  <c r="AX141" i="5"/>
  <c r="AN202" i="5"/>
  <c r="AN264" i="5"/>
  <c r="AW140" i="5"/>
  <c r="V140" i="5"/>
  <c r="B204" i="5"/>
  <c r="AE140" i="5"/>
  <c r="AA139" i="5"/>
  <c r="G203" i="5"/>
  <c r="G333" i="5" s="1"/>
  <c r="BB139" i="5"/>
  <c r="BU140" i="5"/>
  <c r="BL140" i="5"/>
  <c r="BT139" i="5"/>
  <c r="BK139" i="5"/>
  <c r="BM140" i="5"/>
  <c r="BV140" i="5"/>
  <c r="BO140" i="5"/>
  <c r="BH140" i="5"/>
  <c r="BI140" i="5"/>
  <c r="BR140" i="5"/>
  <c r="BF140" i="5"/>
  <c r="C139" i="5"/>
  <c r="F139" i="5"/>
  <c r="C268" i="5"/>
  <c r="G268" i="5"/>
  <c r="B268" i="5"/>
  <c r="J202" i="5"/>
  <c r="F268" i="5"/>
  <c r="D139" i="5"/>
  <c r="H268" i="5"/>
  <c r="J138" i="5"/>
  <c r="I139" i="5"/>
  <c r="J267" i="5"/>
  <c r="D268" i="5"/>
  <c r="G139" i="5"/>
  <c r="I268" i="5"/>
  <c r="B139" i="5"/>
  <c r="E268" i="5"/>
  <c r="E139" i="5"/>
  <c r="H139" i="5"/>
  <c r="BF335" i="5" l="1"/>
  <c r="AP202" i="5"/>
  <c r="AP203" i="5" s="1"/>
  <c r="BG336" i="5"/>
  <c r="BG337" i="5" s="1"/>
  <c r="AO202" i="5"/>
  <c r="AO203" i="5" s="1"/>
  <c r="AO204" i="5" s="1"/>
  <c r="AN335" i="5"/>
  <c r="B334" i="5"/>
  <c r="AZ335" i="5"/>
  <c r="BI335" i="5"/>
  <c r="AG336" i="5"/>
  <c r="AP337" i="5" s="1"/>
  <c r="J333" i="5"/>
  <c r="AW335" i="5"/>
  <c r="AW336" i="5" s="1"/>
  <c r="AY336" i="5"/>
  <c r="AY337" i="5" s="1"/>
  <c r="AS336" i="5"/>
  <c r="D204" i="5"/>
  <c r="D334" i="5" s="1"/>
  <c r="S141" i="5"/>
  <c r="S335" i="5"/>
  <c r="AB336" i="5" s="1"/>
  <c r="AR203" i="5"/>
  <c r="AF336" i="5"/>
  <c r="AO336" i="5"/>
  <c r="AJ336" i="5"/>
  <c r="AS337" i="5" s="1"/>
  <c r="AB140" i="5"/>
  <c r="AK141" i="5" s="1"/>
  <c r="N141" i="5"/>
  <c r="W141" i="5" s="1"/>
  <c r="N335" i="5"/>
  <c r="W336" i="5" s="1"/>
  <c r="P142" i="5"/>
  <c r="P336" i="5"/>
  <c r="Y337" i="5" s="1"/>
  <c r="R141" i="5"/>
  <c r="R335" i="5"/>
  <c r="AA336" i="5" s="1"/>
  <c r="M142" i="5"/>
  <c r="M336" i="5"/>
  <c r="V337" i="5" s="1"/>
  <c r="AE337" i="5"/>
  <c r="O141" i="5"/>
  <c r="X141" i="5" s="1"/>
  <c r="O335" i="5"/>
  <c r="X336" i="5" s="1"/>
  <c r="BB336" i="5"/>
  <c r="Q141" i="5"/>
  <c r="Q335" i="5"/>
  <c r="Z336" i="5" s="1"/>
  <c r="Z140" i="5"/>
  <c r="AI141" i="5" s="1"/>
  <c r="AL337" i="5"/>
  <c r="AU338" i="5" s="1"/>
  <c r="BL338" i="5"/>
  <c r="AK336" i="5"/>
  <c r="AT337" i="5" s="1"/>
  <c r="AI336" i="5"/>
  <c r="AR337" i="5" s="1"/>
  <c r="BD338" i="5"/>
  <c r="T142" i="5"/>
  <c r="T336" i="5"/>
  <c r="AC337" i="5" s="1"/>
  <c r="AH337" i="5"/>
  <c r="BA337" i="5"/>
  <c r="AQ337" i="5"/>
  <c r="AQ338" i="5" s="1"/>
  <c r="BS141" i="5"/>
  <c r="BA141" i="5"/>
  <c r="AT265" i="5"/>
  <c r="AP265" i="5"/>
  <c r="AY141" i="5"/>
  <c r="BB140" i="5"/>
  <c r="AJ140" i="5"/>
  <c r="AS202" i="5"/>
  <c r="AS264" i="5"/>
  <c r="BG141" i="5"/>
  <c r="BG142" i="5" s="1"/>
  <c r="AE141" i="5"/>
  <c r="AU265" i="5"/>
  <c r="AL141" i="5"/>
  <c r="AU203" i="5"/>
  <c r="AT203" i="5"/>
  <c r="BC141" i="5"/>
  <c r="AO266" i="5"/>
  <c r="BD141" i="5"/>
  <c r="AW141" i="5"/>
  <c r="AX142" i="5"/>
  <c r="Y140" i="5"/>
  <c r="E204" i="5"/>
  <c r="E334" i="5" s="1"/>
  <c r="AR265" i="5"/>
  <c r="AC141" i="5"/>
  <c r="I205" i="5"/>
  <c r="I335" i="5" s="1"/>
  <c r="C205" i="5"/>
  <c r="C335" i="5" s="1"/>
  <c r="AH140" i="5"/>
  <c r="AQ264" i="5"/>
  <c r="AQ202" i="5"/>
  <c r="AG141" i="5"/>
  <c r="AN265" i="5"/>
  <c r="BF141" i="5"/>
  <c r="AA140" i="5"/>
  <c r="G204" i="5"/>
  <c r="G334" i="5" s="1"/>
  <c r="V141" i="5"/>
  <c r="B205" i="5"/>
  <c r="AN203" i="5"/>
  <c r="BU141" i="5"/>
  <c r="BK140" i="5"/>
  <c r="G269" i="5"/>
  <c r="BT140" i="5"/>
  <c r="BV141" i="5"/>
  <c r="BJ141" i="5"/>
  <c r="BH141" i="5"/>
  <c r="BQ141" i="5"/>
  <c r="BR141" i="5"/>
  <c r="BL141" i="5"/>
  <c r="BO141" i="5"/>
  <c r="BI141" i="5"/>
  <c r="BM141" i="5"/>
  <c r="J139" i="5"/>
  <c r="H269" i="5"/>
  <c r="F269" i="5"/>
  <c r="C140" i="5"/>
  <c r="E140" i="5"/>
  <c r="D269" i="5"/>
  <c r="H140" i="5"/>
  <c r="E269" i="5"/>
  <c r="B140" i="5"/>
  <c r="I269" i="5"/>
  <c r="I140" i="5"/>
  <c r="D140" i="5"/>
  <c r="B269" i="5"/>
  <c r="J203" i="5"/>
  <c r="G140" i="5"/>
  <c r="J268" i="5"/>
  <c r="C269" i="5"/>
  <c r="F140" i="5"/>
  <c r="BD339" i="5" l="1"/>
  <c r="AO337" i="5"/>
  <c r="D205" i="5"/>
  <c r="D335" i="5" s="1"/>
  <c r="Z141" i="5"/>
  <c r="BI336" i="5"/>
  <c r="H205" i="5"/>
  <c r="H335" i="5" s="1"/>
  <c r="AX337" i="5"/>
  <c r="AX338" i="5" s="1"/>
  <c r="AB141" i="5"/>
  <c r="H206" i="5" s="1"/>
  <c r="H336" i="5" s="1"/>
  <c r="AY338" i="5"/>
  <c r="BF336" i="5"/>
  <c r="BF337" i="5" s="1"/>
  <c r="BH337" i="5"/>
  <c r="BH338" i="5" s="1"/>
  <c r="BH339" i="5" s="1"/>
  <c r="AZ336" i="5"/>
  <c r="J334" i="5"/>
  <c r="B335" i="5"/>
  <c r="AN336" i="5"/>
  <c r="BM339" i="5"/>
  <c r="BM340" i="5" s="1"/>
  <c r="AT266" i="5"/>
  <c r="BC338" i="5"/>
  <c r="BL339" i="5" s="1"/>
  <c r="R142" i="5"/>
  <c r="R336" i="5"/>
  <c r="AA337" i="5" s="1"/>
  <c r="N142" i="5"/>
  <c r="W142" i="5" s="1"/>
  <c r="N336" i="5"/>
  <c r="W337" i="5" s="1"/>
  <c r="P143" i="5"/>
  <c r="P337" i="5"/>
  <c r="Y338" i="5" s="1"/>
  <c r="S142" i="5"/>
  <c r="S336" i="5"/>
  <c r="AB337" i="5" s="1"/>
  <c r="T143" i="5"/>
  <c r="T337" i="5"/>
  <c r="AC338" i="5" s="1"/>
  <c r="Q142" i="5"/>
  <c r="Z142" i="5" s="1"/>
  <c r="Q336" i="5"/>
  <c r="Z337" i="5" s="1"/>
  <c r="BB337" i="5"/>
  <c r="BB338" i="5" s="1"/>
  <c r="BK337" i="5"/>
  <c r="AI337" i="5"/>
  <c r="AH338" i="5"/>
  <c r="AQ339" i="5" s="1"/>
  <c r="AJ337" i="5"/>
  <c r="AS338" i="5" s="1"/>
  <c r="O142" i="5"/>
  <c r="X142" i="5" s="1"/>
  <c r="O336" i="5"/>
  <c r="X337" i="5" s="1"/>
  <c r="AP204" i="5"/>
  <c r="AE338" i="5"/>
  <c r="F205" i="5"/>
  <c r="F335" i="5" s="1"/>
  <c r="AG337" i="5"/>
  <c r="AK337" i="5"/>
  <c r="AF337" i="5"/>
  <c r="BA338" i="5"/>
  <c r="BJ338" i="5"/>
  <c r="AL338" i="5"/>
  <c r="AU339" i="5" s="1"/>
  <c r="M143" i="5"/>
  <c r="M337" i="5"/>
  <c r="V338" i="5" s="1"/>
  <c r="BC142" i="5"/>
  <c r="AY142" i="5"/>
  <c r="AS203" i="5"/>
  <c r="AS265" i="5"/>
  <c r="BB141" i="5"/>
  <c r="AU266" i="5"/>
  <c r="BP142" i="5"/>
  <c r="BP143" i="5" s="1"/>
  <c r="AU204" i="5"/>
  <c r="BD142" i="5"/>
  <c r="BF142" i="5"/>
  <c r="AN204" i="5"/>
  <c r="AN266" i="5"/>
  <c r="BG143" i="5"/>
  <c r="AH141" i="5"/>
  <c r="AX143" i="5"/>
  <c r="AI142" i="5"/>
  <c r="AT204" i="5"/>
  <c r="AG142" i="5"/>
  <c r="AP266" i="5"/>
  <c r="AC142" i="5"/>
  <c r="I206" i="5"/>
  <c r="I336" i="5" s="1"/>
  <c r="AL142" i="5"/>
  <c r="AQ265" i="5"/>
  <c r="AZ141" i="5"/>
  <c r="BI142" i="5" s="1"/>
  <c r="D206" i="5"/>
  <c r="D336" i="5" s="1"/>
  <c r="F206" i="5"/>
  <c r="F336" i="5" s="1"/>
  <c r="AQ203" i="5"/>
  <c r="C206" i="5"/>
  <c r="C336" i="5" s="1"/>
  <c r="AR204" i="5"/>
  <c r="AR266" i="5"/>
  <c r="BA142" i="5"/>
  <c r="Y141" i="5"/>
  <c r="E205" i="5"/>
  <c r="E335" i="5" s="1"/>
  <c r="AF142" i="5"/>
  <c r="AW142" i="5"/>
  <c r="V142" i="5"/>
  <c r="B206" i="5"/>
  <c r="AE142" i="5"/>
  <c r="BO142" i="5"/>
  <c r="AA141" i="5"/>
  <c r="G205" i="5"/>
  <c r="G335" i="5" s="1"/>
  <c r="AJ141" i="5"/>
  <c r="BT141" i="5"/>
  <c r="BK141" i="5"/>
  <c r="BJ142" i="5"/>
  <c r="BS142" i="5"/>
  <c r="BH142" i="5"/>
  <c r="BQ142" i="5"/>
  <c r="BL142" i="5"/>
  <c r="BU142" i="5"/>
  <c r="BM142" i="5"/>
  <c r="BR142" i="5"/>
  <c r="BV142" i="5"/>
  <c r="J204" i="5"/>
  <c r="J140" i="5"/>
  <c r="C270" i="5"/>
  <c r="F141" i="5"/>
  <c r="I270" i="5"/>
  <c r="E141" i="5"/>
  <c r="G270" i="5"/>
  <c r="B270" i="5"/>
  <c r="I141" i="5"/>
  <c r="H270" i="5"/>
  <c r="D141" i="5"/>
  <c r="H141" i="5"/>
  <c r="J269" i="5"/>
  <c r="F270" i="5"/>
  <c r="G141" i="5"/>
  <c r="B141" i="5"/>
  <c r="E270" i="5"/>
  <c r="D270" i="5"/>
  <c r="C141" i="5"/>
  <c r="BJ339" i="5" l="1"/>
  <c r="BK338" i="5"/>
  <c r="AK142" i="5"/>
  <c r="BG338" i="5"/>
  <c r="BG339" i="5" s="1"/>
  <c r="AN337" i="5"/>
  <c r="B336" i="5"/>
  <c r="AZ337" i="5"/>
  <c r="BI337" i="5"/>
  <c r="J335" i="5"/>
  <c r="BC143" i="5"/>
  <c r="AW337" i="5"/>
  <c r="BK339" i="5"/>
  <c r="BB339" i="5"/>
  <c r="BD340" i="5"/>
  <c r="T144" i="5"/>
  <c r="T338" i="5"/>
  <c r="AC339" i="5" s="1"/>
  <c r="AL339" i="5"/>
  <c r="AU340" i="5" s="1"/>
  <c r="Q143" i="5"/>
  <c r="Q337" i="5"/>
  <c r="Z338" i="5" s="1"/>
  <c r="AI338" i="5"/>
  <c r="AR338" i="5"/>
  <c r="AG338" i="5"/>
  <c r="AP338" i="5"/>
  <c r="AQ340" i="5"/>
  <c r="BA339" i="5"/>
  <c r="O143" i="5"/>
  <c r="X143" i="5" s="1"/>
  <c r="O337" i="5"/>
  <c r="X338" i="5" s="1"/>
  <c r="S143" i="5"/>
  <c r="S337" i="5"/>
  <c r="AB338" i="5" s="1"/>
  <c r="AP205" i="5"/>
  <c r="P144" i="5"/>
  <c r="P338" i="5"/>
  <c r="Y339" i="5" s="1"/>
  <c r="AK338" i="5"/>
  <c r="AE339" i="5"/>
  <c r="N143" i="5"/>
  <c r="W143" i="5" s="1"/>
  <c r="N337" i="5"/>
  <c r="W338" i="5" s="1"/>
  <c r="M144" i="5"/>
  <c r="M338" i="5"/>
  <c r="V339" i="5" s="1"/>
  <c r="BH143" i="5"/>
  <c r="AB142" i="5"/>
  <c r="H207" i="5" s="1"/>
  <c r="H337" i="5" s="1"/>
  <c r="R143" i="5"/>
  <c r="R337" i="5"/>
  <c r="AA338" i="5" s="1"/>
  <c r="AJ338" i="5"/>
  <c r="AS339" i="5" s="1"/>
  <c r="AT338" i="5"/>
  <c r="AF338" i="5"/>
  <c r="AO338" i="5"/>
  <c r="AH339" i="5"/>
  <c r="BK142" i="5"/>
  <c r="BB142" i="5"/>
  <c r="BD143" i="5"/>
  <c r="AQ204" i="5"/>
  <c r="BP144" i="5"/>
  <c r="BO143" i="5"/>
  <c r="BG144" i="5"/>
  <c r="AW143" i="5"/>
  <c r="AR205" i="5"/>
  <c r="AH142" i="5"/>
  <c r="AQ266" i="5"/>
  <c r="BA143" i="5"/>
  <c r="AL143" i="5"/>
  <c r="AZ142" i="5"/>
  <c r="BI143" i="5" s="1"/>
  <c r="AU267" i="5"/>
  <c r="AF143" i="5"/>
  <c r="AR267" i="5"/>
  <c r="Y142" i="5"/>
  <c r="E206" i="5"/>
  <c r="E336" i="5" s="1"/>
  <c r="F207" i="5"/>
  <c r="F337" i="5" s="1"/>
  <c r="AP267" i="5"/>
  <c r="AY143" i="5"/>
  <c r="C207" i="5"/>
  <c r="C337" i="5" s="1"/>
  <c r="AO267" i="5"/>
  <c r="AG143" i="5"/>
  <c r="D207" i="5"/>
  <c r="D337" i="5" s="1"/>
  <c r="AT205" i="5"/>
  <c r="AT267" i="5"/>
  <c r="AC143" i="5"/>
  <c r="I207" i="5"/>
  <c r="I337" i="5" s="1"/>
  <c r="AO205" i="5"/>
  <c r="AU205" i="5"/>
  <c r="AI143" i="5"/>
  <c r="AA142" i="5"/>
  <c r="G206" i="5"/>
  <c r="G336" i="5" s="1"/>
  <c r="V143" i="5"/>
  <c r="B207" i="5"/>
  <c r="AE143" i="5"/>
  <c r="AN267" i="5"/>
  <c r="AJ142" i="5"/>
  <c r="AN205" i="5"/>
  <c r="AS204" i="5"/>
  <c r="AS266" i="5"/>
  <c r="BJ143" i="5"/>
  <c r="BT142" i="5"/>
  <c r="BQ143" i="5"/>
  <c r="BV143" i="5"/>
  <c r="BS143" i="5"/>
  <c r="BS144" i="5" s="1"/>
  <c r="BR143" i="5"/>
  <c r="BU143" i="5"/>
  <c r="BL143" i="5"/>
  <c r="BM143" i="5"/>
  <c r="BF143" i="5"/>
  <c r="H142" i="5"/>
  <c r="H271" i="5"/>
  <c r="C142" i="5"/>
  <c r="B142" i="5"/>
  <c r="F142" i="5"/>
  <c r="D142" i="5"/>
  <c r="E271" i="5"/>
  <c r="J141" i="5"/>
  <c r="J270" i="5"/>
  <c r="F271" i="5"/>
  <c r="I142" i="5"/>
  <c r="B271" i="5"/>
  <c r="G271" i="5"/>
  <c r="C271" i="5"/>
  <c r="G142" i="5"/>
  <c r="E142" i="5"/>
  <c r="I271" i="5"/>
  <c r="D271" i="5"/>
  <c r="J205" i="5"/>
  <c r="BK340" i="5" l="1"/>
  <c r="BI338" i="5"/>
  <c r="AK143" i="5"/>
  <c r="AT268" i="5" s="1"/>
  <c r="AR339" i="5"/>
  <c r="BA340" i="5" s="1"/>
  <c r="AH340" i="5"/>
  <c r="AQ341" i="5" s="1"/>
  <c r="AT339" i="5"/>
  <c r="AW338" i="5"/>
  <c r="BF338" i="5"/>
  <c r="J336" i="5"/>
  <c r="AZ338" i="5"/>
  <c r="AN338" i="5"/>
  <c r="B337" i="5"/>
  <c r="BB340" i="5"/>
  <c r="S144" i="5"/>
  <c r="S338" i="5"/>
  <c r="AB339" i="5" s="1"/>
  <c r="BJ340" i="5"/>
  <c r="T145" i="5"/>
  <c r="T339" i="5"/>
  <c r="AC340" i="5" s="1"/>
  <c r="Y340" i="5"/>
  <c r="AF339" i="5"/>
  <c r="N144" i="5"/>
  <c r="W144" i="5" s="1"/>
  <c r="N338" i="5"/>
  <c r="W339" i="5" s="1"/>
  <c r="AG339" i="5"/>
  <c r="BD341" i="5"/>
  <c r="BM341" i="5"/>
  <c r="AO339" i="5"/>
  <c r="AO340" i="5" s="1"/>
  <c r="AX339" i="5"/>
  <c r="Q144" i="5"/>
  <c r="Q338" i="5"/>
  <c r="Z339" i="5" s="1"/>
  <c r="AE340" i="5"/>
  <c r="AL340" i="5"/>
  <c r="AU341" i="5" s="1"/>
  <c r="BQ144" i="5"/>
  <c r="M145" i="5"/>
  <c r="M339" i="5"/>
  <c r="V340" i="5" s="1"/>
  <c r="AK339" i="5"/>
  <c r="AP339" i="5"/>
  <c r="AY339" i="5"/>
  <c r="R144" i="5"/>
  <c r="R338" i="5"/>
  <c r="AA339" i="5" s="1"/>
  <c r="Z143" i="5"/>
  <c r="P145" i="5"/>
  <c r="P339" i="5"/>
  <c r="O144" i="5"/>
  <c r="X144" i="5" s="1"/>
  <c r="O338" i="5"/>
  <c r="X339" i="5" s="1"/>
  <c r="AI339" i="5"/>
  <c r="AB143" i="5"/>
  <c r="AK144" i="5" s="1"/>
  <c r="AJ339" i="5"/>
  <c r="AS340" i="5" s="1"/>
  <c r="BT143" i="5"/>
  <c r="BC339" i="5"/>
  <c r="BP145" i="5"/>
  <c r="AR268" i="5"/>
  <c r="AL144" i="5"/>
  <c r="AU206" i="5"/>
  <c r="AU268" i="5"/>
  <c r="AQ267" i="5"/>
  <c r="AT206" i="5"/>
  <c r="AO206" i="5"/>
  <c r="AH143" i="5"/>
  <c r="AF144" i="5"/>
  <c r="BA144" i="5"/>
  <c r="AQ205" i="5"/>
  <c r="AQ206" i="5" s="1"/>
  <c r="AZ143" i="5"/>
  <c r="BD144" i="5"/>
  <c r="AG144" i="5"/>
  <c r="AP206" i="5"/>
  <c r="AR206" i="5"/>
  <c r="AY144" i="5"/>
  <c r="AO268" i="5"/>
  <c r="AX144" i="5"/>
  <c r="AC144" i="5"/>
  <c r="I208" i="5"/>
  <c r="I338" i="5" s="1"/>
  <c r="Y143" i="5"/>
  <c r="E207" i="5"/>
  <c r="E337" i="5" s="1"/>
  <c r="BC144" i="5"/>
  <c r="D208" i="5"/>
  <c r="D338" i="5" s="1"/>
  <c r="C208" i="5"/>
  <c r="C338" i="5" s="1"/>
  <c r="AP268" i="5"/>
  <c r="AN206" i="5"/>
  <c r="AJ143" i="5"/>
  <c r="V144" i="5"/>
  <c r="B208" i="5"/>
  <c r="AS267" i="5"/>
  <c r="AN268" i="5"/>
  <c r="AW144" i="5"/>
  <c r="BB143" i="5"/>
  <c r="AS205" i="5"/>
  <c r="AE144" i="5"/>
  <c r="AA143" i="5"/>
  <c r="G207" i="5"/>
  <c r="G337" i="5" s="1"/>
  <c r="BK143" i="5"/>
  <c r="BJ144" i="5"/>
  <c r="BF144" i="5"/>
  <c r="BL144" i="5"/>
  <c r="BO144" i="5"/>
  <c r="BH144" i="5"/>
  <c r="BU144" i="5"/>
  <c r="BR144" i="5"/>
  <c r="BV144" i="5"/>
  <c r="BM144" i="5"/>
  <c r="J271" i="5"/>
  <c r="F143" i="5"/>
  <c r="C272" i="5"/>
  <c r="I143" i="5"/>
  <c r="H143" i="5"/>
  <c r="G143" i="5"/>
  <c r="B272" i="5"/>
  <c r="J206" i="5"/>
  <c r="H272" i="5"/>
  <c r="F272" i="5"/>
  <c r="B143" i="5"/>
  <c r="D272" i="5"/>
  <c r="I272" i="5"/>
  <c r="E143" i="5"/>
  <c r="G272" i="5"/>
  <c r="E272" i="5"/>
  <c r="D143" i="5"/>
  <c r="J142" i="5"/>
  <c r="C143" i="5"/>
  <c r="AT340" i="5" l="1"/>
  <c r="BM342" i="5"/>
  <c r="BJ341" i="5"/>
  <c r="BF339" i="5"/>
  <c r="H208" i="5"/>
  <c r="H338" i="5" s="1"/>
  <c r="AB144" i="5"/>
  <c r="H209" i="5" s="1"/>
  <c r="H339" i="5" s="1"/>
  <c r="BD342" i="5"/>
  <c r="BM343" i="5" s="1"/>
  <c r="AI340" i="5"/>
  <c r="Z144" i="5"/>
  <c r="AI144" i="5"/>
  <c r="AN339" i="5"/>
  <c r="B338" i="5"/>
  <c r="J337" i="5"/>
  <c r="AZ339" i="5"/>
  <c r="F208" i="5"/>
  <c r="F338" i="5" s="1"/>
  <c r="BI339" i="5"/>
  <c r="BI340" i="5" s="1"/>
  <c r="AW339" i="5"/>
  <c r="AW340" i="5" s="1"/>
  <c r="BC340" i="5"/>
  <c r="BC341" i="5" s="1"/>
  <c r="BL340" i="5"/>
  <c r="AX340" i="5"/>
  <c r="AX341" i="5" s="1"/>
  <c r="BG340" i="5"/>
  <c r="S145" i="5"/>
  <c r="AB145" i="5" s="1"/>
  <c r="S339" i="5"/>
  <c r="AB340" i="5" s="1"/>
  <c r="BB341" i="5"/>
  <c r="BK341" i="5"/>
  <c r="AP340" i="5"/>
  <c r="N145" i="5"/>
  <c r="N339" i="5"/>
  <c r="W340" i="5" s="1"/>
  <c r="AK340" i="5"/>
  <c r="Q145" i="5"/>
  <c r="Q339" i="5"/>
  <c r="Z340" i="5" s="1"/>
  <c r="AG340" i="5"/>
  <c r="AZ144" i="5"/>
  <c r="AF340" i="5"/>
  <c r="AR340" i="5"/>
  <c r="M146" i="5"/>
  <c r="M340" i="5"/>
  <c r="V341" i="5" s="1"/>
  <c r="T146" i="5"/>
  <c r="T340" i="5"/>
  <c r="AC341" i="5" s="1"/>
  <c r="P146" i="5"/>
  <c r="P340" i="5"/>
  <c r="Y341" i="5" s="1"/>
  <c r="O145" i="5"/>
  <c r="X145" i="5" s="1"/>
  <c r="O339" i="5"/>
  <c r="X340" i="5" s="1"/>
  <c r="AH341" i="5"/>
  <c r="AY340" i="5"/>
  <c r="BH340" i="5"/>
  <c r="BH341" i="5" s="1"/>
  <c r="AL341" i="5"/>
  <c r="R145" i="5"/>
  <c r="R339" i="5"/>
  <c r="AA340" i="5" s="1"/>
  <c r="AE341" i="5"/>
  <c r="AJ340" i="5"/>
  <c r="AS341" i="5" s="1"/>
  <c r="AU207" i="5"/>
  <c r="AL145" i="5"/>
  <c r="AO269" i="5"/>
  <c r="AO207" i="5"/>
  <c r="AF145" i="5"/>
  <c r="AU269" i="5"/>
  <c r="AU270" i="5" s="1"/>
  <c r="BA145" i="5"/>
  <c r="BI144" i="5"/>
  <c r="AQ268" i="5"/>
  <c r="BD145" i="5"/>
  <c r="AP269" i="5"/>
  <c r="AG145" i="5"/>
  <c r="AP207" i="5"/>
  <c r="AT207" i="5"/>
  <c r="AH144" i="5"/>
  <c r="AQ207" i="5" s="1"/>
  <c r="AT269" i="5"/>
  <c r="BC145" i="5"/>
  <c r="AY145" i="5"/>
  <c r="Y144" i="5"/>
  <c r="E208" i="5"/>
  <c r="E338" i="5" s="1"/>
  <c r="D209" i="5"/>
  <c r="D339" i="5" s="1"/>
  <c r="C209" i="5"/>
  <c r="C339" i="5" s="1"/>
  <c r="AC145" i="5"/>
  <c r="I209" i="5"/>
  <c r="I339" i="5" s="1"/>
  <c r="AK145" i="5"/>
  <c r="AX145" i="5"/>
  <c r="BG145" i="5"/>
  <c r="AR269" i="5"/>
  <c r="AE145" i="5"/>
  <c r="AS206" i="5"/>
  <c r="AS268" i="5"/>
  <c r="AN269" i="5"/>
  <c r="BB144" i="5"/>
  <c r="AA144" i="5"/>
  <c r="G208" i="5"/>
  <c r="G338" i="5" s="1"/>
  <c r="AN207" i="5"/>
  <c r="AJ144" i="5"/>
  <c r="AW145" i="5"/>
  <c r="V145" i="5"/>
  <c r="B209" i="5"/>
  <c r="BT144" i="5"/>
  <c r="BK144" i="5"/>
  <c r="BU145" i="5"/>
  <c r="BJ145" i="5"/>
  <c r="BS145" i="5"/>
  <c r="BO145" i="5"/>
  <c r="BQ145" i="5"/>
  <c r="BH145" i="5"/>
  <c r="BL145" i="5"/>
  <c r="BM145" i="5"/>
  <c r="BV145" i="5"/>
  <c r="BF145" i="5"/>
  <c r="J272" i="5"/>
  <c r="D144" i="5"/>
  <c r="C144" i="5"/>
  <c r="E273" i="5"/>
  <c r="J143" i="5"/>
  <c r="G144" i="5"/>
  <c r="I144" i="5"/>
  <c r="F144" i="5"/>
  <c r="E144" i="5"/>
  <c r="B144" i="5"/>
  <c r="H273" i="5"/>
  <c r="B273" i="5"/>
  <c r="I273" i="5"/>
  <c r="J207" i="5"/>
  <c r="D273" i="5"/>
  <c r="F273" i="5"/>
  <c r="H144" i="5"/>
  <c r="C273" i="5"/>
  <c r="G273" i="5"/>
  <c r="AI145" i="5" l="1"/>
  <c r="BG341" i="5"/>
  <c r="BG342" i="5" s="1"/>
  <c r="BK342" i="5"/>
  <c r="F209" i="5"/>
  <c r="F339" i="5" s="1"/>
  <c r="AR207" i="5"/>
  <c r="AZ145" i="5"/>
  <c r="BF340" i="5"/>
  <c r="BF341" i="5" s="1"/>
  <c r="BI145" i="5"/>
  <c r="BI146" i="5" s="1"/>
  <c r="AZ340" i="5"/>
  <c r="BL341" i="5"/>
  <c r="BL342" i="5" s="1"/>
  <c r="AN340" i="5"/>
  <c r="B339" i="5"/>
  <c r="J338" i="5"/>
  <c r="AE342" i="5"/>
  <c r="N146" i="5"/>
  <c r="N340" i="5"/>
  <c r="W341" i="5" s="1"/>
  <c r="AF341" i="5"/>
  <c r="R146" i="5"/>
  <c r="R340" i="5"/>
  <c r="AA341" i="5" s="1"/>
  <c r="AR341" i="5"/>
  <c r="BA341" i="5"/>
  <c r="AK341" i="5"/>
  <c r="BC342" i="5"/>
  <c r="W145" i="5"/>
  <c r="C210" i="5" s="1"/>
  <c r="C340" i="5" s="1"/>
  <c r="AL342" i="5"/>
  <c r="Q146" i="5"/>
  <c r="Q340" i="5"/>
  <c r="Z341" i="5" s="1"/>
  <c r="AY341" i="5"/>
  <c r="P147" i="5"/>
  <c r="P341" i="5"/>
  <c r="Y342" i="5" s="1"/>
  <c r="AG341" i="5"/>
  <c r="Z145" i="5"/>
  <c r="F210" i="5" s="1"/>
  <c r="F340" i="5" s="1"/>
  <c r="AP341" i="5"/>
  <c r="AH342" i="5"/>
  <c r="AQ342" i="5"/>
  <c r="O146" i="5"/>
  <c r="X146" i="5" s="1"/>
  <c r="O340" i="5"/>
  <c r="X341" i="5" s="1"/>
  <c r="T147" i="5"/>
  <c r="T341" i="5"/>
  <c r="AC342" i="5" s="1"/>
  <c r="M147" i="5"/>
  <c r="M341" i="5"/>
  <c r="V342" i="5" s="1"/>
  <c r="AO341" i="5"/>
  <c r="AT341" i="5"/>
  <c r="AI341" i="5"/>
  <c r="AJ341" i="5"/>
  <c r="BB342" i="5"/>
  <c r="S146" i="5"/>
  <c r="AB146" i="5" s="1"/>
  <c r="S340" i="5"/>
  <c r="AB341" i="5" s="1"/>
  <c r="BD146" i="5"/>
  <c r="BD147" i="5" s="1"/>
  <c r="AU342" i="5"/>
  <c r="AU208" i="5"/>
  <c r="AO270" i="5"/>
  <c r="AO208" i="5"/>
  <c r="BR145" i="5"/>
  <c r="AX146" i="5"/>
  <c r="AX147" i="5" s="1"/>
  <c r="BJ146" i="5"/>
  <c r="AH145" i="5"/>
  <c r="AQ208" i="5" s="1"/>
  <c r="AY146" i="5"/>
  <c r="AP208" i="5"/>
  <c r="AP270" i="5"/>
  <c r="AQ269" i="5"/>
  <c r="AZ146" i="5" s="1"/>
  <c r="AR208" i="5"/>
  <c r="BC146" i="5"/>
  <c r="AS207" i="5"/>
  <c r="AR270" i="5"/>
  <c r="AN208" i="5"/>
  <c r="AN270" i="5"/>
  <c r="BA146" i="5"/>
  <c r="BG146" i="5"/>
  <c r="BP146" i="5"/>
  <c r="AC146" i="5"/>
  <c r="I210" i="5"/>
  <c r="I340" i="5" s="1"/>
  <c r="Y145" i="5"/>
  <c r="E209" i="5"/>
  <c r="E339" i="5" s="1"/>
  <c r="H210" i="5"/>
  <c r="H340" i="5" s="1"/>
  <c r="AK146" i="5"/>
  <c r="AT208" i="5"/>
  <c r="BB145" i="5"/>
  <c r="AL146" i="5"/>
  <c r="D210" i="5"/>
  <c r="D340" i="5" s="1"/>
  <c r="AT270" i="5"/>
  <c r="AG146" i="5"/>
  <c r="AW146" i="5"/>
  <c r="V146" i="5"/>
  <c r="B210" i="5"/>
  <c r="AA145" i="5"/>
  <c r="G209" i="5"/>
  <c r="G339" i="5" s="1"/>
  <c r="AJ145" i="5"/>
  <c r="AS269" i="5"/>
  <c r="AE146" i="5"/>
  <c r="BL146" i="5"/>
  <c r="BT145" i="5"/>
  <c r="BK145" i="5"/>
  <c r="BS146" i="5"/>
  <c r="BQ146" i="5"/>
  <c r="BH146" i="5"/>
  <c r="BV146" i="5"/>
  <c r="BM146" i="5"/>
  <c r="BU146" i="5"/>
  <c r="BO146" i="5"/>
  <c r="BF146" i="5"/>
  <c r="G274" i="5"/>
  <c r="J273" i="5"/>
  <c r="B274" i="5"/>
  <c r="G145" i="5"/>
  <c r="J208" i="5"/>
  <c r="C145" i="5"/>
  <c r="H145" i="5"/>
  <c r="D274" i="5"/>
  <c r="H274" i="5"/>
  <c r="B145" i="5"/>
  <c r="C274" i="5"/>
  <c r="F274" i="5"/>
  <c r="I274" i="5"/>
  <c r="J144" i="5"/>
  <c r="E145" i="5"/>
  <c r="F145" i="5"/>
  <c r="I145" i="5"/>
  <c r="E274" i="5"/>
  <c r="D145" i="5"/>
  <c r="AQ343" i="5" l="1"/>
  <c r="AF146" i="5"/>
  <c r="AI146" i="5"/>
  <c r="AR209" i="5" s="1"/>
  <c r="AN341" i="5"/>
  <c r="B340" i="5"/>
  <c r="AO342" i="5"/>
  <c r="AZ341" i="5"/>
  <c r="AY342" i="5"/>
  <c r="BI341" i="5"/>
  <c r="BI342" i="5" s="1"/>
  <c r="BR146" i="5"/>
  <c r="BR147" i="5" s="1"/>
  <c r="AX342" i="5"/>
  <c r="AX343" i="5" s="1"/>
  <c r="AW341" i="5"/>
  <c r="AW342" i="5" s="1"/>
  <c r="J339" i="5"/>
  <c r="X342" i="5"/>
  <c r="AA342" i="5"/>
  <c r="P148" i="5"/>
  <c r="P342" i="5"/>
  <c r="Y343" i="5" s="1"/>
  <c r="AL343" i="5"/>
  <c r="Q147" i="5"/>
  <c r="Q341" i="5"/>
  <c r="Z342" i="5" s="1"/>
  <c r="AK342" i="5"/>
  <c r="AU343" i="5"/>
  <c r="AU344" i="5" s="1"/>
  <c r="BD343" i="5"/>
  <c r="S147" i="5"/>
  <c r="AB147" i="5" s="1"/>
  <c r="S341" i="5"/>
  <c r="AB342" i="5" s="1"/>
  <c r="N147" i="5"/>
  <c r="N341" i="5"/>
  <c r="W342" i="5" s="1"/>
  <c r="AJ342" i="5"/>
  <c r="AE343" i="5"/>
  <c r="T148" i="5"/>
  <c r="T342" i="5"/>
  <c r="AC343" i="5" s="1"/>
  <c r="AG342" i="5"/>
  <c r="W146" i="5"/>
  <c r="BL343" i="5"/>
  <c r="O147" i="5"/>
  <c r="O341" i="5"/>
  <c r="AI342" i="5"/>
  <c r="R147" i="5"/>
  <c r="R341" i="5"/>
  <c r="M148" i="5"/>
  <c r="M342" i="5"/>
  <c r="V343" i="5" s="1"/>
  <c r="BK343" i="5"/>
  <c r="AR342" i="5"/>
  <c r="AR343" i="5" s="1"/>
  <c r="AF342" i="5"/>
  <c r="AO343" i="5" s="1"/>
  <c r="AH343" i="5"/>
  <c r="AQ344" i="5" s="1"/>
  <c r="BA342" i="5"/>
  <c r="BA343" i="5" s="1"/>
  <c r="BA344" i="5" s="1"/>
  <c r="BJ342" i="5"/>
  <c r="BJ343" i="5" s="1"/>
  <c r="BJ344" i="5" s="1"/>
  <c r="AP342" i="5"/>
  <c r="AS342" i="5"/>
  <c r="AY343" i="5"/>
  <c r="AT342" i="5"/>
  <c r="BG343" i="5"/>
  <c r="BG344" i="5" s="1"/>
  <c r="BH342" i="5"/>
  <c r="BH343" i="5" s="1"/>
  <c r="BH344" i="5" s="1"/>
  <c r="Z146" i="5"/>
  <c r="F211" i="5" s="1"/>
  <c r="F341" i="5" s="1"/>
  <c r="BS147" i="5"/>
  <c r="AO271" i="5"/>
  <c r="AX148" i="5" s="1"/>
  <c r="AO209" i="5"/>
  <c r="BL147" i="5"/>
  <c r="BG147" i="5"/>
  <c r="BG148" i="5" s="1"/>
  <c r="AP209" i="5"/>
  <c r="AH146" i="5"/>
  <c r="AQ209" i="5" s="1"/>
  <c r="AY147" i="5"/>
  <c r="AW147" i="5"/>
  <c r="AQ270" i="5"/>
  <c r="BA147" i="5"/>
  <c r="AN209" i="5"/>
  <c r="BI147" i="5"/>
  <c r="AL147" i="5"/>
  <c r="AK147" i="5"/>
  <c r="AU271" i="5"/>
  <c r="AT209" i="5"/>
  <c r="Y146" i="5"/>
  <c r="E210" i="5"/>
  <c r="E340" i="5" s="1"/>
  <c r="AG147" i="5"/>
  <c r="AT271" i="5"/>
  <c r="BC147" i="5"/>
  <c r="AC147" i="5"/>
  <c r="I211" i="5"/>
  <c r="I341" i="5" s="1"/>
  <c r="AU209" i="5"/>
  <c r="X147" i="5"/>
  <c r="D211" i="5"/>
  <c r="D341" i="5" s="1"/>
  <c r="AP271" i="5"/>
  <c r="H211" i="5"/>
  <c r="H341" i="5" s="1"/>
  <c r="BP147" i="5"/>
  <c r="AJ146" i="5"/>
  <c r="AS208" i="5"/>
  <c r="AE147" i="5"/>
  <c r="AN271" i="5"/>
  <c r="AS270" i="5"/>
  <c r="BB146" i="5"/>
  <c r="AA146" i="5"/>
  <c r="G210" i="5"/>
  <c r="G340" i="5" s="1"/>
  <c r="V147" i="5"/>
  <c r="B211" i="5"/>
  <c r="BU147" i="5"/>
  <c r="BT146" i="5"/>
  <c r="BK146" i="5"/>
  <c r="BJ147" i="5"/>
  <c r="BV147" i="5"/>
  <c r="BH147" i="5"/>
  <c r="BQ147" i="5"/>
  <c r="BM147" i="5"/>
  <c r="BO147" i="5"/>
  <c r="BF147" i="5"/>
  <c r="J274" i="5"/>
  <c r="D275" i="5"/>
  <c r="I146" i="5"/>
  <c r="E146" i="5"/>
  <c r="J145" i="5"/>
  <c r="C146" i="5"/>
  <c r="J209" i="5"/>
  <c r="G275" i="5"/>
  <c r="E275" i="5"/>
  <c r="B146" i="5"/>
  <c r="B275" i="5"/>
  <c r="C275" i="5"/>
  <c r="D146" i="5"/>
  <c r="I275" i="5"/>
  <c r="F146" i="5"/>
  <c r="F275" i="5"/>
  <c r="H275" i="5"/>
  <c r="H146" i="5"/>
  <c r="G146" i="5"/>
  <c r="BJ345" i="5" l="1"/>
  <c r="AX344" i="5"/>
  <c r="AF147" i="5"/>
  <c r="AR271" i="5"/>
  <c r="AI147" i="5"/>
  <c r="Z147" i="5"/>
  <c r="AT343" i="5"/>
  <c r="BF342" i="5"/>
  <c r="BF343" i="5" s="1"/>
  <c r="AG343" i="5"/>
  <c r="AZ342" i="5"/>
  <c r="J340" i="5"/>
  <c r="BC343" i="5"/>
  <c r="BC344" i="5" s="1"/>
  <c r="AJ343" i="5"/>
  <c r="AN342" i="5"/>
  <c r="B341" i="5"/>
  <c r="C211" i="5"/>
  <c r="C341" i="5" s="1"/>
  <c r="BG345" i="5"/>
  <c r="W147" i="5"/>
  <c r="N148" i="5"/>
  <c r="N342" i="5"/>
  <c r="W343" i="5" s="1"/>
  <c r="P149" i="5"/>
  <c r="P343" i="5"/>
  <c r="Y344" i="5" s="1"/>
  <c r="BD344" i="5"/>
  <c r="BD345" i="5" s="1"/>
  <c r="BM344" i="5"/>
  <c r="M149" i="5"/>
  <c r="M343" i="5"/>
  <c r="V344" i="5" s="1"/>
  <c r="T149" i="5"/>
  <c r="T343" i="5"/>
  <c r="AC344" i="5" s="1"/>
  <c r="AL344" i="5"/>
  <c r="AS343" i="5"/>
  <c r="AH344" i="5"/>
  <c r="AQ345" i="5" s="1"/>
  <c r="Q148" i="5"/>
  <c r="Z148" i="5" s="1"/>
  <c r="Q342" i="5"/>
  <c r="Z343" i="5" s="1"/>
  <c r="R148" i="5"/>
  <c r="R342" i="5"/>
  <c r="AA343" i="5" s="1"/>
  <c r="AK343" i="5"/>
  <c r="AI343" i="5"/>
  <c r="AP343" i="5"/>
  <c r="BB343" i="5"/>
  <c r="AE344" i="5"/>
  <c r="AY344" i="5"/>
  <c r="S148" i="5"/>
  <c r="S342" i="5"/>
  <c r="AB343" i="5" s="1"/>
  <c r="AF343" i="5"/>
  <c r="O148" i="5"/>
  <c r="O342" i="5"/>
  <c r="X343" i="5" s="1"/>
  <c r="AO210" i="5"/>
  <c r="BU148" i="5"/>
  <c r="BA148" i="5"/>
  <c r="AQ271" i="5"/>
  <c r="BP148" i="5"/>
  <c r="BP149" i="5" s="1"/>
  <c r="AR210" i="5"/>
  <c r="AU210" i="5"/>
  <c r="AZ147" i="5"/>
  <c r="AT272" i="5"/>
  <c r="AS271" i="5"/>
  <c r="AU272" i="5"/>
  <c r="BR148" i="5"/>
  <c r="AL148" i="5"/>
  <c r="AT210" i="5"/>
  <c r="BD148" i="5"/>
  <c r="AG148" i="5"/>
  <c r="AO272" i="5"/>
  <c r="AX149" i="5" s="1"/>
  <c r="H212" i="5"/>
  <c r="H342" i="5" s="1"/>
  <c r="AP272" i="5"/>
  <c r="AY148" i="5"/>
  <c r="AJ147" i="5"/>
  <c r="AK148" i="5"/>
  <c r="AR272" i="5"/>
  <c r="D212" i="5"/>
  <c r="D342" i="5" s="1"/>
  <c r="AC148" i="5"/>
  <c r="I212" i="5"/>
  <c r="I342" i="5" s="1"/>
  <c r="BC148" i="5"/>
  <c r="AP210" i="5"/>
  <c r="Y147" i="5"/>
  <c r="E211" i="5"/>
  <c r="E341" i="5" s="1"/>
  <c r="AH147" i="5"/>
  <c r="AE148" i="5"/>
  <c r="BB147" i="5"/>
  <c r="AS209" i="5"/>
  <c r="BK147" i="5"/>
  <c r="V148" i="5"/>
  <c r="B212" i="5"/>
  <c r="AN210" i="5"/>
  <c r="AA147" i="5"/>
  <c r="G211" i="5"/>
  <c r="G341" i="5" s="1"/>
  <c r="AN272" i="5"/>
  <c r="AW148" i="5"/>
  <c r="G276" i="5"/>
  <c r="BT147" i="5"/>
  <c r="BF148" i="5"/>
  <c r="BV148" i="5"/>
  <c r="BS148" i="5"/>
  <c r="BJ148" i="5"/>
  <c r="BH148" i="5"/>
  <c r="BG149" i="5"/>
  <c r="BQ148" i="5"/>
  <c r="BL148" i="5"/>
  <c r="BO148" i="5"/>
  <c r="BM148" i="5"/>
  <c r="J275" i="5"/>
  <c r="C276" i="5"/>
  <c r="F276" i="5"/>
  <c r="D276" i="5"/>
  <c r="J146" i="5"/>
  <c r="J210" i="5"/>
  <c r="H147" i="5"/>
  <c r="H276" i="5"/>
  <c r="F147" i="5"/>
  <c r="D147" i="5"/>
  <c r="B276" i="5"/>
  <c r="B147" i="5"/>
  <c r="E276" i="5"/>
  <c r="I147" i="5"/>
  <c r="G147" i="5"/>
  <c r="I276" i="5"/>
  <c r="C147" i="5"/>
  <c r="E147" i="5"/>
  <c r="F212" i="5" l="1"/>
  <c r="F342" i="5" s="1"/>
  <c r="AI148" i="5"/>
  <c r="AP344" i="5"/>
  <c r="AY345" i="5" s="1"/>
  <c r="W148" i="5"/>
  <c r="BB344" i="5"/>
  <c r="BM345" i="5"/>
  <c r="BM346" i="5" s="1"/>
  <c r="C212" i="5"/>
  <c r="C342" i="5" s="1"/>
  <c r="AF148" i="5"/>
  <c r="C213" i="5" s="1"/>
  <c r="C343" i="5" s="1"/>
  <c r="AS344" i="5"/>
  <c r="BB345" i="5" s="1"/>
  <c r="AN343" i="5"/>
  <c r="B342" i="5"/>
  <c r="AZ343" i="5"/>
  <c r="BL344" i="5"/>
  <c r="BL345" i="5" s="1"/>
  <c r="J341" i="5"/>
  <c r="BH345" i="5"/>
  <c r="BI343" i="5"/>
  <c r="AW343" i="5"/>
  <c r="AW344" i="5" s="1"/>
  <c r="BK344" i="5"/>
  <c r="BK345" i="5" s="1"/>
  <c r="AG344" i="5"/>
  <c r="AP345" i="5" s="1"/>
  <c r="M150" i="5"/>
  <c r="M344" i="5"/>
  <c r="V345" i="5" s="1"/>
  <c r="O149" i="5"/>
  <c r="O343" i="5"/>
  <c r="X344" i="5" s="1"/>
  <c r="T150" i="5"/>
  <c r="T344" i="5"/>
  <c r="AC345" i="5" s="1"/>
  <c r="P150" i="5"/>
  <c r="P344" i="5"/>
  <c r="Y345" i="5" s="1"/>
  <c r="Z344" i="5"/>
  <c r="AQ346" i="5"/>
  <c r="N149" i="5"/>
  <c r="N343" i="5"/>
  <c r="W344" i="5" s="1"/>
  <c r="R149" i="5"/>
  <c r="R343" i="5"/>
  <c r="AA344" i="5" s="1"/>
  <c r="AL345" i="5"/>
  <c r="AF344" i="5"/>
  <c r="S149" i="5"/>
  <c r="S343" i="5"/>
  <c r="AB344" i="5" s="1"/>
  <c r="AE345" i="5"/>
  <c r="AB148" i="5"/>
  <c r="AK149" i="5" s="1"/>
  <c r="AO344" i="5"/>
  <c r="AK344" i="5"/>
  <c r="Q149" i="5"/>
  <c r="Z149" i="5" s="1"/>
  <c r="Q343" i="5"/>
  <c r="AI344" i="5"/>
  <c r="AH345" i="5"/>
  <c r="AR344" i="5"/>
  <c r="AU345" i="5"/>
  <c r="BD346" i="5" s="1"/>
  <c r="BM347" i="5" s="1"/>
  <c r="AJ344" i="5"/>
  <c r="AS345" i="5" s="1"/>
  <c r="X148" i="5"/>
  <c r="AG149" i="5" s="1"/>
  <c r="AT344" i="5"/>
  <c r="AZ148" i="5"/>
  <c r="AP273" i="5"/>
  <c r="AR211" i="5"/>
  <c r="AU211" i="5"/>
  <c r="BI148" i="5"/>
  <c r="BR149" i="5" s="1"/>
  <c r="BD149" i="5"/>
  <c r="AY149" i="5"/>
  <c r="AS210" i="5"/>
  <c r="AT273" i="5"/>
  <c r="AP211" i="5"/>
  <c r="AU273" i="5"/>
  <c r="BC149" i="5"/>
  <c r="AS272" i="5"/>
  <c r="BB148" i="5"/>
  <c r="AH148" i="5"/>
  <c r="AN211" i="5"/>
  <c r="AR273" i="5"/>
  <c r="BA149" i="5"/>
  <c r="AQ210" i="5"/>
  <c r="F213" i="5"/>
  <c r="F343" i="5" s="1"/>
  <c r="AN273" i="5"/>
  <c r="AC149" i="5"/>
  <c r="I213" i="5"/>
  <c r="I343" i="5" s="1"/>
  <c r="AI149" i="5"/>
  <c r="AL149" i="5"/>
  <c r="Y148" i="5"/>
  <c r="E212" i="5"/>
  <c r="E342" i="5" s="1"/>
  <c r="AO211" i="5"/>
  <c r="AT211" i="5"/>
  <c r="AQ272" i="5"/>
  <c r="BF149" i="5"/>
  <c r="BT148" i="5"/>
  <c r="AW149" i="5"/>
  <c r="AA148" i="5"/>
  <c r="G212" i="5"/>
  <c r="G342" i="5" s="1"/>
  <c r="V149" i="5"/>
  <c r="B213" i="5"/>
  <c r="AE149" i="5"/>
  <c r="AJ148" i="5"/>
  <c r="BP150" i="5"/>
  <c r="BK148" i="5"/>
  <c r="BO149" i="5"/>
  <c r="BL149" i="5"/>
  <c r="BS149" i="5"/>
  <c r="BJ149" i="5"/>
  <c r="BQ149" i="5"/>
  <c r="BH149" i="5"/>
  <c r="BU149" i="5"/>
  <c r="BM149" i="5"/>
  <c r="BV149" i="5"/>
  <c r="BG150" i="5"/>
  <c r="J211" i="5"/>
  <c r="B148" i="5"/>
  <c r="J276" i="5"/>
  <c r="E148" i="5"/>
  <c r="C148" i="5"/>
  <c r="I277" i="5"/>
  <c r="E277" i="5"/>
  <c r="C277" i="5"/>
  <c r="G148" i="5"/>
  <c r="I148" i="5"/>
  <c r="B277" i="5"/>
  <c r="D277" i="5"/>
  <c r="F277" i="5"/>
  <c r="F148" i="5"/>
  <c r="G277" i="5"/>
  <c r="J147" i="5"/>
  <c r="D148" i="5"/>
  <c r="H277" i="5"/>
  <c r="H148" i="5"/>
  <c r="BH346" i="5" l="1"/>
  <c r="AY346" i="5"/>
  <c r="AO273" i="5"/>
  <c r="AF149" i="5"/>
  <c r="BI344" i="5"/>
  <c r="BK346" i="5"/>
  <c r="BB346" i="5"/>
  <c r="D213" i="5"/>
  <c r="D343" i="5" s="1"/>
  <c r="X149" i="5"/>
  <c r="D214" i="5" s="1"/>
  <c r="D344" i="5" s="1"/>
  <c r="AZ344" i="5"/>
  <c r="J342" i="5"/>
  <c r="B343" i="5"/>
  <c r="AN344" i="5"/>
  <c r="BF344" i="5"/>
  <c r="BF345" i="5" s="1"/>
  <c r="BK347" i="5"/>
  <c r="AL346" i="5"/>
  <c r="AF345" i="5"/>
  <c r="R150" i="5"/>
  <c r="R344" i="5"/>
  <c r="AA345" i="5" s="1"/>
  <c r="AB149" i="5"/>
  <c r="AK150" i="5" s="1"/>
  <c r="O150" i="5"/>
  <c r="O344" i="5"/>
  <c r="X345" i="5" s="1"/>
  <c r="H213" i="5"/>
  <c r="H343" i="5" s="1"/>
  <c r="AH346" i="5"/>
  <c r="AQ347" i="5" s="1"/>
  <c r="AI345" i="5"/>
  <c r="M151" i="5"/>
  <c r="M345" i="5"/>
  <c r="V346" i="5" s="1"/>
  <c r="AE346" i="5"/>
  <c r="BI149" i="5"/>
  <c r="BR150" i="5" s="1"/>
  <c r="AJ345" i="5"/>
  <c r="AU346" i="5"/>
  <c r="N150" i="5"/>
  <c r="N344" i="5"/>
  <c r="W345" i="5" s="1"/>
  <c r="P151" i="5"/>
  <c r="P345" i="5"/>
  <c r="Y346" i="5" s="1"/>
  <c r="Q150" i="5"/>
  <c r="Z150" i="5" s="1"/>
  <c r="Q344" i="5"/>
  <c r="Z345" i="5" s="1"/>
  <c r="AG345" i="5"/>
  <c r="AP346" i="5" s="1"/>
  <c r="T151" i="5"/>
  <c r="T345" i="5"/>
  <c r="AC346" i="5" s="1"/>
  <c r="AR345" i="5"/>
  <c r="BA345" i="5"/>
  <c r="AK345" i="5"/>
  <c r="S150" i="5"/>
  <c r="S344" i="5"/>
  <c r="AB345" i="5" s="1"/>
  <c r="AT345" i="5"/>
  <c r="AT346" i="5" s="1"/>
  <c r="BC345" i="5"/>
  <c r="W149" i="5"/>
  <c r="AF150" i="5" s="1"/>
  <c r="AO345" i="5"/>
  <c r="AX345" i="5"/>
  <c r="AY150" i="5"/>
  <c r="AP274" i="5"/>
  <c r="BC150" i="5"/>
  <c r="BD150" i="5"/>
  <c r="AN212" i="5"/>
  <c r="BO150" i="5"/>
  <c r="BB149" i="5"/>
  <c r="AP212" i="5"/>
  <c r="AO212" i="5"/>
  <c r="AQ211" i="5"/>
  <c r="AW150" i="5"/>
  <c r="AQ273" i="5"/>
  <c r="BA150" i="5"/>
  <c r="AL150" i="5"/>
  <c r="AT212" i="5"/>
  <c r="AZ149" i="5"/>
  <c r="AU212" i="5"/>
  <c r="AU274" i="5"/>
  <c r="AI150" i="5"/>
  <c r="AT274" i="5"/>
  <c r="Y149" i="5"/>
  <c r="E213" i="5"/>
  <c r="E343" i="5" s="1"/>
  <c r="AO274" i="5"/>
  <c r="AX150" i="5"/>
  <c r="AH149" i="5"/>
  <c r="AG150" i="5"/>
  <c r="F214" i="5"/>
  <c r="F344" i="5" s="1"/>
  <c r="AC150" i="5"/>
  <c r="I214" i="5"/>
  <c r="I344" i="5" s="1"/>
  <c r="AR274" i="5"/>
  <c r="AR212" i="5"/>
  <c r="BF150" i="5"/>
  <c r="AJ149" i="5"/>
  <c r="V150" i="5"/>
  <c r="B214" i="5"/>
  <c r="AS211" i="5"/>
  <c r="AE150" i="5"/>
  <c r="AN274" i="5"/>
  <c r="AA149" i="5"/>
  <c r="G213" i="5"/>
  <c r="G343" i="5" s="1"/>
  <c r="AS273" i="5"/>
  <c r="BU150" i="5"/>
  <c r="BT149" i="5"/>
  <c r="BK149" i="5"/>
  <c r="BS150" i="5"/>
  <c r="BJ150" i="5"/>
  <c r="BH150" i="5"/>
  <c r="BQ150" i="5"/>
  <c r="BM150" i="5"/>
  <c r="BL150" i="5"/>
  <c r="BV150" i="5"/>
  <c r="BP151" i="5"/>
  <c r="J212" i="5"/>
  <c r="D149" i="5"/>
  <c r="J277" i="5"/>
  <c r="E278" i="5"/>
  <c r="D278" i="5"/>
  <c r="I149" i="5"/>
  <c r="H149" i="5"/>
  <c r="H278" i="5"/>
  <c r="C149" i="5"/>
  <c r="F278" i="5"/>
  <c r="B278" i="5"/>
  <c r="C278" i="5"/>
  <c r="B149" i="5"/>
  <c r="G278" i="5"/>
  <c r="F149" i="5"/>
  <c r="G149" i="5"/>
  <c r="I278" i="5"/>
  <c r="E149" i="5"/>
  <c r="J148" i="5"/>
  <c r="BH347" i="5" l="1"/>
  <c r="C214" i="5"/>
  <c r="C344" i="5" s="1"/>
  <c r="AO346" i="5"/>
  <c r="AN345" i="5"/>
  <c r="B344" i="5"/>
  <c r="H214" i="5"/>
  <c r="H344" i="5" s="1"/>
  <c r="AZ345" i="5"/>
  <c r="J343" i="5"/>
  <c r="BI345" i="5"/>
  <c r="BI346" i="5" s="1"/>
  <c r="AB150" i="5"/>
  <c r="AK151" i="5" s="1"/>
  <c r="W150" i="5"/>
  <c r="AU347" i="5"/>
  <c r="AU348" i="5" s="1"/>
  <c r="AW345" i="5"/>
  <c r="BF346" i="5" s="1"/>
  <c r="AB346" i="5"/>
  <c r="AJ346" i="5"/>
  <c r="N151" i="5"/>
  <c r="N345" i="5"/>
  <c r="W346" i="5" s="1"/>
  <c r="AE347" i="5"/>
  <c r="AX346" i="5"/>
  <c r="AX347" i="5" s="1"/>
  <c r="BG346" i="5"/>
  <c r="M152" i="5"/>
  <c r="M346" i="5"/>
  <c r="V347" i="5" s="1"/>
  <c r="AO347" i="5"/>
  <c r="AG346" i="5"/>
  <c r="BC346" i="5"/>
  <c r="BC347" i="5" s="1"/>
  <c r="BL346" i="5"/>
  <c r="R151" i="5"/>
  <c r="R345" i="5"/>
  <c r="AA346" i="5" s="1"/>
  <c r="BD151" i="5"/>
  <c r="Q151" i="5"/>
  <c r="Z151" i="5" s="1"/>
  <c r="Q345" i="5"/>
  <c r="Z346" i="5" s="1"/>
  <c r="O151" i="5"/>
  <c r="O345" i="5"/>
  <c r="X346" i="5" s="1"/>
  <c r="S151" i="5"/>
  <c r="S345" i="5"/>
  <c r="BA346" i="5"/>
  <c r="BJ346" i="5"/>
  <c r="BJ347" i="5" s="1"/>
  <c r="AS346" i="5"/>
  <c r="AI346" i="5"/>
  <c r="AK346" i="5"/>
  <c r="P152" i="5"/>
  <c r="P346" i="5"/>
  <c r="Y347" i="5" s="1"/>
  <c r="AL347" i="5"/>
  <c r="AY347" i="5"/>
  <c r="AF346" i="5"/>
  <c r="BD347" i="5"/>
  <c r="X150" i="5"/>
  <c r="AG151" i="5" s="1"/>
  <c r="AH347" i="5"/>
  <c r="AT347" i="5"/>
  <c r="AR346" i="5"/>
  <c r="AR347" i="5" s="1"/>
  <c r="T152" i="5"/>
  <c r="T346" i="5"/>
  <c r="AC347" i="5" s="1"/>
  <c r="AY151" i="5"/>
  <c r="AO213" i="5"/>
  <c r="BF151" i="5"/>
  <c r="AT275" i="5"/>
  <c r="AZ150" i="5"/>
  <c r="BI150" i="5"/>
  <c r="BO151" i="5"/>
  <c r="AU213" i="5"/>
  <c r="AP213" i="5"/>
  <c r="AO275" i="5"/>
  <c r="AU275" i="5"/>
  <c r="AT213" i="5"/>
  <c r="AH150" i="5"/>
  <c r="AI151" i="5"/>
  <c r="AR213" i="5"/>
  <c r="AX151" i="5"/>
  <c r="AR275" i="5"/>
  <c r="AC151" i="5"/>
  <c r="I215" i="5"/>
  <c r="I345" i="5" s="1"/>
  <c r="BC151" i="5"/>
  <c r="AL151" i="5"/>
  <c r="F215" i="5"/>
  <c r="F345" i="5" s="1"/>
  <c r="BA151" i="5"/>
  <c r="BG151" i="5"/>
  <c r="BP152" i="5" s="1"/>
  <c r="AQ274" i="5"/>
  <c r="AP275" i="5"/>
  <c r="Y150" i="5"/>
  <c r="E214" i="5"/>
  <c r="E344" i="5" s="1"/>
  <c r="AQ212" i="5"/>
  <c r="AE151" i="5"/>
  <c r="AS212" i="5"/>
  <c r="AA150" i="5"/>
  <c r="G214" i="5"/>
  <c r="G344" i="5" s="1"/>
  <c r="V151" i="5"/>
  <c r="AE152" i="5" s="1"/>
  <c r="B215" i="5"/>
  <c r="AN275" i="5"/>
  <c r="AW151" i="5"/>
  <c r="AS274" i="5"/>
  <c r="BB150" i="5"/>
  <c r="AN213" i="5"/>
  <c r="AJ150" i="5"/>
  <c r="BK150" i="5"/>
  <c r="BS151" i="5"/>
  <c r="BT150" i="5"/>
  <c r="BJ151" i="5"/>
  <c r="BV151" i="5"/>
  <c r="BL151" i="5"/>
  <c r="BQ151" i="5"/>
  <c r="BH151" i="5"/>
  <c r="BU151" i="5"/>
  <c r="BM151" i="5"/>
  <c r="J278" i="5"/>
  <c r="E150" i="5"/>
  <c r="J149" i="5"/>
  <c r="C150" i="5"/>
  <c r="I150" i="5"/>
  <c r="F150" i="5"/>
  <c r="C279" i="5"/>
  <c r="J213" i="5"/>
  <c r="D150" i="5"/>
  <c r="G279" i="5"/>
  <c r="B279" i="5"/>
  <c r="H279" i="5"/>
  <c r="H150" i="5"/>
  <c r="D279" i="5"/>
  <c r="G150" i="5"/>
  <c r="B150" i="5"/>
  <c r="I279" i="5"/>
  <c r="F279" i="5"/>
  <c r="E279" i="5"/>
  <c r="BL347" i="5" l="1"/>
  <c r="BG347" i="5"/>
  <c r="BG348" i="5" s="1"/>
  <c r="BL348" i="5"/>
  <c r="H215" i="5"/>
  <c r="H345" i="5" s="1"/>
  <c r="AB151" i="5"/>
  <c r="W151" i="5"/>
  <c r="D215" i="5"/>
  <c r="D345" i="5" s="1"/>
  <c r="AG347" i="5"/>
  <c r="X151" i="5"/>
  <c r="AK347" i="5"/>
  <c r="AT348" i="5" s="1"/>
  <c r="J344" i="5"/>
  <c r="AZ346" i="5"/>
  <c r="AF151" i="5"/>
  <c r="AF152" i="5" s="1"/>
  <c r="C215" i="5"/>
  <c r="C345" i="5" s="1"/>
  <c r="BC348" i="5"/>
  <c r="AW346" i="5"/>
  <c r="B345" i="5"/>
  <c r="AN346" i="5"/>
  <c r="AH348" i="5"/>
  <c r="R152" i="5"/>
  <c r="R346" i="5"/>
  <c r="AA347" i="5" s="1"/>
  <c r="AP347" i="5"/>
  <c r="AP348" i="5" s="1"/>
  <c r="AJ347" i="5"/>
  <c r="AR348" i="5"/>
  <c r="AB347" i="5"/>
  <c r="AL348" i="5"/>
  <c r="BD152" i="5"/>
  <c r="AX348" i="5"/>
  <c r="BA347" i="5"/>
  <c r="BA348" i="5" s="1"/>
  <c r="AE348" i="5"/>
  <c r="N152" i="5"/>
  <c r="N346" i="5"/>
  <c r="W347" i="5" s="1"/>
  <c r="Q152" i="5"/>
  <c r="Q346" i="5"/>
  <c r="Z347" i="5" s="1"/>
  <c r="BD348" i="5"/>
  <c r="BD349" i="5" s="1"/>
  <c r="BM348" i="5"/>
  <c r="BH348" i="5"/>
  <c r="AI347" i="5"/>
  <c r="AS347" i="5"/>
  <c r="BB347" i="5"/>
  <c r="S152" i="5"/>
  <c r="AB152" i="5" s="1"/>
  <c r="S346" i="5"/>
  <c r="P153" i="5"/>
  <c r="P347" i="5"/>
  <c r="Y348" i="5" s="1"/>
  <c r="AQ348" i="5"/>
  <c r="T153" i="5"/>
  <c r="T347" i="5"/>
  <c r="AC348" i="5" s="1"/>
  <c r="O152" i="5"/>
  <c r="X152" i="5" s="1"/>
  <c r="O346" i="5"/>
  <c r="X347" i="5" s="1"/>
  <c r="M153" i="5"/>
  <c r="M347" i="5"/>
  <c r="V348" i="5" s="1"/>
  <c r="AF347" i="5"/>
  <c r="AO348" i="5" s="1"/>
  <c r="AP214" i="5"/>
  <c r="AG152" i="5"/>
  <c r="BO152" i="5"/>
  <c r="BI151" i="5"/>
  <c r="AR276" i="5"/>
  <c r="BC152" i="5"/>
  <c r="AT276" i="5"/>
  <c r="BR151" i="5"/>
  <c r="BA152" i="5"/>
  <c r="AI152" i="5"/>
  <c r="AX152" i="5"/>
  <c r="AN214" i="5"/>
  <c r="AN215" i="5" s="1"/>
  <c r="AQ213" i="5"/>
  <c r="AH151" i="5"/>
  <c r="AR214" i="5"/>
  <c r="BG152" i="5"/>
  <c r="AJ151" i="5"/>
  <c r="AW152" i="5"/>
  <c r="AN276" i="5"/>
  <c r="F216" i="5"/>
  <c r="F346" i="5" s="1"/>
  <c r="AQ275" i="5"/>
  <c r="AZ151" i="5"/>
  <c r="Y151" i="5"/>
  <c r="E215" i="5"/>
  <c r="E345" i="5" s="1"/>
  <c r="AK152" i="5"/>
  <c r="AT214" i="5"/>
  <c r="AL152" i="5"/>
  <c r="AU214" i="5"/>
  <c r="AU276" i="5"/>
  <c r="D216" i="5"/>
  <c r="D346" i="5" s="1"/>
  <c r="AC152" i="5"/>
  <c r="I216" i="5"/>
  <c r="I346" i="5" s="1"/>
  <c r="AP276" i="5"/>
  <c r="AY152" i="5"/>
  <c r="H216" i="5"/>
  <c r="H346" i="5" s="1"/>
  <c r="BB151" i="5"/>
  <c r="BK151" i="5"/>
  <c r="BF152" i="5"/>
  <c r="AS213" i="5"/>
  <c r="V152" i="5"/>
  <c r="B216" i="5"/>
  <c r="AS275" i="5"/>
  <c r="AA151" i="5"/>
  <c r="G215" i="5"/>
  <c r="G345" i="5" s="1"/>
  <c r="BT151" i="5"/>
  <c r="BH152" i="5"/>
  <c r="BJ152" i="5"/>
  <c r="BS152" i="5"/>
  <c r="BL152" i="5"/>
  <c r="BU152" i="5"/>
  <c r="BQ152" i="5"/>
  <c r="BV152" i="5"/>
  <c r="BM152" i="5"/>
  <c r="J279" i="5"/>
  <c r="B151" i="5"/>
  <c r="D151" i="5"/>
  <c r="F151" i="5"/>
  <c r="D280" i="5"/>
  <c r="H151" i="5"/>
  <c r="C280" i="5"/>
  <c r="I151" i="5"/>
  <c r="J214" i="5"/>
  <c r="B280" i="5"/>
  <c r="G280" i="5"/>
  <c r="I280" i="5"/>
  <c r="E151" i="5"/>
  <c r="J150" i="5"/>
  <c r="G151" i="5"/>
  <c r="H280" i="5"/>
  <c r="E280" i="5"/>
  <c r="F280" i="5"/>
  <c r="C151" i="5"/>
  <c r="C216" i="5" l="1"/>
  <c r="C346" i="5" s="1"/>
  <c r="BM349" i="5"/>
  <c r="BM350" i="5" s="1"/>
  <c r="AW347" i="5"/>
  <c r="BC349" i="5"/>
  <c r="AZ347" i="5"/>
  <c r="AO276" i="5"/>
  <c r="AX153" i="5" s="1"/>
  <c r="B346" i="5"/>
  <c r="AN347" i="5"/>
  <c r="BL349" i="5"/>
  <c r="BL350" i="5" s="1"/>
  <c r="BI347" i="5"/>
  <c r="BI348" i="5" s="1"/>
  <c r="J345" i="5"/>
  <c r="AO214" i="5"/>
  <c r="AO215" i="5" s="1"/>
  <c r="BA349" i="5"/>
  <c r="AQ349" i="5"/>
  <c r="BF347" i="5"/>
  <c r="BF348" i="5" s="1"/>
  <c r="V349" i="5"/>
  <c r="AG348" i="5"/>
  <c r="AE349" i="5"/>
  <c r="AE350" i="5" s="1"/>
  <c r="BJ348" i="5"/>
  <c r="BJ349" i="5" s="1"/>
  <c r="BJ350" i="5" s="1"/>
  <c r="R153" i="5"/>
  <c r="R347" i="5"/>
  <c r="AA348" i="5" s="1"/>
  <c r="AX349" i="5"/>
  <c r="AH349" i="5"/>
  <c r="N153" i="5"/>
  <c r="N347" i="5"/>
  <c r="W348" i="5" s="1"/>
  <c r="BB348" i="5"/>
  <c r="BK348" i="5"/>
  <c r="Q153" i="5"/>
  <c r="Q347" i="5"/>
  <c r="Z348" i="5" s="1"/>
  <c r="W152" i="5"/>
  <c r="W153" i="5" s="1"/>
  <c r="O153" i="5"/>
  <c r="X153" i="5" s="1"/>
  <c r="AG154" i="5" s="1"/>
  <c r="O347" i="5"/>
  <c r="X348" i="5" s="1"/>
  <c r="AJ348" i="5"/>
  <c r="AS348" i="5"/>
  <c r="BG349" i="5"/>
  <c r="Z152" i="5"/>
  <c r="AI348" i="5"/>
  <c r="AR349" i="5" s="1"/>
  <c r="M154" i="5"/>
  <c r="M348" i="5"/>
  <c r="AY348" i="5"/>
  <c r="AY349" i="5" s="1"/>
  <c r="AF348" i="5"/>
  <c r="AO349" i="5" s="1"/>
  <c r="S153" i="5"/>
  <c r="S347" i="5"/>
  <c r="AB348" i="5" s="1"/>
  <c r="AL349" i="5"/>
  <c r="AK348" i="5"/>
  <c r="T154" i="5"/>
  <c r="T348" i="5"/>
  <c r="AC349" i="5" s="1"/>
  <c r="P154" i="5"/>
  <c r="P348" i="5"/>
  <c r="Y349" i="5" s="1"/>
  <c r="AU349" i="5"/>
  <c r="AU350" i="5" s="1"/>
  <c r="AP277" i="5"/>
  <c r="AG153" i="5"/>
  <c r="AP215" i="5"/>
  <c r="BI152" i="5"/>
  <c r="AR277" i="5"/>
  <c r="BA153" i="5"/>
  <c r="BC153" i="5"/>
  <c r="AT277" i="5"/>
  <c r="AR215" i="5"/>
  <c r="AS276" i="5"/>
  <c r="AJ152" i="5"/>
  <c r="AS214" i="5"/>
  <c r="BR152" i="5"/>
  <c r="AH152" i="5"/>
  <c r="BG153" i="5"/>
  <c r="BP153" i="5"/>
  <c r="AQ214" i="5"/>
  <c r="AQ276" i="5"/>
  <c r="AU215" i="5"/>
  <c r="AT215" i="5"/>
  <c r="AZ152" i="5"/>
  <c r="BF153" i="5"/>
  <c r="AW153" i="5"/>
  <c r="AY153" i="5"/>
  <c r="AC153" i="5"/>
  <c r="I217" i="5"/>
  <c r="I347" i="5" s="1"/>
  <c r="AL153" i="5"/>
  <c r="AB153" i="5"/>
  <c r="H217" i="5"/>
  <c r="H347" i="5" s="1"/>
  <c r="D217" i="5"/>
  <c r="D347" i="5" s="1"/>
  <c r="AN277" i="5"/>
  <c r="AU277" i="5"/>
  <c r="BD153" i="5"/>
  <c r="AK153" i="5"/>
  <c r="Y152" i="5"/>
  <c r="E216" i="5"/>
  <c r="E346" i="5" s="1"/>
  <c r="BO153" i="5"/>
  <c r="BT152" i="5"/>
  <c r="BB152" i="5"/>
  <c r="AA152" i="5"/>
  <c r="G216" i="5"/>
  <c r="G346" i="5" s="1"/>
  <c r="V153" i="5"/>
  <c r="B217" i="5"/>
  <c r="AE153" i="5"/>
  <c r="BJ153" i="5"/>
  <c r="BK152" i="5"/>
  <c r="BS153" i="5"/>
  <c r="BQ153" i="5"/>
  <c r="BL153" i="5"/>
  <c r="BU153" i="5"/>
  <c r="BH153" i="5"/>
  <c r="BV153" i="5"/>
  <c r="BM153" i="5"/>
  <c r="H281" i="5"/>
  <c r="G152" i="5"/>
  <c r="E281" i="5"/>
  <c r="E152" i="5"/>
  <c r="J280" i="5"/>
  <c r="G281" i="5"/>
  <c r="D281" i="5"/>
  <c r="J215" i="5"/>
  <c r="F152" i="5"/>
  <c r="D152" i="5"/>
  <c r="C152" i="5"/>
  <c r="I281" i="5"/>
  <c r="I152" i="5"/>
  <c r="H152" i="5"/>
  <c r="B152" i="5"/>
  <c r="B281" i="5"/>
  <c r="F281" i="5"/>
  <c r="C281" i="5"/>
  <c r="J151" i="5"/>
  <c r="BK349" i="5" l="1"/>
  <c r="AO277" i="5"/>
  <c r="Z153" i="5"/>
  <c r="AS349" i="5"/>
  <c r="B347" i="5"/>
  <c r="AN348" i="5"/>
  <c r="AZ348" i="5"/>
  <c r="BG350" i="5"/>
  <c r="AF153" i="5"/>
  <c r="C218" i="5" s="1"/>
  <c r="C348" i="5" s="1"/>
  <c r="J346" i="5"/>
  <c r="AW348" i="5"/>
  <c r="AJ349" i="5"/>
  <c r="Q154" i="5"/>
  <c r="Z154" i="5" s="1"/>
  <c r="Q348" i="5"/>
  <c r="Z349" i="5" s="1"/>
  <c r="N154" i="5"/>
  <c r="N348" i="5"/>
  <c r="W349" i="5" s="1"/>
  <c r="BB349" i="5"/>
  <c r="AH350" i="5"/>
  <c r="AG349" i="5"/>
  <c r="AL350" i="5"/>
  <c r="AI153" i="5"/>
  <c r="AR278" i="5" s="1"/>
  <c r="BH349" i="5"/>
  <c r="BH350" i="5" s="1"/>
  <c r="C217" i="5"/>
  <c r="C347" i="5" s="1"/>
  <c r="AK349" i="5"/>
  <c r="AT349" i="5"/>
  <c r="S154" i="5"/>
  <c r="S348" i="5"/>
  <c r="AB349" i="5" s="1"/>
  <c r="AP349" i="5"/>
  <c r="AY350" i="5" s="1"/>
  <c r="AX350" i="5"/>
  <c r="BG351" i="5" s="1"/>
  <c r="AQ350" i="5"/>
  <c r="F217" i="5"/>
  <c r="F347" i="5" s="1"/>
  <c r="P155" i="5"/>
  <c r="P349" i="5"/>
  <c r="Y350" i="5" s="1"/>
  <c r="BD350" i="5"/>
  <c r="M155" i="5"/>
  <c r="M349" i="5"/>
  <c r="V350" i="5" s="1"/>
  <c r="O154" i="5"/>
  <c r="O348" i="5"/>
  <c r="X349" i="5" s="1"/>
  <c r="R154" i="5"/>
  <c r="R348" i="5"/>
  <c r="AA349" i="5" s="1"/>
  <c r="AF349" i="5"/>
  <c r="BA350" i="5"/>
  <c r="T155" i="5"/>
  <c r="T349" i="5"/>
  <c r="AC350" i="5" s="1"/>
  <c r="AI349" i="5"/>
  <c r="AR350" i="5" s="1"/>
  <c r="AQ215" i="5"/>
  <c r="AP278" i="5"/>
  <c r="AP279" i="5" s="1"/>
  <c r="AP216" i="5"/>
  <c r="AP217" i="5" s="1"/>
  <c r="BI153" i="5"/>
  <c r="BR153" i="5"/>
  <c r="AY154" i="5"/>
  <c r="AY155" i="5" s="1"/>
  <c r="BA154" i="5"/>
  <c r="BB153" i="5"/>
  <c r="BC154" i="5"/>
  <c r="AX154" i="5"/>
  <c r="AS215" i="5"/>
  <c r="AS277" i="5"/>
  <c r="AH153" i="5"/>
  <c r="BP154" i="5"/>
  <c r="AQ277" i="5"/>
  <c r="BG154" i="5"/>
  <c r="BF154" i="5"/>
  <c r="AZ153" i="5"/>
  <c r="BS154" i="5"/>
  <c r="AL154" i="5"/>
  <c r="BO154" i="5"/>
  <c r="AK154" i="5"/>
  <c r="BD154" i="5"/>
  <c r="AW154" i="5"/>
  <c r="AU216" i="5"/>
  <c r="AT216" i="5"/>
  <c r="X154" i="5"/>
  <c r="D218" i="5"/>
  <c r="D348" i="5" s="1"/>
  <c r="H218" i="5"/>
  <c r="H348" i="5" s="1"/>
  <c r="AC154" i="5"/>
  <c r="I218" i="5"/>
  <c r="I348" i="5" s="1"/>
  <c r="AT278" i="5"/>
  <c r="AU278" i="5"/>
  <c r="Y153" i="5"/>
  <c r="E217" i="5"/>
  <c r="E347" i="5" s="1"/>
  <c r="AE154" i="5"/>
  <c r="AN216" i="5"/>
  <c r="AA153" i="5"/>
  <c r="G217" i="5"/>
  <c r="G347" i="5" s="1"/>
  <c r="AN278" i="5"/>
  <c r="AN279" i="5" s="1"/>
  <c r="V154" i="5"/>
  <c r="B218" i="5"/>
  <c r="AJ153" i="5"/>
  <c r="BT153" i="5"/>
  <c r="BK153" i="5"/>
  <c r="BM154" i="5"/>
  <c r="BU154" i="5"/>
  <c r="BJ154" i="5"/>
  <c r="BH154" i="5"/>
  <c r="BQ154" i="5"/>
  <c r="BL154" i="5"/>
  <c r="BV154" i="5"/>
  <c r="J152" i="5"/>
  <c r="J216" i="5"/>
  <c r="D153" i="5"/>
  <c r="G282" i="5"/>
  <c r="E153" i="5"/>
  <c r="H282" i="5"/>
  <c r="F282" i="5"/>
  <c r="J281" i="5"/>
  <c r="C153" i="5"/>
  <c r="F153" i="5"/>
  <c r="I282" i="5"/>
  <c r="E282" i="5"/>
  <c r="B153" i="5"/>
  <c r="I153" i="5"/>
  <c r="B282" i="5"/>
  <c r="H153" i="5"/>
  <c r="D282" i="5"/>
  <c r="G153" i="5"/>
  <c r="C282" i="5"/>
  <c r="BR154" i="5" l="1"/>
  <c r="BB350" i="5"/>
  <c r="AO278" i="5"/>
  <c r="AO216" i="5"/>
  <c r="BA155" i="5"/>
  <c r="BH351" i="5"/>
  <c r="AZ349" i="5"/>
  <c r="J347" i="5"/>
  <c r="AW349" i="5"/>
  <c r="BF349" i="5"/>
  <c r="B348" i="5"/>
  <c r="AN349" i="5"/>
  <c r="AF154" i="5"/>
  <c r="AO279" i="5" s="1"/>
  <c r="BI349" i="5"/>
  <c r="BI350" i="5" s="1"/>
  <c r="AE351" i="5"/>
  <c r="W350" i="5"/>
  <c r="S155" i="5"/>
  <c r="S349" i="5"/>
  <c r="AB350" i="5" s="1"/>
  <c r="F218" i="5"/>
  <c r="F348" i="5" s="1"/>
  <c r="BA351" i="5"/>
  <c r="AB154" i="5"/>
  <c r="AK155" i="5" s="1"/>
  <c r="AI154" i="5"/>
  <c r="BB351" i="5"/>
  <c r="AL351" i="5"/>
  <c r="O155" i="5"/>
  <c r="O349" i="5"/>
  <c r="X350" i="5" s="1"/>
  <c r="Q155" i="5"/>
  <c r="Q349" i="5"/>
  <c r="Z350" i="5" s="1"/>
  <c r="BJ351" i="5"/>
  <c r="BK350" i="5"/>
  <c r="BK351" i="5" s="1"/>
  <c r="AJ350" i="5"/>
  <c r="AQ351" i="5"/>
  <c r="AQ216" i="5"/>
  <c r="AT350" i="5"/>
  <c r="BC350" i="5"/>
  <c r="AU351" i="5"/>
  <c r="R155" i="5"/>
  <c r="R349" i="5"/>
  <c r="AA350" i="5" s="1"/>
  <c r="BI154" i="5"/>
  <c r="AF350" i="5"/>
  <c r="N155" i="5"/>
  <c r="N349" i="5"/>
  <c r="BD351" i="5"/>
  <c r="BD352" i="5" s="1"/>
  <c r="BM351" i="5"/>
  <c r="W154" i="5"/>
  <c r="AS350" i="5"/>
  <c r="AG350" i="5"/>
  <c r="M156" i="5"/>
  <c r="M350" i="5"/>
  <c r="V351" i="5" s="1"/>
  <c r="AI350" i="5"/>
  <c r="P156" i="5"/>
  <c r="P350" i="5"/>
  <c r="Y351" i="5" s="1"/>
  <c r="AR216" i="5"/>
  <c r="AK350" i="5"/>
  <c r="T156" i="5"/>
  <c r="T350" i="5"/>
  <c r="AC351" i="5" s="1"/>
  <c r="AH351" i="5"/>
  <c r="AP350" i="5"/>
  <c r="AO350" i="5"/>
  <c r="AX351" i="5" s="1"/>
  <c r="BB154" i="5"/>
  <c r="BK154" i="5"/>
  <c r="BP155" i="5"/>
  <c r="BG155" i="5"/>
  <c r="AQ278" i="5"/>
  <c r="AZ154" i="5"/>
  <c r="BO155" i="5"/>
  <c r="AU279" i="5"/>
  <c r="AU217" i="5"/>
  <c r="AT279" i="5"/>
  <c r="AT217" i="5"/>
  <c r="BC155" i="5"/>
  <c r="AE155" i="5"/>
  <c r="AN280" i="5" s="1"/>
  <c r="AC155" i="5"/>
  <c r="I219" i="5"/>
  <c r="I349" i="5" s="1"/>
  <c r="BD155" i="5"/>
  <c r="AL155" i="5"/>
  <c r="D219" i="5"/>
  <c r="D349" i="5" s="1"/>
  <c r="AX155" i="5"/>
  <c r="BR155" i="5"/>
  <c r="AY156" i="5"/>
  <c r="W155" i="5"/>
  <c r="C219" i="5"/>
  <c r="C349" i="5" s="1"/>
  <c r="Y154" i="5"/>
  <c r="E218" i="5"/>
  <c r="E348" i="5" s="1"/>
  <c r="AH154" i="5"/>
  <c r="AG155" i="5"/>
  <c r="AP280" i="5" s="1"/>
  <c r="AJ154" i="5"/>
  <c r="AN217" i="5"/>
  <c r="AS216" i="5"/>
  <c r="AS278" i="5"/>
  <c r="V155" i="5"/>
  <c r="B219" i="5"/>
  <c r="AA154" i="5"/>
  <c r="G218" i="5"/>
  <c r="G348" i="5" s="1"/>
  <c r="AW155" i="5"/>
  <c r="AW156" i="5" s="1"/>
  <c r="BV155" i="5"/>
  <c r="BT154" i="5"/>
  <c r="BJ155" i="5"/>
  <c r="BS155" i="5"/>
  <c r="BH155" i="5"/>
  <c r="BQ155" i="5"/>
  <c r="BL155" i="5"/>
  <c r="BU155" i="5"/>
  <c r="BF155" i="5"/>
  <c r="BM155" i="5"/>
  <c r="J282" i="5"/>
  <c r="G154" i="5"/>
  <c r="I283" i="5"/>
  <c r="J217" i="5"/>
  <c r="F283" i="5"/>
  <c r="H283" i="5"/>
  <c r="D283" i="5"/>
  <c r="J153" i="5"/>
  <c r="C154" i="5"/>
  <c r="E154" i="5"/>
  <c r="B154" i="5"/>
  <c r="F154" i="5"/>
  <c r="C283" i="5"/>
  <c r="H154" i="5"/>
  <c r="B283" i="5"/>
  <c r="I154" i="5"/>
  <c r="E283" i="5"/>
  <c r="G283" i="5"/>
  <c r="D154" i="5"/>
  <c r="AF155" i="5" l="1"/>
  <c r="AO217" i="5"/>
  <c r="BF350" i="5"/>
  <c r="BI155" i="5"/>
  <c r="AR217" i="5"/>
  <c r="F219" i="5"/>
  <c r="F349" i="5" s="1"/>
  <c r="AN350" i="5"/>
  <c r="B349" i="5"/>
  <c r="AR279" i="5"/>
  <c r="BA156" i="5" s="1"/>
  <c r="AT351" i="5"/>
  <c r="AW350" i="5"/>
  <c r="AW351" i="5" s="1"/>
  <c r="J348" i="5"/>
  <c r="AI155" i="5"/>
  <c r="AR218" i="5" s="1"/>
  <c r="AQ352" i="5"/>
  <c r="AZ350" i="5"/>
  <c r="H219" i="5"/>
  <c r="H349" i="5" s="1"/>
  <c r="AB155" i="5"/>
  <c r="AB156" i="5" s="1"/>
  <c r="AO351" i="5"/>
  <c r="AX352" i="5" s="1"/>
  <c r="BK352" i="5"/>
  <c r="AP351" i="5"/>
  <c r="BJ352" i="5"/>
  <c r="T157" i="5"/>
  <c r="T352" i="5" s="1"/>
  <c r="T351" i="5"/>
  <c r="AC352" i="5" s="1"/>
  <c r="AY351" i="5"/>
  <c r="O156" i="5"/>
  <c r="O350" i="5"/>
  <c r="X351" i="5" s="1"/>
  <c r="Q156" i="5"/>
  <c r="Q350" i="5"/>
  <c r="Z351" i="5" s="1"/>
  <c r="P157" i="5"/>
  <c r="P352" i="5" s="1"/>
  <c r="P351" i="5"/>
  <c r="Y352" i="5" s="1"/>
  <c r="AK351" i="5"/>
  <c r="BG156" i="5"/>
  <c r="N156" i="5"/>
  <c r="N350" i="5"/>
  <c r="W351" i="5" s="1"/>
  <c r="AF351" i="5"/>
  <c r="AJ351" i="5"/>
  <c r="AI351" i="5"/>
  <c r="AE352" i="5"/>
  <c r="AL352" i="5"/>
  <c r="X155" i="5"/>
  <c r="D220" i="5" s="1"/>
  <c r="D350" i="5" s="1"/>
  <c r="AG351" i="5"/>
  <c r="AH352" i="5"/>
  <c r="AS351" i="5"/>
  <c r="S156" i="5"/>
  <c r="S350" i="5"/>
  <c r="AB351" i="5" s="1"/>
  <c r="AR351" i="5"/>
  <c r="BA352" i="5" s="1"/>
  <c r="M157" i="5"/>
  <c r="M352" i="5" s="1"/>
  <c r="M351" i="5"/>
  <c r="V352" i="5" s="1"/>
  <c r="BT155" i="5"/>
  <c r="BM352" i="5"/>
  <c r="Z155" i="5"/>
  <c r="AI156" i="5" s="1"/>
  <c r="R156" i="5"/>
  <c r="R350" i="5"/>
  <c r="AA351" i="5" s="1"/>
  <c r="BC351" i="5"/>
  <c r="BC352" i="5" s="1"/>
  <c r="BL351" i="5"/>
  <c r="BG352" i="5"/>
  <c r="AU352" i="5"/>
  <c r="BP156" i="5"/>
  <c r="AZ155" i="5"/>
  <c r="BI156" i="5" s="1"/>
  <c r="AL156" i="5"/>
  <c r="AO218" i="5"/>
  <c r="AT218" i="5"/>
  <c r="BD156" i="5"/>
  <c r="AO280" i="5"/>
  <c r="AT280" i="5"/>
  <c r="AS217" i="5"/>
  <c r="BC156" i="5"/>
  <c r="AU218" i="5"/>
  <c r="AN218" i="5"/>
  <c r="AX156" i="5"/>
  <c r="AW157" i="5"/>
  <c r="BR156" i="5"/>
  <c r="AP218" i="5"/>
  <c r="C220" i="5"/>
  <c r="C350" i="5" s="1"/>
  <c r="AH155" i="5"/>
  <c r="AQ279" i="5"/>
  <c r="Y155" i="5"/>
  <c r="E219" i="5"/>
  <c r="E349" i="5" s="1"/>
  <c r="AY157" i="5"/>
  <c r="AC156" i="5"/>
  <c r="I220" i="5"/>
  <c r="I350" i="5" s="1"/>
  <c r="AQ217" i="5"/>
  <c r="AJ155" i="5"/>
  <c r="AU280" i="5"/>
  <c r="AF156" i="5"/>
  <c r="AS279" i="5"/>
  <c r="BB155" i="5"/>
  <c r="V156" i="5"/>
  <c r="B220" i="5"/>
  <c r="AA155" i="5"/>
  <c r="G219" i="5"/>
  <c r="G349" i="5" s="1"/>
  <c r="AE156" i="5"/>
  <c r="BK155" i="5"/>
  <c r="BH156" i="5"/>
  <c r="BJ156" i="5"/>
  <c r="BS156" i="5"/>
  <c r="BM156" i="5"/>
  <c r="BL156" i="5"/>
  <c r="BQ156" i="5"/>
  <c r="BU156" i="5"/>
  <c r="BF156" i="5"/>
  <c r="BO156" i="5"/>
  <c r="BV156" i="5"/>
  <c r="J283" i="5"/>
  <c r="G284" i="5"/>
  <c r="J218" i="5"/>
  <c r="E284" i="5"/>
  <c r="C284" i="5"/>
  <c r="F155" i="5"/>
  <c r="C155" i="5"/>
  <c r="I284" i="5"/>
  <c r="G155" i="5"/>
  <c r="I155" i="5"/>
  <c r="H155" i="5"/>
  <c r="F284" i="5"/>
  <c r="D155" i="5"/>
  <c r="B284" i="5"/>
  <c r="J154" i="5"/>
  <c r="E155" i="5"/>
  <c r="B155" i="5"/>
  <c r="D284" i="5"/>
  <c r="H284" i="5"/>
  <c r="Z156" i="5" l="1"/>
  <c r="F220" i="5"/>
  <c r="F350" i="5" s="1"/>
  <c r="BF351" i="5"/>
  <c r="BF352" i="5" s="1"/>
  <c r="AO352" i="5"/>
  <c r="AN351" i="5"/>
  <c r="AW352" i="5" s="1"/>
  <c r="B350" i="5"/>
  <c r="AK156" i="5"/>
  <c r="AK157" i="5" s="1"/>
  <c r="AR280" i="5"/>
  <c r="F221" i="5" s="1"/>
  <c r="F351" i="5" s="1"/>
  <c r="BP157" i="5"/>
  <c r="AZ351" i="5"/>
  <c r="H220" i="5"/>
  <c r="H350" i="5" s="1"/>
  <c r="BI351" i="5"/>
  <c r="J349" i="5"/>
  <c r="BL352" i="5"/>
  <c r="X156" i="5"/>
  <c r="AI352" i="5"/>
  <c r="N157" i="5"/>
  <c r="N352" i="5" s="1"/>
  <c r="N351" i="5"/>
  <c r="W352" i="5" s="1"/>
  <c r="AK352" i="5"/>
  <c r="AG352" i="5"/>
  <c r="AY352" i="5"/>
  <c r="BH352" i="5"/>
  <c r="W156" i="5"/>
  <c r="AF157" i="5" s="1"/>
  <c r="AR352" i="5"/>
  <c r="AP352" i="5"/>
  <c r="R157" i="5"/>
  <c r="R352" i="5" s="1"/>
  <c r="R351" i="5"/>
  <c r="AA352" i="5" s="1"/>
  <c r="AG156" i="5"/>
  <c r="AP219" i="5" s="1"/>
  <c r="S157" i="5"/>
  <c r="S352" i="5" s="1"/>
  <c r="S351" i="5"/>
  <c r="AB352" i="5" s="1"/>
  <c r="Q157" i="5"/>
  <c r="Q352" i="5" s="1"/>
  <c r="Q351" i="5"/>
  <c r="Z352" i="5" s="1"/>
  <c r="AS352" i="5"/>
  <c r="AF352" i="5"/>
  <c r="BB352" i="5"/>
  <c r="AJ352" i="5"/>
  <c r="O157" i="5"/>
  <c r="O352" i="5" s="1"/>
  <c r="O351" i="5"/>
  <c r="X352" i="5" s="1"/>
  <c r="AT352" i="5"/>
  <c r="BG157" i="5"/>
  <c r="AU281" i="5"/>
  <c r="AL157" i="5"/>
  <c r="AS218" i="5"/>
  <c r="AT281" i="5"/>
  <c r="AT219" i="5"/>
  <c r="AU219" i="5"/>
  <c r="BC157" i="5"/>
  <c r="AX157" i="5"/>
  <c r="BR157" i="5"/>
  <c r="AQ218" i="5"/>
  <c r="AO219" i="5"/>
  <c r="BA157" i="5"/>
  <c r="AH156" i="5"/>
  <c r="AI157" i="5"/>
  <c r="AJ156" i="5"/>
  <c r="AS280" i="5"/>
  <c r="AR281" i="5"/>
  <c r="AQ280" i="5"/>
  <c r="AZ156" i="5"/>
  <c r="BI157" i="5" s="1"/>
  <c r="BJ157" i="5"/>
  <c r="AO281" i="5"/>
  <c r="H221" i="5"/>
  <c r="H351" i="5" s="1"/>
  <c r="AR219" i="5"/>
  <c r="AC157" i="5"/>
  <c r="I221" i="5"/>
  <c r="I351" i="5" s="1"/>
  <c r="Y156" i="5"/>
  <c r="E220" i="5"/>
  <c r="E350" i="5" s="1"/>
  <c r="BD157" i="5"/>
  <c r="BB156" i="5"/>
  <c r="AE157" i="5"/>
  <c r="AN219" i="5"/>
  <c r="V157" i="5"/>
  <c r="B221" i="5"/>
  <c r="AN281" i="5"/>
  <c r="AA156" i="5"/>
  <c r="G220" i="5"/>
  <c r="G350" i="5" s="1"/>
  <c r="BQ157" i="5"/>
  <c r="BU157" i="5"/>
  <c r="BL157" i="5"/>
  <c r="BS157" i="5"/>
  <c r="BK156" i="5"/>
  <c r="BT156" i="5"/>
  <c r="BV157" i="5"/>
  <c r="BM157" i="5"/>
  <c r="BH157" i="5"/>
  <c r="BF157" i="5"/>
  <c r="BO157" i="5"/>
  <c r="J219" i="5"/>
  <c r="J155" i="5"/>
  <c r="G156" i="5"/>
  <c r="D285" i="5"/>
  <c r="E157" i="5"/>
  <c r="E156" i="5"/>
  <c r="B285" i="5"/>
  <c r="J284" i="5"/>
  <c r="F285" i="5"/>
  <c r="H156" i="5"/>
  <c r="F156" i="5"/>
  <c r="D156" i="5"/>
  <c r="I285" i="5"/>
  <c r="E285" i="5"/>
  <c r="G285" i="5"/>
  <c r="H285" i="5"/>
  <c r="B156" i="5"/>
  <c r="B157" i="5"/>
  <c r="I156" i="5"/>
  <c r="I157" i="5"/>
  <c r="C156" i="5"/>
  <c r="C285" i="5"/>
  <c r="C157" i="5" l="1"/>
  <c r="Z157" i="5"/>
  <c r="F222" i="5" s="1"/>
  <c r="F352" i="5" s="1"/>
  <c r="D221" i="5"/>
  <c r="D351" i="5" s="1"/>
  <c r="AP281" i="5"/>
  <c r="J350" i="5"/>
  <c r="W157" i="5"/>
  <c r="AN352" i="5"/>
  <c r="B351" i="5"/>
  <c r="G157" i="5"/>
  <c r="C221" i="5"/>
  <c r="C351" i="5" s="1"/>
  <c r="BI352" i="5"/>
  <c r="AZ352" i="5"/>
  <c r="X157" i="5"/>
  <c r="AG157" i="5"/>
  <c r="H157" i="5"/>
  <c r="F157" i="5"/>
  <c r="D157" i="5"/>
  <c r="AB157" i="5"/>
  <c r="H222" i="5" s="1"/>
  <c r="H352" i="5" s="1"/>
  <c r="AS219" i="5"/>
  <c r="AQ281" i="5"/>
  <c r="AH157" i="5"/>
  <c r="BK157" i="5"/>
  <c r="AS281" i="5"/>
  <c r="AQ219" i="5"/>
  <c r="C222" i="5"/>
  <c r="C352" i="5" s="1"/>
  <c r="BB157" i="5"/>
  <c r="AZ157" i="5"/>
  <c r="I222" i="5"/>
  <c r="I352" i="5" s="1"/>
  <c r="Y157" i="5"/>
  <c r="E221" i="5"/>
  <c r="E351" i="5" s="1"/>
  <c r="B222" i="5"/>
  <c r="AA157" i="5"/>
  <c r="G221" i="5"/>
  <c r="G351" i="5" s="1"/>
  <c r="AJ157" i="5"/>
  <c r="BT157" i="5"/>
  <c r="J285" i="5"/>
  <c r="C286" i="5"/>
  <c r="G286" i="5"/>
  <c r="J156" i="5"/>
  <c r="J220" i="5"/>
  <c r="F286" i="5"/>
  <c r="B286" i="5"/>
  <c r="D286" i="5"/>
  <c r="H286" i="5"/>
  <c r="E286" i="5"/>
  <c r="I286" i="5"/>
  <c r="J157" i="5" l="1"/>
  <c r="D222" i="5"/>
  <c r="D352" i="5" s="1"/>
  <c r="J351" i="5"/>
  <c r="B352" i="5"/>
  <c r="E222" i="5"/>
  <c r="E352" i="5" s="1"/>
  <c r="G222" i="5"/>
  <c r="G352" i="5" s="1"/>
  <c r="J286" i="5"/>
  <c r="H287" i="5"/>
  <c r="C287" i="5"/>
  <c r="E287" i="5"/>
  <c r="D287" i="5"/>
  <c r="B287" i="5"/>
  <c r="J221" i="5"/>
  <c r="I287" i="5"/>
  <c r="G287" i="5"/>
  <c r="F287" i="5"/>
  <c r="J352" i="5" l="1"/>
  <c r="J287" i="5"/>
  <c r="J222" i="5"/>
</calcChain>
</file>

<file path=xl/sharedStrings.xml><?xml version="1.0" encoding="utf-8"?>
<sst xmlns="http://schemas.openxmlformats.org/spreadsheetml/2006/main" count="267" uniqueCount="107">
  <si>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</si>
  <si>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</si>
  <si>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</si>
  <si>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</si>
  <si>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</si>
  <si>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</si>
  <si>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</si>
  <si>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</si>
  <si>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</si>
  <si>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</si>
  <si>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</si>
  <si>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</si>
  <si>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</si>
  <si>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</si>
  <si>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</si>
  <si>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</si>
  <si>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</si>
  <si>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</si>
  <si>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</si>
  <si>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</si>
  <si>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</si>
  <si>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</si>
  <si>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</si>
  <si>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</si>
  <si>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</si>
  <si>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</si>
  <si>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</si>
  <si>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</si>
  <si>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</si>
  <si>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</si>
  <si>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</si>
  <si>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</si>
  <si>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</si>
  <si>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</si>
  <si>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</si>
  <si>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</si>
  <si>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</si>
  <si>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</si>
  <si>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</si>
  <si>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</si>
  <si>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</si>
  <si>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</si>
  <si>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</si>
  <si>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</si>
  <si>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</si>
  <si>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</si>
  <si>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</si>
  <si>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</si>
  <si>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</si>
  <si>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</si>
  <si>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</si>
  <si>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</si>
  <si>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</si>
  <si>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</si>
  <si>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</si>
  <si>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</si>
  <si>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</si>
  <si>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</si>
  <si>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</si>
  <si>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</si>
  <si>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</si>
  <si>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</si>
  <si>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</si>
  <si>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</si>
  <si>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</si>
  <si>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</si>
  <si>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</si>
  <si>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</si>
  <si>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</si>
  <si>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</si>
  <si>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</si>
  <si>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</si>
  <si>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</si>
  <si>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</si>
  <si>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</si>
  <si>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</si>
  <si>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</si>
  <si>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</si>
  <si>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</si>
  <si>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</si>
  <si>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</si>
  <si>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</si>
  <si>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</si>
  <si>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</si>
  <si>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</si>
  <si>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</si>
  <si>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</si>
  <si>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</si>
  <si>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</si>
  <si>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</si>
  <si>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</si>
  <si>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</si>
  <si>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</si>
  <si>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</si>
  <si>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</si>
  <si>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</si>
  <si>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</si>
  <si>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</si>
  <si>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</si>
  <si>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</si>
  <si>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</si>
  <si>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</si>
  <si>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デルタ株：（ワクチンなしの）重症化率（％）</t>
  </si>
  <si>
    <t>　↑初期値（デルタ株主体の流行）</t>
  </si>
  <si>
    <t>　↑初期値
（オミクロン株主体の流行）</t>
  </si>
  <si>
    <t>↓流行している変異株に応じて、値を変更してください</t>
  </si>
  <si>
    <t>デルタ株と比べたときの流行株の重症化率（％）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</si>
</sst>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
      <b/>
      <sz val="11"/>
      <color rgb="FFFF0000"/>
      <name val="Calibri"/>
      <family val="2"/>
      <scheme val="minor"/>
    </font>
    <font>
      <b/>
      <sz val="11"/>
      <color theme="4"/>
      <name val="Calibri"/>
      <family val="2"/>
      <scheme val="minor"/>
    </font>
    <font>
      <sz val="11"/>
      <color theme="4"/>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0" fontId="7" fillId="0" borderId="0" xfId="0" applyNumberFormat="1" applyFont="1"/>
    <xf numFmtId="0" fontId="7" fillId="0" borderId="0" xfId="0" applyNumberFormat="1" applyFont="1" applyFill="1" applyBorder="1"/>
    <xf numFmtId="0" fontId="2" fillId="0" borderId="0" xfId="0" applyFont="1" applyAlignment="1"/>
    <xf numFmtId="0" fontId="8" fillId="0" borderId="0" xfId="0" applyFont="1"/>
    <xf numFmtId="0" fontId="9" fillId="0" borderId="0" xfId="0" applyFont="1" applyAlignment="1"/>
    <xf numFmtId="1" fontId="7" fillId="0" borderId="0" xfId="0" applyNumberFormat="1" applyFont="1"/>
    <xf numFmtId="1" fontId="8" fillId="0" borderId="0" xfId="0" applyNumberFormat="1" applyFon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16</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16</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75</xdr:row>
      <xdr:rowOff>371926</xdr:rowOff>
    </xdr:from>
    <xdr:to>
      <xdr:col>23</xdr:col>
      <xdr:colOff>126999</xdr:colOff>
      <xdr:row>87</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2"/>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102</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5" t="s">
        <v>106</v>
      </c>
      <c r="B13" s="15">
        <v>60</v>
      </c>
      <c r="C13" s="40">
        <v>60</v>
      </c>
      <c r="D13" s="41">
        <v>100</v>
      </c>
      <c r="F13" s="13" t="s">
        <v>87</v>
      </c>
      <c r="G13" s="4"/>
      <c r="H13" s="4"/>
      <c r="I13" s="4"/>
      <c r="J13" s="12"/>
    </row>
    <row r="14" spans="1:10" x14ac:dyDescent="0.35">
      <c r="A14" s="3"/>
      <c r="C14" s="37" t="s">
        <v>104</v>
      </c>
      <c r="E14" s="4"/>
      <c r="F14" s="4"/>
      <c r="G14" s="4"/>
      <c r="H14" s="4"/>
      <c r="I14" s="4"/>
      <c r="J14" s="12"/>
    </row>
    <row r="15" spans="1:10" x14ac:dyDescent="0.35">
      <c r="A15" s="3"/>
      <c r="C15" s="37"/>
      <c r="D15" s="39" t="s">
        <v>103</v>
      </c>
      <c r="E15" s="4"/>
      <c r="F15" s="4"/>
      <c r="G15" s="4"/>
      <c r="H15" s="4"/>
      <c r="I15" s="4"/>
      <c r="J15" s="12"/>
    </row>
    <row r="16" spans="1:10" x14ac:dyDescent="0.35">
      <c r="J16" s="12"/>
    </row>
    <row r="17" spans="1:12" x14ac:dyDescent="0.35">
      <c r="A17" s="5" t="s">
        <v>26</v>
      </c>
      <c r="B17" s="15">
        <v>9</v>
      </c>
      <c r="C17" s="15">
        <v>9</v>
      </c>
      <c r="D17" s="15">
        <v>9</v>
      </c>
      <c r="E17" s="15">
        <v>9</v>
      </c>
      <c r="F17" s="15">
        <v>9</v>
      </c>
      <c r="G17" s="15">
        <v>10</v>
      </c>
      <c r="H17" s="15">
        <v>11</v>
      </c>
      <c r="I17" s="15">
        <v>14</v>
      </c>
      <c r="J17" s="11" t="s">
        <v>65</v>
      </c>
    </row>
    <row r="18" spans="1:12" x14ac:dyDescent="0.35">
      <c r="A18" s="3" t="s">
        <v>16</v>
      </c>
      <c r="B18">
        <v>9</v>
      </c>
      <c r="C18">
        <v>9</v>
      </c>
      <c r="D18">
        <v>9</v>
      </c>
      <c r="E18">
        <v>9</v>
      </c>
      <c r="F18">
        <v>9</v>
      </c>
      <c r="G18">
        <v>10</v>
      </c>
      <c r="H18">
        <v>11</v>
      </c>
      <c r="I18">
        <v>14</v>
      </c>
      <c r="J18" s="12"/>
    </row>
    <row r="19" spans="1:12" x14ac:dyDescent="0.35">
      <c r="J19" s="12"/>
    </row>
    <row r="20" spans="1:12" x14ac:dyDescent="0.35">
      <c r="A20" s="5" t="s">
        <v>27</v>
      </c>
      <c r="B20" s="15">
        <v>14</v>
      </c>
      <c r="C20" s="15">
        <v>14</v>
      </c>
      <c r="D20" s="15">
        <v>14</v>
      </c>
      <c r="E20" s="15">
        <v>14</v>
      </c>
      <c r="F20" s="15">
        <v>14</v>
      </c>
      <c r="G20" s="15">
        <v>15</v>
      </c>
      <c r="H20" s="15">
        <v>17</v>
      </c>
      <c r="I20" s="15">
        <v>20</v>
      </c>
      <c r="J20" s="11" t="s">
        <v>66</v>
      </c>
    </row>
    <row r="21" spans="1:12" x14ac:dyDescent="0.35">
      <c r="A21" s="3" t="s">
        <v>16</v>
      </c>
      <c r="B21">
        <v>14</v>
      </c>
      <c r="C21">
        <v>14</v>
      </c>
      <c r="D21">
        <v>14</v>
      </c>
      <c r="E21">
        <v>14</v>
      </c>
      <c r="F21">
        <v>14</v>
      </c>
      <c r="G21">
        <v>15</v>
      </c>
      <c r="H21">
        <v>17</v>
      </c>
      <c r="I21">
        <v>20</v>
      </c>
      <c r="J21" s="12"/>
    </row>
    <row r="22" spans="1:12" x14ac:dyDescent="0.35">
      <c r="A22" s="3"/>
      <c r="J22" s="12"/>
    </row>
    <row r="23" spans="1:12" x14ac:dyDescent="0.35">
      <c r="A23" s="23" t="s">
        <v>60</v>
      </c>
      <c r="B23" s="14">
        <v>1.18</v>
      </c>
      <c r="C23" t="s">
        <v>67</v>
      </c>
      <c r="J23" s="12"/>
    </row>
    <row r="24" spans="1:12" x14ac:dyDescent="0.35">
      <c r="A24" s="3"/>
      <c r="J24" s="12"/>
    </row>
    <row r="25" spans="1:12" x14ac:dyDescent="0.35">
      <c r="A25" s="1"/>
      <c r="J25" s="12"/>
    </row>
    <row r="26" spans="1:12" x14ac:dyDescent="0.35">
      <c r="A26" s="1" t="s">
        <v>58</v>
      </c>
      <c r="B26" s="14">
        <v>700</v>
      </c>
      <c r="C26" t="s">
        <v>68</v>
      </c>
      <c r="J26" s="12"/>
    </row>
    <row r="27" spans="1:12" x14ac:dyDescent="0.35">
      <c r="A27" s="1" t="s">
        <v>57</v>
      </c>
      <c r="B27" s="14">
        <v>150</v>
      </c>
      <c r="C27" t="s">
        <v>68</v>
      </c>
      <c r="J27" s="10"/>
    </row>
    <row r="28" spans="1:12" x14ac:dyDescent="0.35">
      <c r="A28" s="1" t="s">
        <v>80</v>
      </c>
      <c r="B28" s="14">
        <v>16000</v>
      </c>
      <c r="C28" t="s">
        <v>68</v>
      </c>
      <c r="J28" s="10"/>
    </row>
    <row r="29" spans="1:12" x14ac:dyDescent="0.35">
      <c r="J29" s="10"/>
    </row>
    <row r="30" spans="1:12" x14ac:dyDescent="0.35">
      <c r="A30" s="1" t="s">
        <v>12</v>
      </c>
      <c r="B30" t="s">
        <v>105</v>
      </c>
      <c r="J30" s="10"/>
    </row>
    <row r="31" spans="1:12" x14ac:dyDescent="0.35">
      <c r="A31" s="5" t="s">
        <v>88</v>
      </c>
      <c r="B31" s="21">
        <v>30</v>
      </c>
      <c r="C31" s="35">
        <v>30</v>
      </c>
      <c r="D31" s="38">
        <v>60</v>
      </c>
      <c r="F31" t="s">
        <v>69</v>
      </c>
      <c r="L31" s="10"/>
    </row>
    <row r="32" spans="1:12" x14ac:dyDescent="0.35">
      <c r="A32" s="5" t="s">
        <v>90</v>
      </c>
      <c r="B32" s="21">
        <v>70</v>
      </c>
      <c r="C32" s="35">
        <v>70</v>
      </c>
      <c r="D32" s="38">
        <v>90</v>
      </c>
      <c r="F32" t="s">
        <v>81</v>
      </c>
    </row>
    <row r="33" spans="1:6" x14ac:dyDescent="0.35">
      <c r="A33" s="5" t="s">
        <v>89</v>
      </c>
      <c r="B33" s="21">
        <v>60</v>
      </c>
      <c r="C33" s="35">
        <v>60</v>
      </c>
      <c r="D33" s="38">
        <v>90</v>
      </c>
      <c r="F33" t="s">
        <v>69</v>
      </c>
    </row>
    <row r="34" spans="1:6" x14ac:dyDescent="0.35">
      <c r="A34" s="5" t="s">
        <v>91</v>
      </c>
      <c r="B34" s="21">
        <v>85</v>
      </c>
      <c r="C34" s="36">
        <v>85</v>
      </c>
      <c r="D34" s="38">
        <v>95</v>
      </c>
      <c r="F34" t="s">
        <v>81</v>
      </c>
    </row>
    <row r="35" spans="1:6" x14ac:dyDescent="0.35">
      <c r="C35" s="37" t="s">
        <v>104</v>
      </c>
    </row>
    <row r="36" spans="1:6" x14ac:dyDescent="0.35">
      <c r="D36" s="39" t="s">
        <v>103</v>
      </c>
    </row>
    <row r="37" spans="1:6" x14ac:dyDescent="0.35">
      <c r="A37" s="1" t="s">
        <v>20</v>
      </c>
    </row>
    <row r="38" spans="1:6" x14ac:dyDescent="0.35">
      <c r="A38" s="5" t="s">
        <v>28</v>
      </c>
      <c r="B38" s="21">
        <v>0</v>
      </c>
      <c r="C38" s="10">
        <v>0</v>
      </c>
      <c r="E38" t="s">
        <v>92</v>
      </c>
    </row>
    <row r="39" spans="1:6" x14ac:dyDescent="0.35">
      <c r="A39" s="5" t="s">
        <v>21</v>
      </c>
      <c r="B39" s="21">
        <v>70</v>
      </c>
      <c r="C39" s="10">
        <v>70</v>
      </c>
      <c r="E39" t="s">
        <v>70</v>
      </c>
    </row>
    <row r="40" spans="1:6" x14ac:dyDescent="0.35">
      <c r="C40" s="3" t="s">
        <v>16</v>
      </c>
    </row>
    <row r="42" spans="1:6" hidden="1" x14ac:dyDescent="0.35"/>
    <row r="43" spans="1:6" hidden="1" x14ac:dyDescent="0.35">
      <c r="A43" t="s">
        <v>19</v>
      </c>
      <c r="C43">
        <v>5</v>
      </c>
    </row>
    <row r="44" spans="1:6" hidden="1" x14ac:dyDescent="0.35">
      <c r="A44" s="8" t="s">
        <v>31</v>
      </c>
      <c r="B44" s="8">
        <f>B23^(1/7)</f>
        <v>1.0239266772263962</v>
      </c>
      <c r="C44" s="8">
        <f>IF(C43=5,B44,IF(C43=6,1,IF(C43=7,0.85^(1/5),"")))</f>
        <v>1.0239266772263962</v>
      </c>
    </row>
    <row r="45" spans="1:6" hidden="1" x14ac:dyDescent="0.35"/>
    <row r="46" spans="1:6" hidden="1" x14ac:dyDescent="0.35"/>
    <row r="47" spans="1:6" hidden="1" x14ac:dyDescent="0.35">
      <c r="A47" t="s">
        <v>94</v>
      </c>
      <c r="B47">
        <f>(1-$B$32/100)/(1-$B$31/100)</f>
        <v>0.42857142857142866</v>
      </c>
    </row>
    <row r="48" spans="1:6" hidden="1" x14ac:dyDescent="0.35">
      <c r="A48" t="s">
        <v>95</v>
      </c>
      <c r="B48">
        <f>(1-$B$34/100)/(1-$B$33/100)</f>
        <v>0.37500000000000006</v>
      </c>
    </row>
    <row r="49" spans="1:10" hidden="1" x14ac:dyDescent="0.35"/>
    <row r="50" spans="1:10" hidden="1" x14ac:dyDescent="0.35">
      <c r="A50" t="s">
        <v>96</v>
      </c>
      <c r="B50">
        <f>1-B51-B52</f>
        <v>1</v>
      </c>
      <c r="C50">
        <f t="shared" ref="C50:I50" si="0">1-C51-C52</f>
        <v>0.5</v>
      </c>
      <c r="D50">
        <f t="shared" si="0"/>
        <v>0.4</v>
      </c>
      <c r="E50">
        <f t="shared" si="0"/>
        <v>0.4</v>
      </c>
      <c r="F50">
        <f t="shared" si="0"/>
        <v>0.30000000000000004</v>
      </c>
      <c r="G50">
        <f t="shared" si="0"/>
        <v>0.30000000000000004</v>
      </c>
      <c r="H50">
        <f t="shared" si="0"/>
        <v>0.14999999999999997</v>
      </c>
      <c r="I50">
        <f t="shared" si="0"/>
        <v>0.10000000000000002</v>
      </c>
    </row>
    <row r="51" spans="1:10" hidden="1" x14ac:dyDescent="0.35">
      <c r="A51" t="s">
        <v>93</v>
      </c>
      <c r="B51">
        <f>(B4-B5)/100</f>
        <v>0</v>
      </c>
      <c r="C51">
        <f t="shared" ref="C51:I51" si="1">(C4-C5)/100</f>
        <v>0.5</v>
      </c>
      <c r="D51">
        <f t="shared" si="1"/>
        <v>0.6</v>
      </c>
      <c r="E51">
        <f t="shared" si="1"/>
        <v>0.6</v>
      </c>
      <c r="F51">
        <f t="shared" si="1"/>
        <v>0.7</v>
      </c>
      <c r="G51">
        <f t="shared" si="1"/>
        <v>0.7</v>
      </c>
      <c r="H51">
        <f t="shared" si="1"/>
        <v>0.8</v>
      </c>
      <c r="I51">
        <f t="shared" si="1"/>
        <v>0.85</v>
      </c>
    </row>
    <row r="52" spans="1:10" hidden="1" x14ac:dyDescent="0.35">
      <c r="A52" t="s">
        <v>97</v>
      </c>
      <c r="B52">
        <f>B5/100</f>
        <v>0</v>
      </c>
      <c r="C52">
        <f t="shared" ref="C52:I52" si="2">C5/100</f>
        <v>0</v>
      </c>
      <c r="D52">
        <f t="shared" si="2"/>
        <v>0</v>
      </c>
      <c r="E52">
        <f t="shared" si="2"/>
        <v>0</v>
      </c>
      <c r="F52">
        <f t="shared" si="2"/>
        <v>0</v>
      </c>
      <c r="G52">
        <f t="shared" si="2"/>
        <v>0</v>
      </c>
      <c r="H52">
        <f t="shared" si="2"/>
        <v>0.05</v>
      </c>
      <c r="I52">
        <f t="shared" si="2"/>
        <v>0.05</v>
      </c>
    </row>
    <row r="53" spans="1:10" hidden="1" x14ac:dyDescent="0.35"/>
    <row r="54" spans="1:10" hidden="1" x14ac:dyDescent="0.35">
      <c r="A54" t="s">
        <v>99</v>
      </c>
      <c r="B54">
        <f>B50</f>
        <v>1</v>
      </c>
      <c r="C54">
        <f t="shared" ref="C54:H54" si="3">C50</f>
        <v>0.5</v>
      </c>
      <c r="D54">
        <f t="shared" si="3"/>
        <v>0.4</v>
      </c>
      <c r="E54">
        <f t="shared" si="3"/>
        <v>0.4</v>
      </c>
      <c r="F54">
        <f t="shared" si="3"/>
        <v>0.30000000000000004</v>
      </c>
      <c r="G54">
        <f t="shared" si="3"/>
        <v>0.30000000000000004</v>
      </c>
      <c r="H54">
        <f t="shared" si="3"/>
        <v>0.14999999999999997</v>
      </c>
      <c r="I54">
        <f>I50</f>
        <v>0.10000000000000002</v>
      </c>
    </row>
    <row r="55" spans="1:10" hidden="1" x14ac:dyDescent="0.35">
      <c r="A55" t="s">
        <v>100</v>
      </c>
      <c r="B55">
        <f>B51*(1-$B$31/100)</f>
        <v>0</v>
      </c>
      <c r="C55">
        <f t="shared" ref="C55:H55" si="4">C51*(1-$B$31/100)</f>
        <v>0.35</v>
      </c>
      <c r="D55">
        <f t="shared" si="4"/>
        <v>0.42</v>
      </c>
      <c r="E55">
        <f t="shared" si="4"/>
        <v>0.42</v>
      </c>
      <c r="F55">
        <f t="shared" si="4"/>
        <v>0.48999999999999994</v>
      </c>
      <c r="G55">
        <f t="shared" si="4"/>
        <v>0.48999999999999994</v>
      </c>
      <c r="H55">
        <f t="shared" si="4"/>
        <v>0.55999999999999994</v>
      </c>
      <c r="I55">
        <f>I51*(1-$B$31/100)</f>
        <v>0.59499999999999997</v>
      </c>
    </row>
    <row r="56" spans="1:10" hidden="1" x14ac:dyDescent="0.35">
      <c r="A56" t="s">
        <v>101</v>
      </c>
      <c r="B56">
        <f>B52*(1-$B$33/100)</f>
        <v>0</v>
      </c>
      <c r="C56">
        <f t="shared" ref="C56:H56" si="5">C52*(1-$B$33/100)</f>
        <v>0</v>
      </c>
      <c r="D56">
        <f t="shared" si="5"/>
        <v>0</v>
      </c>
      <c r="E56">
        <f t="shared" si="5"/>
        <v>0</v>
      </c>
      <c r="F56">
        <f t="shared" si="5"/>
        <v>0</v>
      </c>
      <c r="G56">
        <f t="shared" si="5"/>
        <v>0</v>
      </c>
      <c r="H56">
        <f t="shared" si="5"/>
        <v>2.0000000000000004E-2</v>
      </c>
      <c r="I56">
        <f>I52*(1-$B$33/100)</f>
        <v>2.0000000000000004E-2</v>
      </c>
    </row>
    <row r="57" spans="1:10" hidden="1" x14ac:dyDescent="0.35"/>
    <row r="58" spans="1:10" hidden="1" x14ac:dyDescent="0.35">
      <c r="A58" t="s">
        <v>98</v>
      </c>
      <c r="B58">
        <f>SUM(B54:B56)</f>
        <v>1</v>
      </c>
      <c r="C58">
        <f t="shared" ref="C58:H58" si="6">SUM(C54:C56)</f>
        <v>0.85</v>
      </c>
      <c r="D58">
        <f t="shared" si="6"/>
        <v>0.82000000000000006</v>
      </c>
      <c r="E58">
        <f t="shared" si="6"/>
        <v>0.82000000000000006</v>
      </c>
      <c r="F58">
        <f t="shared" si="6"/>
        <v>0.79</v>
      </c>
      <c r="G58">
        <f t="shared" si="6"/>
        <v>0.79</v>
      </c>
      <c r="H58">
        <f t="shared" si="6"/>
        <v>0.73</v>
      </c>
      <c r="I58">
        <f>SUM(I54:I56)</f>
        <v>0.71499999999999997</v>
      </c>
    </row>
    <row r="59" spans="1:10" hidden="1" x14ac:dyDescent="0.35"/>
    <row r="60" spans="1:10" hidden="1" x14ac:dyDescent="0.35">
      <c r="A60" s="2" t="s">
        <v>14</v>
      </c>
      <c r="B60" s="6">
        <f t="shared" ref="B60:H60" si="7">B7/100*$B$13/100</f>
        <v>6.0000000000000001E-3</v>
      </c>
      <c r="C60" s="6">
        <f t="shared" si="7"/>
        <v>6.0000000000000001E-3</v>
      </c>
      <c r="D60" s="6">
        <f t="shared" si="7"/>
        <v>8.9999999999999993E-3</v>
      </c>
      <c r="E60" s="6">
        <f t="shared" si="7"/>
        <v>0.03</v>
      </c>
      <c r="F60" s="6">
        <f t="shared" si="7"/>
        <v>0.06</v>
      </c>
      <c r="G60" s="6">
        <f t="shared" si="7"/>
        <v>0.09</v>
      </c>
      <c r="H60" s="6">
        <f t="shared" si="7"/>
        <v>0.15</v>
      </c>
      <c r="I60" s="6">
        <f>I7/100*$B$13/100</f>
        <v>0.18</v>
      </c>
      <c r="J60" s="6"/>
    </row>
    <row r="61" spans="1:10" hidden="1" x14ac:dyDescent="0.35"/>
    <row r="62" spans="1:10" hidden="1" x14ac:dyDescent="0.35"/>
    <row r="63" spans="1:10" hidden="1" x14ac:dyDescent="0.35">
      <c r="A63" t="s">
        <v>13</v>
      </c>
      <c r="B63">
        <f>B54/B58*B60+B55/B58*B60*$B$47+B56/B58*B60*$B$48</f>
        <v>6.0000000000000001E-3</v>
      </c>
      <c r="C63">
        <f t="shared" ref="C63:H63" si="8">C54/C58*C60+C55/C58*C60*$B$47+C56/C58*C60*$B$48</f>
        <v>4.5882352941176473E-3</v>
      </c>
      <c r="D63">
        <f t="shared" si="8"/>
        <v>6.3658536585365849E-3</v>
      </c>
      <c r="E63">
        <f t="shared" si="8"/>
        <v>2.1219512195121949E-2</v>
      </c>
      <c r="F63">
        <f t="shared" si="8"/>
        <v>3.8734177215189874E-2</v>
      </c>
      <c r="G63">
        <f t="shared" si="8"/>
        <v>5.8101265822784812E-2</v>
      </c>
      <c r="H63">
        <f t="shared" si="8"/>
        <v>8.1678082191780826E-2</v>
      </c>
      <c r="I63">
        <f>I54/I58*I60+I55/I58*I60*$B$47+I56/I58*I60*$B$48</f>
        <v>9.1258741258741283E-2</v>
      </c>
    </row>
    <row r="64" spans="1:10" hidden="1" x14ac:dyDescent="0.35">
      <c r="A64" s="8" t="s">
        <v>22</v>
      </c>
      <c r="B64" s="8">
        <f>B63*(1-$B$38/100*$B$39/100)</f>
        <v>6.0000000000000001E-3</v>
      </c>
      <c r="C64" s="8">
        <f t="shared" ref="C64:I64" si="9">C63*(1-$B$38/100*$B$39/100)</f>
        <v>4.5882352941176473E-3</v>
      </c>
      <c r="D64" s="8">
        <f t="shared" si="9"/>
        <v>6.3658536585365849E-3</v>
      </c>
      <c r="E64" s="8">
        <f t="shared" si="9"/>
        <v>2.1219512195121949E-2</v>
      </c>
      <c r="F64" s="8">
        <f t="shared" si="9"/>
        <v>3.8734177215189874E-2</v>
      </c>
      <c r="G64" s="8">
        <f t="shared" si="9"/>
        <v>5.8101265822784812E-2</v>
      </c>
      <c r="H64" s="8">
        <f t="shared" si="9"/>
        <v>8.1678082191780826E-2</v>
      </c>
      <c r="I64" s="8">
        <f t="shared" si="9"/>
        <v>9.1258741258741283E-2</v>
      </c>
      <c r="J64" s="8"/>
    </row>
    <row r="65" spans="1:14" hidden="1" x14ac:dyDescent="0.35"/>
    <row r="66" spans="1:14" hidden="1" x14ac:dyDescent="0.35">
      <c r="A66" s="2" t="s">
        <v>15</v>
      </c>
      <c r="B66" s="7">
        <f>B10/100*$B$13/100</f>
        <v>5.9999999999999995E-4</v>
      </c>
      <c r="C66" s="7">
        <f t="shared" ref="C66:H66" si="10">C10/100*$B$13/100</f>
        <v>5.9999999999999995E-4</v>
      </c>
      <c r="D66" s="7">
        <f t="shared" si="10"/>
        <v>5.9999999999999995E-4</v>
      </c>
      <c r="E66" s="7">
        <f t="shared" si="10"/>
        <v>3.5999999999999999E-3</v>
      </c>
      <c r="F66" s="7">
        <f t="shared" si="10"/>
        <v>8.9999999999999993E-3</v>
      </c>
      <c r="G66" s="7">
        <f t="shared" si="10"/>
        <v>2.4E-2</v>
      </c>
      <c r="H66" s="7">
        <f t="shared" si="10"/>
        <v>4.8000000000000001E-2</v>
      </c>
      <c r="I66" s="7">
        <f>I10/100*$B$13/100</f>
        <v>6.6000000000000003E-2</v>
      </c>
      <c r="J66" s="7"/>
    </row>
    <row r="67" spans="1:14" hidden="1" x14ac:dyDescent="0.35">
      <c r="A67" s="8" t="s">
        <v>24</v>
      </c>
      <c r="B67" s="8">
        <f t="shared" ref="B67:H67" si="11">IF(B60=0,0,B66/B60)</f>
        <v>9.9999999999999992E-2</v>
      </c>
      <c r="C67" s="8">
        <f t="shared" si="11"/>
        <v>9.9999999999999992E-2</v>
      </c>
      <c r="D67" s="8">
        <f t="shared" si="11"/>
        <v>6.6666666666666666E-2</v>
      </c>
      <c r="E67" s="8">
        <f t="shared" si="11"/>
        <v>0.12</v>
      </c>
      <c r="F67" s="8">
        <f t="shared" si="11"/>
        <v>0.15</v>
      </c>
      <c r="G67" s="8">
        <f t="shared" si="11"/>
        <v>0.26666666666666666</v>
      </c>
      <c r="H67" s="8">
        <f t="shared" si="11"/>
        <v>0.32</v>
      </c>
      <c r="I67" s="8">
        <f>IF(I60=0,0,I66/I60)</f>
        <v>0.3666666666666667</v>
      </c>
      <c r="J67" s="8"/>
    </row>
    <row r="68" spans="1:14" hidden="1" x14ac:dyDescent="0.35">
      <c r="A68" s="7" t="s">
        <v>23</v>
      </c>
      <c r="B68" s="7">
        <f t="shared" ref="B68:H68" si="12">B67*B64</f>
        <v>5.9999999999999995E-4</v>
      </c>
      <c r="C68" s="7">
        <f t="shared" si="12"/>
        <v>4.5882352941176467E-4</v>
      </c>
      <c r="D68" s="7">
        <f t="shared" si="12"/>
        <v>4.2439024390243901E-4</v>
      </c>
      <c r="E68" s="7">
        <f t="shared" si="12"/>
        <v>2.5463414634146336E-3</v>
      </c>
      <c r="F68" s="7">
        <f t="shared" si="12"/>
        <v>5.8101265822784812E-3</v>
      </c>
      <c r="G68" s="7">
        <f t="shared" si="12"/>
        <v>1.549367088607595E-2</v>
      </c>
      <c r="H68" s="7">
        <f t="shared" si="12"/>
        <v>2.6136986301369864E-2</v>
      </c>
      <c r="I68" s="7">
        <f>I67*I64</f>
        <v>3.3461538461538473E-2</v>
      </c>
      <c r="J68" s="7"/>
    </row>
    <row r="69" spans="1:14" hidden="1" x14ac:dyDescent="0.35"/>
    <row r="70" spans="1:14" hidden="1" x14ac:dyDescent="0.35"/>
    <row r="71" spans="1:14" hidden="1" x14ac:dyDescent="0.35">
      <c r="A71" s="9" t="s">
        <v>18</v>
      </c>
      <c r="B71" s="9">
        <v>1</v>
      </c>
      <c r="C71" s="9">
        <v>1</v>
      </c>
      <c r="D71" s="9">
        <v>1</v>
      </c>
      <c r="E71" s="9">
        <v>1</v>
      </c>
      <c r="F71" s="9">
        <v>1</v>
      </c>
      <c r="G71" s="9">
        <v>2</v>
      </c>
      <c r="H71" s="9">
        <v>3</v>
      </c>
      <c r="I71" s="9">
        <v>4</v>
      </c>
      <c r="J71" s="9"/>
    </row>
    <row r="72" spans="1:14" hidden="1" x14ac:dyDescent="0.35"/>
    <row r="73" spans="1:14" hidden="1" x14ac:dyDescent="0.35">
      <c r="A73" s="8" t="s">
        <v>29</v>
      </c>
      <c r="B73" s="8">
        <f t="shared" ref="B73:I73" si="13">B17/3</f>
        <v>3</v>
      </c>
      <c r="C73" s="8">
        <f t="shared" si="13"/>
        <v>3</v>
      </c>
      <c r="D73" s="8">
        <f t="shared" si="13"/>
        <v>3</v>
      </c>
      <c r="E73" s="8">
        <f t="shared" si="13"/>
        <v>3</v>
      </c>
      <c r="F73" s="8">
        <f t="shared" si="13"/>
        <v>3</v>
      </c>
      <c r="G73" s="8">
        <f t="shared" si="13"/>
        <v>3.3333333333333335</v>
      </c>
      <c r="H73" s="8">
        <f t="shared" si="13"/>
        <v>3.6666666666666665</v>
      </c>
      <c r="I73" s="8">
        <f t="shared" si="13"/>
        <v>4.666666666666667</v>
      </c>
      <c r="J73" s="8"/>
    </row>
    <row r="74" spans="1:14" hidden="1" x14ac:dyDescent="0.35">
      <c r="A74" s="8" t="s">
        <v>30</v>
      </c>
      <c r="B74" s="8">
        <f t="shared" ref="B74:I74" si="14">(B20-B17)/3</f>
        <v>1.6666666666666667</v>
      </c>
      <c r="C74" s="8">
        <f t="shared" si="14"/>
        <v>1.6666666666666667</v>
      </c>
      <c r="D74" s="8">
        <f t="shared" si="14"/>
        <v>1.6666666666666667</v>
      </c>
      <c r="E74" s="8">
        <f t="shared" si="14"/>
        <v>1.6666666666666667</v>
      </c>
      <c r="F74" s="8">
        <f t="shared" si="14"/>
        <v>1.6666666666666667</v>
      </c>
      <c r="G74" s="8">
        <f t="shared" si="14"/>
        <v>1.6666666666666667</v>
      </c>
      <c r="H74" s="8">
        <f t="shared" si="14"/>
        <v>2</v>
      </c>
      <c r="I74" s="8">
        <f t="shared" si="14"/>
        <v>2</v>
      </c>
      <c r="J74" s="8"/>
    </row>
    <row r="76" spans="1:14" ht="31" x14ac:dyDescent="0.7">
      <c r="B76" s="30" t="s">
        <v>54</v>
      </c>
      <c r="C76" s="1"/>
    </row>
    <row r="77" spans="1:14" x14ac:dyDescent="0.35">
      <c r="C77" s="18" t="s">
        <v>59</v>
      </c>
      <c r="F77" s="18"/>
      <c r="G77" s="18"/>
      <c r="H77" s="18" t="s">
        <v>82</v>
      </c>
      <c r="N77" t="s">
        <v>73</v>
      </c>
    </row>
    <row r="78" spans="1:14" x14ac:dyDescent="0.35">
      <c r="B78" t="s">
        <v>55</v>
      </c>
      <c r="C78" s="28">
        <f>J166</f>
        <v>744.46041514674801</v>
      </c>
      <c r="G78" t="s">
        <v>55</v>
      </c>
      <c r="H78" s="28">
        <f>J231</f>
        <v>144.19723354000928</v>
      </c>
      <c r="M78" t="s">
        <v>55</v>
      </c>
      <c r="N78" s="31">
        <f>J299</f>
        <v>23496.822884016387</v>
      </c>
    </row>
    <row r="79" spans="1:14" x14ac:dyDescent="0.35">
      <c r="B79" t="s">
        <v>56</v>
      </c>
      <c r="C79" s="17">
        <f>J173</f>
        <v>781.8054136202594</v>
      </c>
      <c r="G79" t="s">
        <v>56</v>
      </c>
      <c r="H79" s="17">
        <f>J238</f>
        <v>131.39851424209635</v>
      </c>
      <c r="M79" t="s">
        <v>56</v>
      </c>
      <c r="N79" s="32">
        <f>J306</f>
        <v>28670.506560134534</v>
      </c>
    </row>
    <row r="80" spans="1:14" x14ac:dyDescent="0.35">
      <c r="B80" t="s">
        <v>61</v>
      </c>
      <c r="C80" s="24">
        <f>J180</f>
        <v>880.84278709213879</v>
      </c>
      <c r="G80" t="s">
        <v>61</v>
      </c>
      <c r="H80" s="24">
        <f>J245</f>
        <v>131.55011105035385</v>
      </c>
      <c r="M80" t="s">
        <v>61</v>
      </c>
      <c r="N80" s="33">
        <f>J313</f>
        <v>33877.582137701895</v>
      </c>
    </row>
    <row r="81" spans="1:74" x14ac:dyDescent="0.35">
      <c r="B81" t="s">
        <v>62</v>
      </c>
      <c r="C81" s="26">
        <f>J187</f>
        <v>1034.7055908943028</v>
      </c>
      <c r="G81" t="s">
        <v>62</v>
      </c>
      <c r="H81" s="26">
        <f>J252</f>
        <v>151.7099740133275</v>
      </c>
      <c r="M81" t="s">
        <v>62</v>
      </c>
      <c r="N81" s="34">
        <f>J320</f>
        <v>39977.617209635217</v>
      </c>
    </row>
    <row r="83" spans="1:74" x14ac:dyDescent="0.35">
      <c r="C83" t="s">
        <v>71</v>
      </c>
    </row>
    <row r="84" spans="1:74" x14ac:dyDescent="0.35">
      <c r="B84" t="s">
        <v>55</v>
      </c>
      <c r="C84" s="29">
        <f>C78*2.5</f>
        <v>1861.15103786687</v>
      </c>
    </row>
    <row r="85" spans="1:74" x14ac:dyDescent="0.35">
      <c r="B85" t="s">
        <v>56</v>
      </c>
      <c r="C85" s="22">
        <f>C79*2.5</f>
        <v>1954.5135340506486</v>
      </c>
    </row>
    <row r="86" spans="1:74" x14ac:dyDescent="0.35">
      <c r="B86" t="s">
        <v>61</v>
      </c>
      <c r="C86" s="25">
        <f>C80*2.5</f>
        <v>2202.1069677303472</v>
      </c>
    </row>
    <row r="87" spans="1:74" x14ac:dyDescent="0.35">
      <c r="B87" t="s">
        <v>62</v>
      </c>
      <c r="C87" s="27">
        <f>C81*2.5</f>
        <v>2586.763977235757</v>
      </c>
    </row>
    <row r="89" spans="1:74" x14ac:dyDescent="0.35">
      <c r="C89" t="s">
        <v>72</v>
      </c>
    </row>
    <row r="90" spans="1:74" x14ac:dyDescent="0.35">
      <c r="B90" t="s">
        <v>55</v>
      </c>
      <c r="C90" s="29">
        <f>C78*4</f>
        <v>2977.841660586992</v>
      </c>
    </row>
    <row r="91" spans="1:74" x14ac:dyDescent="0.35">
      <c r="B91" t="s">
        <v>56</v>
      </c>
      <c r="C91" s="22">
        <f>C79*4</f>
        <v>3127.2216544810376</v>
      </c>
    </row>
    <row r="92" spans="1:74" x14ac:dyDescent="0.35">
      <c r="B92" t="s">
        <v>61</v>
      </c>
      <c r="C92" s="25">
        <f>C80*4</f>
        <v>3523.3711483685552</v>
      </c>
    </row>
    <row r="93" spans="1:74" x14ac:dyDescent="0.35">
      <c r="B93" t="s">
        <v>62</v>
      </c>
      <c r="C93" s="27">
        <f>C81*4</f>
        <v>4138.822363577211</v>
      </c>
    </row>
    <row r="95" spans="1:74" hidden="1" x14ac:dyDescent="0.35">
      <c r="A95" s="9" t="s">
        <v>46</v>
      </c>
      <c r="B95" s="9"/>
      <c r="C95" s="9"/>
      <c r="D95" s="9"/>
      <c r="E95" s="9"/>
      <c r="F95" s="9"/>
      <c r="G95" s="9"/>
      <c r="H95" s="9"/>
      <c r="I95" s="9"/>
      <c r="J95" s="9"/>
      <c r="M95" t="s">
        <v>49</v>
      </c>
      <c r="V95" t="s">
        <v>40</v>
      </c>
      <c r="AE95" t="s">
        <v>41</v>
      </c>
      <c r="AN95" t="s">
        <v>42</v>
      </c>
      <c r="AW95" t="s">
        <v>43</v>
      </c>
      <c r="BF95" t="s">
        <v>44</v>
      </c>
      <c r="BO95" t="s">
        <v>45</v>
      </c>
    </row>
    <row r="96" spans="1:74" hidden="1" x14ac:dyDescent="0.35">
      <c r="A96" s="9"/>
      <c r="B96" s="9" t="s">
        <v>25</v>
      </c>
      <c r="C96" s="9" t="s">
        <v>0</v>
      </c>
      <c r="D96" s="9" t="s">
        <v>1</v>
      </c>
      <c r="E96" s="9" t="s">
        <v>2</v>
      </c>
      <c r="F96" s="9" t="s">
        <v>3</v>
      </c>
      <c r="G96" s="9" t="s">
        <v>4</v>
      </c>
      <c r="H96" s="9" t="s">
        <v>5</v>
      </c>
      <c r="I96" s="9" t="s">
        <v>17</v>
      </c>
      <c r="J96" s="9" t="s">
        <v>47</v>
      </c>
      <c r="M96" t="s">
        <v>32</v>
      </c>
      <c r="N96" t="s">
        <v>33</v>
      </c>
      <c r="O96" t="s">
        <v>34</v>
      </c>
      <c r="P96" t="s">
        <v>35</v>
      </c>
      <c r="Q96" t="s">
        <v>36</v>
      </c>
      <c r="R96" t="s">
        <v>37</v>
      </c>
      <c r="S96" t="s">
        <v>38</v>
      </c>
      <c r="T96" t="s">
        <v>39</v>
      </c>
      <c r="V96" t="s">
        <v>32</v>
      </c>
      <c r="W96" t="s">
        <v>33</v>
      </c>
      <c r="X96" t="s">
        <v>34</v>
      </c>
      <c r="Y96" t="s">
        <v>35</v>
      </c>
      <c r="Z96" t="s">
        <v>36</v>
      </c>
      <c r="AA96" t="s">
        <v>37</v>
      </c>
      <c r="AB96" t="s">
        <v>38</v>
      </c>
      <c r="AC96" t="s">
        <v>39</v>
      </c>
      <c r="AE96" t="s">
        <v>32</v>
      </c>
      <c r="AF96" t="s">
        <v>33</v>
      </c>
      <c r="AG96" t="s">
        <v>34</v>
      </c>
      <c r="AH96" t="s">
        <v>35</v>
      </c>
      <c r="AI96" t="s">
        <v>36</v>
      </c>
      <c r="AJ96" t="s">
        <v>37</v>
      </c>
      <c r="AK96" t="s">
        <v>38</v>
      </c>
      <c r="AL96" t="s">
        <v>39</v>
      </c>
      <c r="AN96" t="s">
        <v>32</v>
      </c>
      <c r="AO96" t="s">
        <v>33</v>
      </c>
      <c r="AP96" t="s">
        <v>34</v>
      </c>
      <c r="AQ96" t="s">
        <v>35</v>
      </c>
      <c r="AR96" t="s">
        <v>36</v>
      </c>
      <c r="AS96" t="s">
        <v>37</v>
      </c>
      <c r="AT96" t="s">
        <v>38</v>
      </c>
      <c r="AU96" t="s">
        <v>39</v>
      </c>
      <c r="AW96" t="s">
        <v>32</v>
      </c>
      <c r="AX96" t="s">
        <v>33</v>
      </c>
      <c r="AY96" t="s">
        <v>34</v>
      </c>
      <c r="AZ96" t="s">
        <v>35</v>
      </c>
      <c r="BA96" t="s">
        <v>36</v>
      </c>
      <c r="BB96" t="s">
        <v>37</v>
      </c>
      <c r="BC96" t="s">
        <v>38</v>
      </c>
      <c r="BD96" t="s">
        <v>39</v>
      </c>
      <c r="BF96" t="s">
        <v>32</v>
      </c>
      <c r="BG96" t="s">
        <v>33</v>
      </c>
      <c r="BH96" t="s">
        <v>34</v>
      </c>
      <c r="BI96" t="s">
        <v>35</v>
      </c>
      <c r="BJ96" t="s">
        <v>36</v>
      </c>
      <c r="BK96" t="s">
        <v>37</v>
      </c>
      <c r="BL96" t="s">
        <v>38</v>
      </c>
      <c r="BM96" t="s">
        <v>39</v>
      </c>
      <c r="BO96" t="s">
        <v>32</v>
      </c>
      <c r="BP96" t="s">
        <v>33</v>
      </c>
      <c r="BQ96" t="s">
        <v>34</v>
      </c>
      <c r="BR96" t="s">
        <v>35</v>
      </c>
      <c r="BS96" t="s">
        <v>36</v>
      </c>
      <c r="BT96" t="s">
        <v>37</v>
      </c>
      <c r="BU96" t="s">
        <v>38</v>
      </c>
      <c r="BV96" t="s">
        <v>39</v>
      </c>
    </row>
    <row r="97" spans="1:74" hidden="1" x14ac:dyDescent="0.35">
      <c r="A97" s="9">
        <v>0</v>
      </c>
      <c r="B97" s="16">
        <f>M97</f>
        <v>133</v>
      </c>
      <c r="C97" s="16">
        <f t="shared" ref="C97:C128" si="15">N97</f>
        <v>235</v>
      </c>
      <c r="D97" s="16">
        <f t="shared" ref="D97:D128" si="16">O97</f>
        <v>728</v>
      </c>
      <c r="E97" s="16">
        <f t="shared" ref="E97:E128" si="17">P97</f>
        <v>472</v>
      </c>
      <c r="F97" s="16">
        <f t="shared" ref="F97:F128" si="18">Q97</f>
        <v>381</v>
      </c>
      <c r="G97" s="16">
        <f t="shared" ref="G97:G128" si="19">R97</f>
        <v>259</v>
      </c>
      <c r="H97" s="16">
        <f t="shared" ref="H97:H128" si="20">S97</f>
        <v>76</v>
      </c>
      <c r="I97" s="16">
        <f t="shared" ref="I97:I128" si="21">T97</f>
        <v>77</v>
      </c>
      <c r="J97" s="16">
        <f>SUM(B97:I97)</f>
        <v>2361</v>
      </c>
      <c r="L97">
        <v>0</v>
      </c>
      <c r="M97">
        <f t="shared" ref="M97:T97" si="22">B3</f>
        <v>133</v>
      </c>
      <c r="N97">
        <f t="shared" si="22"/>
        <v>235</v>
      </c>
      <c r="O97">
        <f t="shared" si="22"/>
        <v>728</v>
      </c>
      <c r="P97">
        <f t="shared" si="22"/>
        <v>472</v>
      </c>
      <c r="Q97">
        <f t="shared" si="22"/>
        <v>381</v>
      </c>
      <c r="R97">
        <f t="shared" si="22"/>
        <v>259</v>
      </c>
      <c r="S97">
        <f t="shared" si="22"/>
        <v>76</v>
      </c>
      <c r="T97">
        <f t="shared" si="22"/>
        <v>77</v>
      </c>
      <c r="V97">
        <v>0</v>
      </c>
      <c r="W97">
        <v>0</v>
      </c>
      <c r="X97">
        <v>0</v>
      </c>
      <c r="Y97">
        <v>0</v>
      </c>
      <c r="Z97">
        <v>0</v>
      </c>
      <c r="AA97">
        <f>($B$26-$B$27*2/3)/9*4</f>
        <v>266.66666666666669</v>
      </c>
      <c r="AB97">
        <v>0</v>
      </c>
      <c r="AC97">
        <v>0</v>
      </c>
      <c r="AE97">
        <v>0</v>
      </c>
      <c r="AF97">
        <v>0</v>
      </c>
      <c r="AG97">
        <v>0</v>
      </c>
      <c r="AH97">
        <v>0</v>
      </c>
      <c r="AI97">
        <v>0</v>
      </c>
      <c r="AJ97">
        <f>($B$26-$B$27*2/3)/9*3</f>
        <v>200</v>
      </c>
      <c r="AK97">
        <v>0</v>
      </c>
      <c r="AL97">
        <v>0</v>
      </c>
      <c r="AW97">
        <v>0</v>
      </c>
      <c r="AX97">
        <v>0</v>
      </c>
      <c r="AY97">
        <v>0</v>
      </c>
      <c r="AZ97">
        <v>0</v>
      </c>
      <c r="BA97">
        <v>0</v>
      </c>
      <c r="BB97">
        <f>$B$27/18*5</f>
        <v>41.666666666666671</v>
      </c>
      <c r="BC97">
        <v>0</v>
      </c>
      <c r="BD97">
        <v>0</v>
      </c>
      <c r="BF97">
        <v>0</v>
      </c>
      <c r="BG97">
        <v>0</v>
      </c>
      <c r="BH97">
        <v>0</v>
      </c>
      <c r="BI97">
        <v>0</v>
      </c>
      <c r="BJ97">
        <v>0</v>
      </c>
      <c r="BK97">
        <f>$B$27/18*4</f>
        <v>33.333333333333336</v>
      </c>
      <c r="BL97">
        <v>0</v>
      </c>
      <c r="BM97">
        <v>0</v>
      </c>
      <c r="BO97">
        <v>0</v>
      </c>
      <c r="BP97">
        <v>0</v>
      </c>
      <c r="BQ97">
        <v>0</v>
      </c>
      <c r="BR97">
        <v>0</v>
      </c>
      <c r="BS97">
        <v>0</v>
      </c>
      <c r="BT97">
        <f>$B$27/18*3</f>
        <v>25</v>
      </c>
      <c r="BU97">
        <v>0</v>
      </c>
      <c r="BV97">
        <v>0</v>
      </c>
    </row>
    <row r="98" spans="1:74" hidden="1" x14ac:dyDescent="0.35">
      <c r="A98" s="9">
        <v>1</v>
      </c>
      <c r="B98" s="16">
        <f t="shared" ref="B98:B128" si="23">M98</f>
        <v>136.18224807111071</v>
      </c>
      <c r="C98" s="16">
        <f t="shared" si="15"/>
        <v>240.6227691482031</v>
      </c>
      <c r="D98" s="16">
        <f t="shared" si="16"/>
        <v>745.41862102081643</v>
      </c>
      <c r="E98" s="16">
        <f t="shared" si="17"/>
        <v>483.29339165085901</v>
      </c>
      <c r="F98" s="16">
        <f t="shared" si="18"/>
        <v>390.11606402325697</v>
      </c>
      <c r="G98" s="16">
        <f t="shared" si="19"/>
        <v>265.19700940163659</v>
      </c>
      <c r="H98" s="16">
        <f t="shared" si="20"/>
        <v>77.818427469206114</v>
      </c>
      <c r="I98" s="16">
        <f t="shared" si="21"/>
        <v>78.842354146432513</v>
      </c>
      <c r="J98" s="16">
        <f t="shared" ref="J98:J157" si="24">SUM(B98:I98)</f>
        <v>2417.4908849315216</v>
      </c>
      <c r="L98">
        <v>1</v>
      </c>
      <c r="M98">
        <f t="shared" ref="M98:M127" si="25">M97*$B$44</f>
        <v>136.18224807111071</v>
      </c>
      <c r="N98">
        <f t="shared" ref="N98:N127" si="26">N97*$B$44</f>
        <v>240.6227691482031</v>
      </c>
      <c r="O98">
        <f t="shared" ref="O98:O127" si="27">O97*$B$44</f>
        <v>745.41862102081643</v>
      </c>
      <c r="P98">
        <f t="shared" ref="P98:P127" si="28">P97*$B$44</f>
        <v>483.29339165085901</v>
      </c>
      <c r="Q98">
        <f t="shared" ref="Q98:Q127" si="29">Q97*$B$44</f>
        <v>390.11606402325697</v>
      </c>
      <c r="R98">
        <f t="shared" ref="R98:R127" si="30">R97*$B$44</f>
        <v>265.19700940163659</v>
      </c>
      <c r="S98">
        <f t="shared" ref="S98:S127" si="31">S97*$B$44</f>
        <v>77.818427469206114</v>
      </c>
      <c r="T98">
        <f t="shared" ref="T98:T127" si="32">T97*$B$44</f>
        <v>78.842354146432513</v>
      </c>
      <c r="V98">
        <f t="shared" ref="V98:AC98" si="33">V97+M97*B$64-V97/B$73</f>
        <v>0.79800000000000004</v>
      </c>
      <c r="W98">
        <f t="shared" si="33"/>
        <v>1.0782352941176472</v>
      </c>
      <c r="X98">
        <f t="shared" si="33"/>
        <v>4.6343414634146338</v>
      </c>
      <c r="Y98">
        <f t="shared" si="33"/>
        <v>10.015609756097559</v>
      </c>
      <c r="Z98">
        <f t="shared" si="33"/>
        <v>14.757721518987342</v>
      </c>
      <c r="AA98">
        <f t="shared" si="33"/>
        <v>201.71489451476793</v>
      </c>
      <c r="AB98">
        <f t="shared" si="33"/>
        <v>6.2075342465753431</v>
      </c>
      <c r="AC98">
        <f t="shared" si="33"/>
        <v>7.0269230769230786</v>
      </c>
      <c r="AE98">
        <f t="shared" ref="AE98:AE129" si="34">AE97+V97/B$73-AE97/B$73</f>
        <v>0</v>
      </c>
      <c r="AF98">
        <f t="shared" ref="AF98:AF129" si="35">AF97+W97/C$73-AF97/C$73</f>
        <v>0</v>
      </c>
      <c r="AG98">
        <f t="shared" ref="AG98:AG129" si="36">AG97+X97/D$73-AG97/D$73</f>
        <v>0</v>
      </c>
      <c r="AH98">
        <f t="shared" ref="AH98:AH129" si="37">AH97+Y97/E$73-AH97/E$73</f>
        <v>0</v>
      </c>
      <c r="AI98">
        <f t="shared" ref="AI98:AI129" si="38">AI97+Z97/F$73-AI97/F$73</f>
        <v>0</v>
      </c>
      <c r="AJ98">
        <f t="shared" ref="AJ98:AJ129" si="39">AJ97+AA97/G$73-AJ97/G$73</f>
        <v>220</v>
      </c>
      <c r="AK98">
        <f t="shared" ref="AK98:AK129" si="40">AK97+AB97/H$73-AK97/H$73</f>
        <v>0</v>
      </c>
      <c r="AL98">
        <f t="shared" ref="AL98:AL129" si="41">AL97+AC97/I$73-AL97/I$73</f>
        <v>0</v>
      </c>
      <c r="AW98">
        <f>AW97+AN221/B$73-AW97/B$74</f>
        <v>0</v>
      </c>
      <c r="AX98">
        <f t="shared" ref="AX98:BD98" si="42">AX97+AO221/C$73-AX97/C$74</f>
        <v>0</v>
      </c>
      <c r="AY98">
        <f t="shared" si="42"/>
        <v>0</v>
      </c>
      <c r="AZ98">
        <f t="shared" si="42"/>
        <v>0</v>
      </c>
      <c r="BA98">
        <f t="shared" si="42"/>
        <v>0</v>
      </c>
      <c r="BB98">
        <f t="shared" si="42"/>
        <v>31.666666666666671</v>
      </c>
      <c r="BC98">
        <f t="shared" si="42"/>
        <v>0</v>
      </c>
      <c r="BD98">
        <f t="shared" si="42"/>
        <v>0</v>
      </c>
      <c r="BF98">
        <f t="shared" ref="BF98:BF129" si="43">BF97+AW97/B$74-BF97/B$74</f>
        <v>0</v>
      </c>
      <c r="BG98">
        <f t="shared" ref="BG98:BG129" si="44">BG97+AX97/C$74-BG97/C$74</f>
        <v>0</v>
      </c>
      <c r="BH98">
        <f t="shared" ref="BH98:BH129" si="45">BH97+AY97/D$74-BH97/D$74</f>
        <v>0</v>
      </c>
      <c r="BI98">
        <f t="shared" ref="BI98:BI129" si="46">BI97+AZ97/E$74-BI97/E$74</f>
        <v>0</v>
      </c>
      <c r="BJ98">
        <f t="shared" ref="BJ98:BJ129" si="47">BJ97+BA97/F$74-BJ97/F$74</f>
        <v>0</v>
      </c>
      <c r="BK98">
        <f t="shared" ref="BK98:BK129" si="48">BK97+BB97/G$74-BK97/G$74</f>
        <v>38.333333333333336</v>
      </c>
      <c r="BL98">
        <f t="shared" ref="BL98:BL129" si="49">BL97+BC97/H$74-BL97/H$74</f>
        <v>0</v>
      </c>
      <c r="BM98">
        <f t="shared" ref="BM98:BM129" si="50">BM97+BD97/I$74-BM97/I$74</f>
        <v>0</v>
      </c>
      <c r="BO98">
        <f t="shared" ref="BO98:BO129" si="51">BO97+BF97/B$74-BO97/B$74</f>
        <v>0</v>
      </c>
      <c r="BP98">
        <f t="shared" ref="BP98:BP129" si="52">BP97+BG97/C$74-BP97/C$74</f>
        <v>0</v>
      </c>
      <c r="BQ98">
        <f t="shared" ref="BQ98:BQ129" si="53">BQ97+BH97/D$74-BQ97/D$74</f>
        <v>0</v>
      </c>
      <c r="BR98">
        <f t="shared" ref="BR98:BR129" si="54">BR97+BI97/E$74-BR97/E$74</f>
        <v>0</v>
      </c>
      <c r="BS98">
        <f t="shared" ref="BS98:BS129" si="55">BS97+BJ97/F$74-BS97/F$74</f>
        <v>0</v>
      </c>
      <c r="BT98">
        <f>BT97+BK97/G$74-BT97/G$74</f>
        <v>30</v>
      </c>
      <c r="BU98">
        <f t="shared" ref="BU98:BU129" si="56">BU97+BL97/H$74-BU97/H$74</f>
        <v>0</v>
      </c>
      <c r="BV98">
        <f t="shared" ref="BV98:BV129" si="57">BV97+BM97/I$74-BV97/I$74</f>
        <v>0</v>
      </c>
    </row>
    <row r="99" spans="1:74" hidden="1" x14ac:dyDescent="0.35">
      <c r="A99" s="9">
        <v>2</v>
      </c>
      <c r="B99" s="16">
        <f t="shared" si="23"/>
        <v>139.4406367646732</v>
      </c>
      <c r="C99" s="16">
        <f t="shared" si="15"/>
        <v>246.38007247893381</v>
      </c>
      <c r="D99" s="16">
        <f t="shared" si="16"/>
        <v>763.25401176452681</v>
      </c>
      <c r="E99" s="16">
        <f t="shared" si="17"/>
        <v>494.85699663853939</v>
      </c>
      <c r="F99" s="16">
        <f t="shared" si="18"/>
        <v>399.45024516797355</v>
      </c>
      <c r="G99" s="16">
        <f t="shared" si="19"/>
        <v>271.54229264699512</v>
      </c>
      <c r="H99" s="16">
        <f t="shared" si="20"/>
        <v>79.680363865527525</v>
      </c>
      <c r="I99" s="16">
        <f t="shared" si="21"/>
        <v>80.72878970586342</v>
      </c>
      <c r="J99" s="16">
        <f t="shared" si="24"/>
        <v>2475.3334090330327</v>
      </c>
      <c r="L99">
        <v>2</v>
      </c>
      <c r="M99">
        <f t="shared" si="25"/>
        <v>139.4406367646732</v>
      </c>
      <c r="N99">
        <f t="shared" si="26"/>
        <v>246.38007247893381</v>
      </c>
      <c r="O99">
        <f t="shared" si="27"/>
        <v>763.25401176452681</v>
      </c>
      <c r="P99">
        <f t="shared" si="28"/>
        <v>494.85699663853939</v>
      </c>
      <c r="Q99">
        <f t="shared" si="29"/>
        <v>399.45024516797355</v>
      </c>
      <c r="R99">
        <f t="shared" si="30"/>
        <v>271.54229264699512</v>
      </c>
      <c r="S99">
        <f t="shared" si="31"/>
        <v>79.680363865527525</v>
      </c>
      <c r="T99">
        <f t="shared" si="32"/>
        <v>80.72878970586342</v>
      </c>
      <c r="V99">
        <f t="shared" ref="V99:V130" si="58">V98+M99*B$64-V98/B$73</f>
        <v>1.3686438205880394</v>
      </c>
      <c r="W99">
        <f t="shared" ref="W99:W130" si="59">W98+N99*C$64-W98/C$73</f>
        <v>1.8492732737268729</v>
      </c>
      <c r="X99">
        <f t="shared" ref="X99:X130" si="60">X98+O99*D$64-X98/D$73</f>
        <v>7.9483243187936958</v>
      </c>
      <c r="Y99">
        <f t="shared" ref="Y99:Y130" si="61">Y98+P99*E$64-Y98/E$73</f>
        <v>17.177697245744618</v>
      </c>
      <c r="Z99">
        <f t="shared" ref="Z99:Z130" si="62">Z98+Q99*F$64-Z98/F$73</f>
        <v>25.310857597645558</v>
      </c>
      <c r="AA99">
        <f t="shared" ref="AA99:AA130" si="63">AA98+R99*G$64-AA98/G$73</f>
        <v>156.97737708754903</v>
      </c>
      <c r="AB99">
        <f t="shared" ref="AB99:AB130" si="64">AB98+S99*H$64-AB98/H$73</f>
        <v>11.022709670025263</v>
      </c>
      <c r="AC99">
        <f t="shared" ref="AC99:AC130" si="65">AC98+T99*I$64-AC98/I$73</f>
        <v>12.888361578052576</v>
      </c>
      <c r="AE99">
        <f t="shared" si="34"/>
        <v>0.26600000000000001</v>
      </c>
      <c r="AF99">
        <f t="shared" si="35"/>
        <v>0.35941176470588238</v>
      </c>
      <c r="AG99">
        <f t="shared" si="36"/>
        <v>1.5447804878048779</v>
      </c>
      <c r="AH99">
        <f t="shared" si="37"/>
        <v>3.3385365853658531</v>
      </c>
      <c r="AI99">
        <f t="shared" si="38"/>
        <v>4.919240506329114</v>
      </c>
      <c r="AJ99">
        <f t="shared" si="39"/>
        <v>214.51446835443039</v>
      </c>
      <c r="AK99">
        <f t="shared" si="40"/>
        <v>1.6929638854296392</v>
      </c>
      <c r="AL99">
        <f t="shared" si="41"/>
        <v>1.505769230769231</v>
      </c>
      <c r="AW99">
        <f t="shared" ref="AW99:BD99" si="66">AW98+AN222/B$73-AW98/B$74</f>
        <v>0</v>
      </c>
      <c r="AX99">
        <f t="shared" si="66"/>
        <v>0</v>
      </c>
      <c r="AY99">
        <f t="shared" si="66"/>
        <v>0</v>
      </c>
      <c r="AZ99">
        <f t="shared" si="66"/>
        <v>0</v>
      </c>
      <c r="BA99">
        <f t="shared" si="66"/>
        <v>0</v>
      </c>
      <c r="BB99">
        <f t="shared" si="66"/>
        <v>27.966666666666665</v>
      </c>
      <c r="BC99">
        <f t="shared" si="66"/>
        <v>0</v>
      </c>
      <c r="BD99">
        <f t="shared" si="66"/>
        <v>0</v>
      </c>
      <c r="BF99">
        <f t="shared" si="43"/>
        <v>0</v>
      </c>
      <c r="BG99">
        <f t="shared" si="44"/>
        <v>0</v>
      </c>
      <c r="BH99">
        <f t="shared" si="45"/>
        <v>0</v>
      </c>
      <c r="BI99">
        <f t="shared" si="46"/>
        <v>0</v>
      </c>
      <c r="BJ99">
        <f t="shared" si="47"/>
        <v>0</v>
      </c>
      <c r="BK99">
        <f t="shared" si="48"/>
        <v>34.333333333333343</v>
      </c>
      <c r="BL99">
        <f t="shared" si="49"/>
        <v>0</v>
      </c>
      <c r="BM99">
        <f t="shared" si="50"/>
        <v>0</v>
      </c>
      <c r="BO99">
        <f t="shared" si="51"/>
        <v>0</v>
      </c>
      <c r="BP99">
        <f t="shared" si="52"/>
        <v>0</v>
      </c>
      <c r="BQ99">
        <f t="shared" si="53"/>
        <v>0</v>
      </c>
      <c r="BR99">
        <f t="shared" si="54"/>
        <v>0</v>
      </c>
      <c r="BS99">
        <f t="shared" si="55"/>
        <v>0</v>
      </c>
      <c r="BT99">
        <f t="shared" ref="BT99:BT129" si="67">BT98+BK98/G$74-BT98/G$74</f>
        <v>35</v>
      </c>
      <c r="BU99">
        <f t="shared" si="56"/>
        <v>0</v>
      </c>
      <c r="BV99">
        <f t="shared" si="57"/>
        <v>0</v>
      </c>
    </row>
    <row r="100" spans="1:74" hidden="1" x14ac:dyDescent="0.35">
      <c r="A100" s="9">
        <v>3</v>
      </c>
      <c r="B100" s="16">
        <f t="shared" si="23"/>
        <v>142.7769878727847</v>
      </c>
      <c r="C100" s="16">
        <f t="shared" si="15"/>
        <v>252.27512894815337</v>
      </c>
      <c r="D100" s="16">
        <f t="shared" si="16"/>
        <v>781.51614414576864</v>
      </c>
      <c r="E100" s="16">
        <f t="shared" si="17"/>
        <v>506.69728027033352</v>
      </c>
      <c r="F100" s="16">
        <f t="shared" si="18"/>
        <v>409.00776225211246</v>
      </c>
      <c r="G100" s="16">
        <f t="shared" si="19"/>
        <v>278.03939743647538</v>
      </c>
      <c r="H100" s="16">
        <f t="shared" si="20"/>
        <v>81.586850213019801</v>
      </c>
      <c r="I100" s="16">
        <f t="shared" si="21"/>
        <v>82.660361400033224</v>
      </c>
      <c r="J100" s="16">
        <f t="shared" si="24"/>
        <v>2534.5599125386807</v>
      </c>
      <c r="L100">
        <v>3</v>
      </c>
      <c r="M100">
        <f t="shared" si="25"/>
        <v>142.7769878727847</v>
      </c>
      <c r="N100">
        <f t="shared" si="26"/>
        <v>252.27512894815337</v>
      </c>
      <c r="O100">
        <f t="shared" si="27"/>
        <v>781.51614414576864</v>
      </c>
      <c r="P100">
        <f t="shared" si="28"/>
        <v>506.69728027033352</v>
      </c>
      <c r="Q100">
        <f t="shared" si="29"/>
        <v>409.00776225211246</v>
      </c>
      <c r="R100">
        <f t="shared" si="30"/>
        <v>278.03939743647538</v>
      </c>
      <c r="S100">
        <f t="shared" si="31"/>
        <v>81.586850213019801</v>
      </c>
      <c r="T100">
        <f t="shared" si="32"/>
        <v>82.660361400033224</v>
      </c>
      <c r="V100">
        <f t="shared" si="58"/>
        <v>1.7690911409620678</v>
      </c>
      <c r="W100">
        <f t="shared" si="59"/>
        <v>2.3903464996192465</v>
      </c>
      <c r="X100">
        <f t="shared" si="60"/>
        <v>10.273900284611544</v>
      </c>
      <c r="Y100">
        <f t="shared" si="61"/>
        <v>22.203667281761213</v>
      </c>
      <c r="Z100">
        <f t="shared" si="62"/>
        <v>32.716484210558612</v>
      </c>
      <c r="AA100">
        <f t="shared" si="63"/>
        <v>126.03860490094789</v>
      </c>
      <c r="AB100">
        <f t="shared" si="64"/>
        <v>14.680373581122279</v>
      </c>
      <c r="AC100">
        <f t="shared" si="65"/>
        <v>17.6700503446867</v>
      </c>
      <c r="AE100">
        <f t="shared" si="34"/>
        <v>0.63354794019601313</v>
      </c>
      <c r="AF100">
        <f t="shared" si="35"/>
        <v>0.8560322677128791</v>
      </c>
      <c r="AG100">
        <f t="shared" si="36"/>
        <v>3.6792950981344839</v>
      </c>
      <c r="AH100">
        <f t="shared" si="37"/>
        <v>7.9515901388254422</v>
      </c>
      <c r="AI100">
        <f t="shared" si="38"/>
        <v>11.716446203434595</v>
      </c>
      <c r="AJ100">
        <f t="shared" si="39"/>
        <v>197.25334097436598</v>
      </c>
      <c r="AK100">
        <f t="shared" si="40"/>
        <v>4.2374400085011725</v>
      </c>
      <c r="AL100">
        <f t="shared" si="41"/>
        <v>3.9448961623299481</v>
      </c>
      <c r="AW100">
        <f t="shared" ref="AW100:BD100" si="68">AW99+AN223/B$73-AW99/B$74</f>
        <v>0</v>
      </c>
      <c r="AX100">
        <f t="shared" si="68"/>
        <v>0</v>
      </c>
      <c r="AY100">
        <f t="shared" si="68"/>
        <v>0</v>
      </c>
      <c r="AZ100">
        <f t="shared" si="68"/>
        <v>0</v>
      </c>
      <c r="BA100">
        <f t="shared" si="68"/>
        <v>0</v>
      </c>
      <c r="BB100">
        <f t="shared" si="68"/>
        <v>27.176666666666666</v>
      </c>
      <c r="BC100">
        <f t="shared" si="68"/>
        <v>0</v>
      </c>
      <c r="BD100">
        <f t="shared" si="68"/>
        <v>0</v>
      </c>
      <c r="BF100">
        <f t="shared" si="43"/>
        <v>0</v>
      </c>
      <c r="BG100">
        <f t="shared" si="44"/>
        <v>0</v>
      </c>
      <c r="BH100">
        <f t="shared" si="45"/>
        <v>0</v>
      </c>
      <c r="BI100">
        <f t="shared" si="46"/>
        <v>0</v>
      </c>
      <c r="BJ100">
        <f t="shared" si="47"/>
        <v>0</v>
      </c>
      <c r="BK100">
        <f t="shared" si="48"/>
        <v>30.513333333333339</v>
      </c>
      <c r="BL100">
        <f t="shared" si="49"/>
        <v>0</v>
      </c>
      <c r="BM100">
        <f t="shared" si="50"/>
        <v>0</v>
      </c>
      <c r="BO100">
        <f t="shared" si="51"/>
        <v>0</v>
      </c>
      <c r="BP100">
        <f t="shared" si="52"/>
        <v>0</v>
      </c>
      <c r="BQ100">
        <f t="shared" si="53"/>
        <v>0</v>
      </c>
      <c r="BR100">
        <f t="shared" si="54"/>
        <v>0</v>
      </c>
      <c r="BS100">
        <f t="shared" si="55"/>
        <v>0</v>
      </c>
      <c r="BT100">
        <f t="shared" si="67"/>
        <v>34.600000000000009</v>
      </c>
      <c r="BU100">
        <f t="shared" si="56"/>
        <v>0</v>
      </c>
      <c r="BV100">
        <f t="shared" si="57"/>
        <v>0</v>
      </c>
    </row>
    <row r="101" spans="1:74" hidden="1" x14ac:dyDescent="0.35">
      <c r="A101" s="9">
        <v>4</v>
      </c>
      <c r="B101" s="16">
        <f t="shared" si="23"/>
        <v>146.1931667769739</v>
      </c>
      <c r="C101" s="16">
        <f t="shared" si="15"/>
        <v>258.31123453074332</v>
      </c>
      <c r="D101" s="16">
        <f t="shared" si="16"/>
        <v>800.2152286739622</v>
      </c>
      <c r="E101" s="16">
        <f t="shared" si="17"/>
        <v>518.82086254685464</v>
      </c>
      <c r="F101" s="16">
        <f t="shared" si="18"/>
        <v>418.79395896260934</v>
      </c>
      <c r="G101" s="16">
        <f t="shared" si="19"/>
        <v>284.69195635515962</v>
      </c>
      <c r="H101" s="16">
        <f t="shared" si="20"/>
        <v>83.538952443985053</v>
      </c>
      <c r="I101" s="16">
        <f t="shared" si="21"/>
        <v>84.638149186669082</v>
      </c>
      <c r="J101" s="16">
        <f t="shared" si="24"/>
        <v>2595.2035094769572</v>
      </c>
      <c r="L101">
        <v>4</v>
      </c>
      <c r="M101">
        <f t="shared" si="25"/>
        <v>146.1931667769739</v>
      </c>
      <c r="N101">
        <f t="shared" si="26"/>
        <v>258.31123453074332</v>
      </c>
      <c r="O101">
        <f t="shared" si="27"/>
        <v>800.2152286739622</v>
      </c>
      <c r="P101">
        <f t="shared" si="28"/>
        <v>518.82086254685464</v>
      </c>
      <c r="Q101">
        <f t="shared" si="29"/>
        <v>418.79395896260934</v>
      </c>
      <c r="R101">
        <f t="shared" si="30"/>
        <v>284.69195635515962</v>
      </c>
      <c r="S101">
        <f t="shared" si="31"/>
        <v>83.538952443985053</v>
      </c>
      <c r="T101">
        <f t="shared" si="32"/>
        <v>84.638149186669082</v>
      </c>
      <c r="V101">
        <f t="shared" si="58"/>
        <v>2.0565530946365551</v>
      </c>
      <c r="W101">
        <f t="shared" si="59"/>
        <v>2.7787570562205555</v>
      </c>
      <c r="X101">
        <f t="shared" si="60"/>
        <v>11.943319897478528</v>
      </c>
      <c r="Y101">
        <f t="shared" si="61"/>
        <v>25.811570474404146</v>
      </c>
      <c r="Z101">
        <f t="shared" si="62"/>
        <v>38.032628896814401</v>
      </c>
      <c r="AA101">
        <f t="shared" si="63"/>
        <v>104.76798646446331</v>
      </c>
      <c r="AB101">
        <f t="shared" si="64"/>
        <v>17.499936755660375</v>
      </c>
      <c r="AC101">
        <f t="shared" si="65"/>
        <v>21.60758194235596</v>
      </c>
      <c r="AE101">
        <f t="shared" si="34"/>
        <v>1.0120623404513647</v>
      </c>
      <c r="AF101">
        <f t="shared" si="35"/>
        <v>1.3674703450150014</v>
      </c>
      <c r="AG101">
        <f t="shared" si="36"/>
        <v>5.8774968269601704</v>
      </c>
      <c r="AH101">
        <f t="shared" si="37"/>
        <v>12.702282519804033</v>
      </c>
      <c r="AI101">
        <f t="shared" si="38"/>
        <v>18.716458872475933</v>
      </c>
      <c r="AJ101">
        <f t="shared" si="39"/>
        <v>175.88892015234055</v>
      </c>
      <c r="AK101">
        <f t="shared" si="40"/>
        <v>7.0855128010342012</v>
      </c>
      <c r="AL101">
        <f t="shared" si="41"/>
        <v>6.8860006299778238</v>
      </c>
      <c r="AW101">
        <f t="shared" ref="AW101:BD101" si="69">AW100+AN224/B$73-AW100/B$74</f>
        <v>2.9555555555555555E-3</v>
      </c>
      <c r="AX101">
        <f t="shared" si="69"/>
        <v>3.9934640522875818E-3</v>
      </c>
      <c r="AY101">
        <f t="shared" si="69"/>
        <v>1.144281842818428E-2</v>
      </c>
      <c r="AZ101">
        <f t="shared" si="69"/>
        <v>4.4513821138211368E-2</v>
      </c>
      <c r="BA101">
        <f t="shared" si="69"/>
        <v>8.1987341772151903E-2</v>
      </c>
      <c r="BB101">
        <f t="shared" si="69"/>
        <v>27.212013907173002</v>
      </c>
      <c r="BC101">
        <f t="shared" si="69"/>
        <v>4.029533876063935E-2</v>
      </c>
      <c r="BD101">
        <f t="shared" si="69"/>
        <v>2.535223704866562E-2</v>
      </c>
      <c r="BF101">
        <f t="shared" si="43"/>
        <v>0</v>
      </c>
      <c r="BG101">
        <f t="shared" si="44"/>
        <v>0</v>
      </c>
      <c r="BH101">
        <f t="shared" si="45"/>
        <v>0</v>
      </c>
      <c r="BI101">
        <f t="shared" si="46"/>
        <v>0</v>
      </c>
      <c r="BJ101">
        <f t="shared" si="47"/>
        <v>0</v>
      </c>
      <c r="BK101">
        <f t="shared" si="48"/>
        <v>28.511333333333329</v>
      </c>
      <c r="BL101">
        <f t="shared" si="49"/>
        <v>0</v>
      </c>
      <c r="BM101">
        <f t="shared" si="50"/>
        <v>0</v>
      </c>
      <c r="BO101">
        <f t="shared" si="51"/>
        <v>0</v>
      </c>
      <c r="BP101">
        <f t="shared" si="52"/>
        <v>0</v>
      </c>
      <c r="BQ101">
        <f t="shared" si="53"/>
        <v>0</v>
      </c>
      <c r="BR101">
        <f t="shared" si="54"/>
        <v>0</v>
      </c>
      <c r="BS101">
        <f t="shared" si="55"/>
        <v>0</v>
      </c>
      <c r="BT101">
        <f t="shared" si="67"/>
        <v>32.14800000000001</v>
      </c>
      <c r="BU101">
        <f t="shared" si="56"/>
        <v>0</v>
      </c>
      <c r="BV101">
        <f t="shared" si="57"/>
        <v>0</v>
      </c>
    </row>
    <row r="102" spans="1:74" hidden="1" x14ac:dyDescent="0.35">
      <c r="A102" s="9">
        <v>5</v>
      </c>
      <c r="B102" s="16">
        <f t="shared" si="23"/>
        <v>149.69108349115126</v>
      </c>
      <c r="C102" s="16">
        <f t="shared" si="15"/>
        <v>264.49176406331236</v>
      </c>
      <c r="D102" s="16">
        <f t="shared" si="16"/>
        <v>819.36172016209093</v>
      </c>
      <c r="E102" s="16">
        <f t="shared" si="17"/>
        <v>531.23452186333373</v>
      </c>
      <c r="F102" s="16">
        <f t="shared" si="18"/>
        <v>428.8143068430723</v>
      </c>
      <c r="G102" s="16">
        <f t="shared" si="19"/>
        <v>291.50368890382077</v>
      </c>
      <c r="H102" s="16">
        <f t="shared" si="20"/>
        <v>85.537761994943551</v>
      </c>
      <c r="I102" s="16">
        <f t="shared" si="21"/>
        <v>86.663258863298083</v>
      </c>
      <c r="J102" s="16">
        <f t="shared" si="24"/>
        <v>2657.2981061850223</v>
      </c>
      <c r="L102">
        <v>5</v>
      </c>
      <c r="M102">
        <f t="shared" si="25"/>
        <v>149.69108349115126</v>
      </c>
      <c r="N102">
        <f t="shared" si="26"/>
        <v>264.49176406331236</v>
      </c>
      <c r="O102">
        <f t="shared" si="27"/>
        <v>819.36172016209093</v>
      </c>
      <c r="P102">
        <f t="shared" si="28"/>
        <v>531.23452186333373</v>
      </c>
      <c r="Q102">
        <f t="shared" si="29"/>
        <v>428.8143068430723</v>
      </c>
      <c r="R102">
        <f t="shared" si="30"/>
        <v>291.50368890382077</v>
      </c>
      <c r="S102">
        <f t="shared" si="31"/>
        <v>85.537761994943551</v>
      </c>
      <c r="T102">
        <f t="shared" si="32"/>
        <v>86.663258863298083</v>
      </c>
      <c r="V102">
        <f t="shared" si="58"/>
        <v>2.2691818973712778</v>
      </c>
      <c r="W102">
        <f t="shared" si="59"/>
        <v>3.0660551510257639</v>
      </c>
      <c r="X102">
        <f t="shared" si="60"/>
        <v>13.178150068944362</v>
      </c>
      <c r="Y102">
        <f t="shared" si="61"/>
        <v>28.480251064751549</v>
      </c>
      <c r="Z102">
        <f t="shared" si="62"/>
        <v>41.96485528487797</v>
      </c>
      <c r="AA102">
        <f t="shared" si="63"/>
        <v>90.274323842447572</v>
      </c>
      <c r="AB102">
        <f t="shared" si="64"/>
        <v>19.713787086113349</v>
      </c>
      <c r="AC102">
        <f t="shared" si="65"/>
        <v>24.886165729096149</v>
      </c>
      <c r="AE102">
        <f t="shared" si="34"/>
        <v>1.3602259251797613</v>
      </c>
      <c r="AF102">
        <f t="shared" si="35"/>
        <v>1.8378992487501862</v>
      </c>
      <c r="AG102">
        <f t="shared" si="36"/>
        <v>7.8994378504662892</v>
      </c>
      <c r="AH102">
        <f t="shared" si="37"/>
        <v>17.0720451713374</v>
      </c>
      <c r="AI102">
        <f t="shared" si="38"/>
        <v>25.155182213922089</v>
      </c>
      <c r="AJ102">
        <f t="shared" si="39"/>
        <v>154.55264004597737</v>
      </c>
      <c r="AK102">
        <f t="shared" si="40"/>
        <v>9.9258102432049746</v>
      </c>
      <c r="AL102">
        <f t="shared" si="41"/>
        <v>10.040625196915995</v>
      </c>
      <c r="AW102">
        <f t="shared" ref="AW102:BD102" si="70">AW101+AN225/B$73-AW101/B$74</f>
        <v>1.019201415032607E-2</v>
      </c>
      <c r="AX102">
        <f t="shared" si="70"/>
        <v>1.3771164630360967E-2</v>
      </c>
      <c r="AY102">
        <f t="shared" si="70"/>
        <v>3.9459710754022367E-2</v>
      </c>
      <c r="AZ102">
        <f t="shared" si="70"/>
        <v>0.15350261106509805</v>
      </c>
      <c r="BA102">
        <f t="shared" si="70"/>
        <v>0.28272726794753861</v>
      </c>
      <c r="BB102">
        <f t="shared" si="70"/>
        <v>27.05782881460841</v>
      </c>
      <c r="BC102">
        <f t="shared" si="70"/>
        <v>0.1503114465325481</v>
      </c>
      <c r="BD102">
        <f t="shared" si="70"/>
        <v>9.9014903428329415E-2</v>
      </c>
      <c r="BF102">
        <f t="shared" si="43"/>
        <v>1.7733333333333331E-3</v>
      </c>
      <c r="BG102">
        <f t="shared" si="44"/>
        <v>2.3960784313725491E-3</v>
      </c>
      <c r="BH102">
        <f t="shared" si="45"/>
        <v>6.8656910569105676E-3</v>
      </c>
      <c r="BI102">
        <f t="shared" si="46"/>
        <v>2.6708292682926821E-2</v>
      </c>
      <c r="BJ102">
        <f t="shared" si="47"/>
        <v>4.9192405063291138E-2</v>
      </c>
      <c r="BK102">
        <f t="shared" si="48"/>
        <v>27.731741677637135</v>
      </c>
      <c r="BL102">
        <f t="shared" si="49"/>
        <v>2.0147669380319675E-2</v>
      </c>
      <c r="BM102">
        <f t="shared" si="50"/>
        <v>1.267611852433281E-2</v>
      </c>
      <c r="BO102">
        <f t="shared" si="51"/>
        <v>0</v>
      </c>
      <c r="BP102">
        <f t="shared" si="52"/>
        <v>0</v>
      </c>
      <c r="BQ102">
        <f t="shared" si="53"/>
        <v>0</v>
      </c>
      <c r="BR102">
        <f t="shared" si="54"/>
        <v>0</v>
      </c>
      <c r="BS102">
        <f t="shared" si="55"/>
        <v>0</v>
      </c>
      <c r="BT102">
        <f t="shared" si="67"/>
        <v>29.965999999999998</v>
      </c>
      <c r="BU102">
        <f t="shared" si="56"/>
        <v>0</v>
      </c>
      <c r="BV102">
        <f t="shared" si="57"/>
        <v>0</v>
      </c>
    </row>
    <row r="103" spans="1:74" hidden="1" x14ac:dyDescent="0.35">
      <c r="A103" s="9">
        <v>6</v>
      </c>
      <c r="B103" s="16">
        <f t="shared" si="23"/>
        <v>153.27269372951355</v>
      </c>
      <c r="C103" s="16">
        <f t="shared" si="15"/>
        <v>270.82017313109537</v>
      </c>
      <c r="D103" s="16">
        <f t="shared" si="16"/>
        <v>838.96632357207409</v>
      </c>
      <c r="E103" s="16">
        <f t="shared" si="17"/>
        <v>543.94519879947666</v>
      </c>
      <c r="F103" s="16">
        <f t="shared" si="18"/>
        <v>439.07440835296728</v>
      </c>
      <c r="G103" s="16">
        <f t="shared" si="19"/>
        <v>298.4784035785263</v>
      </c>
      <c r="H103" s="16">
        <f t="shared" si="20"/>
        <v>87.584396416864863</v>
      </c>
      <c r="I103" s="16">
        <f t="shared" si="21"/>
        <v>88.736822685507832</v>
      </c>
      <c r="J103" s="16">
        <f t="shared" si="24"/>
        <v>2720.8784202660258</v>
      </c>
      <c r="L103">
        <v>6</v>
      </c>
      <c r="M103">
        <f t="shared" si="25"/>
        <v>153.27269372951355</v>
      </c>
      <c r="N103">
        <f t="shared" si="26"/>
        <v>270.82017313109537</v>
      </c>
      <c r="O103">
        <f t="shared" si="27"/>
        <v>838.96632357207409</v>
      </c>
      <c r="P103">
        <f t="shared" si="28"/>
        <v>543.94519879947666</v>
      </c>
      <c r="Q103">
        <f t="shared" si="29"/>
        <v>439.07440835296728</v>
      </c>
      <c r="R103">
        <f t="shared" si="30"/>
        <v>298.4784035785263</v>
      </c>
      <c r="S103">
        <f t="shared" si="31"/>
        <v>87.584396416864863</v>
      </c>
      <c r="T103">
        <f t="shared" si="32"/>
        <v>88.736822685507832</v>
      </c>
      <c r="V103">
        <f t="shared" si="58"/>
        <v>2.4324240939579331</v>
      </c>
      <c r="W103">
        <f t="shared" si="59"/>
        <v>3.2866234440696527</v>
      </c>
      <c r="X103">
        <f t="shared" si="60"/>
        <v>14.126170219596517</v>
      </c>
      <c r="Y103">
        <f t="shared" si="61"/>
        <v>30.529085822571226</v>
      </c>
      <c r="Z103">
        <f t="shared" si="62"/>
        <v>44.983756133717122</v>
      </c>
      <c r="AA103">
        <f t="shared" si="63"/>
        <v>80.533999758389712</v>
      </c>
      <c r="AB103">
        <f t="shared" si="64"/>
        <v>21.491025228245729</v>
      </c>
      <c r="AC103">
        <f t="shared" si="65"/>
        <v>27.651426671583682</v>
      </c>
      <c r="AE103">
        <f t="shared" si="34"/>
        <v>1.6632112492436004</v>
      </c>
      <c r="AF103">
        <f t="shared" si="35"/>
        <v>2.2472845495087119</v>
      </c>
      <c r="AG103">
        <f t="shared" si="36"/>
        <v>9.6590085899589795</v>
      </c>
      <c r="AH103">
        <f t="shared" si="37"/>
        <v>20.87478046914212</v>
      </c>
      <c r="AI103">
        <f t="shared" si="38"/>
        <v>30.758406570907383</v>
      </c>
      <c r="AJ103">
        <f t="shared" si="39"/>
        <v>135.26914518491844</v>
      </c>
      <c r="AK103">
        <f t="shared" si="40"/>
        <v>12.595258473089078</v>
      </c>
      <c r="AL103">
        <f t="shared" si="41"/>
        <v>13.221812453811742</v>
      </c>
      <c r="AW103">
        <f t="shared" ref="AW103:BD103" si="71">AW102+AN226/B$73-AW102/B$74</f>
        <v>2.1328470728325933E-2</v>
      </c>
      <c r="AX103">
        <f t="shared" si="71"/>
        <v>2.8818433469719469E-2</v>
      </c>
      <c r="AY103">
        <f t="shared" si="71"/>
        <v>8.2575953423146345E-2</v>
      </c>
      <c r="AZ103">
        <f t="shared" si="71"/>
        <v>0.32122953309663532</v>
      </c>
      <c r="BA103">
        <f t="shared" si="71"/>
        <v>0.59165344254606622</v>
      </c>
      <c r="BB103">
        <f t="shared" si="71"/>
        <v>26.365581885716988</v>
      </c>
      <c r="BC103">
        <f t="shared" si="71"/>
        <v>0.33846720472391545</v>
      </c>
      <c r="BD103">
        <f t="shared" si="71"/>
        <v>0.23328283413325801</v>
      </c>
      <c r="BF103">
        <f t="shared" si="43"/>
        <v>6.824541823528975E-3</v>
      </c>
      <c r="BG103">
        <f t="shared" si="44"/>
        <v>9.2211301507655989E-3</v>
      </c>
      <c r="BH103">
        <f t="shared" si="45"/>
        <v>2.6422102875177645E-2</v>
      </c>
      <c r="BI103">
        <f t="shared" si="46"/>
        <v>0.10278488371222956</v>
      </c>
      <c r="BJ103">
        <f t="shared" si="47"/>
        <v>0.18931332279383961</v>
      </c>
      <c r="BK103">
        <f t="shared" si="48"/>
        <v>27.327393959819901</v>
      </c>
      <c r="BL103">
        <f t="shared" si="49"/>
        <v>8.5229557956433888E-2</v>
      </c>
      <c r="BM103">
        <f t="shared" si="50"/>
        <v>5.5845510976331114E-2</v>
      </c>
      <c r="BO103">
        <f t="shared" si="51"/>
        <v>1.0639999999999998E-3</v>
      </c>
      <c r="BP103">
        <f t="shared" si="52"/>
        <v>1.4376470588235294E-3</v>
      </c>
      <c r="BQ103">
        <f t="shared" si="53"/>
        <v>4.1194146341463405E-3</v>
      </c>
      <c r="BR103">
        <f t="shared" si="54"/>
        <v>1.6024975609756093E-2</v>
      </c>
      <c r="BS103">
        <f t="shared" si="55"/>
        <v>2.9515443037974681E-2</v>
      </c>
      <c r="BT103">
        <f t="shared" si="67"/>
        <v>28.625445006582275</v>
      </c>
      <c r="BU103">
        <f t="shared" si="56"/>
        <v>1.0073834690159838E-2</v>
      </c>
      <c r="BV103">
        <f t="shared" si="57"/>
        <v>6.338059262166405E-3</v>
      </c>
    </row>
    <row r="104" spans="1:74" hidden="1" x14ac:dyDescent="0.35">
      <c r="A104" s="9">
        <v>7</v>
      </c>
      <c r="B104" s="16">
        <f t="shared" si="23"/>
        <v>156.93999999999988</v>
      </c>
      <c r="C104" s="16">
        <f t="shared" si="15"/>
        <v>277.29999999999984</v>
      </c>
      <c r="D104" s="16">
        <f t="shared" si="16"/>
        <v>859.0399999999994</v>
      </c>
      <c r="E104" s="16">
        <f t="shared" si="17"/>
        <v>556.9599999999997</v>
      </c>
      <c r="F104" s="16">
        <f t="shared" si="18"/>
        <v>449.57999999999959</v>
      </c>
      <c r="G104" s="16">
        <f t="shared" si="19"/>
        <v>305.61999999999972</v>
      </c>
      <c r="H104" s="16">
        <f t="shared" si="20"/>
        <v>89.679999999999922</v>
      </c>
      <c r="I104" s="16">
        <f t="shared" si="21"/>
        <v>90.859999999999928</v>
      </c>
      <c r="J104" s="16">
        <f t="shared" si="24"/>
        <v>2785.9799999999982</v>
      </c>
      <c r="L104">
        <v>7</v>
      </c>
      <c r="M104">
        <f t="shared" si="25"/>
        <v>156.93999999999988</v>
      </c>
      <c r="N104">
        <f t="shared" si="26"/>
        <v>277.29999999999984</v>
      </c>
      <c r="O104">
        <f t="shared" si="27"/>
        <v>859.0399999999994</v>
      </c>
      <c r="P104">
        <f t="shared" si="28"/>
        <v>556.9599999999997</v>
      </c>
      <c r="Q104">
        <f t="shared" si="29"/>
        <v>449.57999999999959</v>
      </c>
      <c r="R104">
        <f t="shared" si="30"/>
        <v>305.61999999999972</v>
      </c>
      <c r="S104">
        <f t="shared" si="31"/>
        <v>89.679999999999922</v>
      </c>
      <c r="T104">
        <f t="shared" si="32"/>
        <v>90.859999999999928</v>
      </c>
      <c r="V104">
        <f t="shared" si="58"/>
        <v>2.5632560626386218</v>
      </c>
      <c r="W104">
        <f t="shared" si="59"/>
        <v>3.4633999431052578</v>
      </c>
      <c r="X104">
        <f t="shared" si="60"/>
        <v>14.885969739893611</v>
      </c>
      <c r="Y104">
        <f t="shared" si="61"/>
        <v>32.171143393909261</v>
      </c>
      <c r="Z104">
        <f t="shared" si="62"/>
        <v>47.403282148216462</v>
      </c>
      <c r="AA104">
        <f t="shared" si="63"/>
        <v>74.130708691632279</v>
      </c>
      <c r="AB104">
        <f t="shared" si="64"/>
        <v>22.954726940592153</v>
      </c>
      <c r="AC104">
        <f t="shared" si="65"/>
        <v>30.017890187013553</v>
      </c>
      <c r="AE104">
        <f t="shared" si="34"/>
        <v>1.9196155308150447</v>
      </c>
      <c r="AF104">
        <f t="shared" si="35"/>
        <v>2.5937308476956922</v>
      </c>
      <c r="AG104">
        <f t="shared" si="36"/>
        <v>11.148062466504825</v>
      </c>
      <c r="AH104">
        <f t="shared" si="37"/>
        <v>24.092882253618487</v>
      </c>
      <c r="AI104">
        <f t="shared" si="38"/>
        <v>35.500189758510629</v>
      </c>
      <c r="AJ104">
        <f t="shared" si="39"/>
        <v>118.84860155695984</v>
      </c>
      <c r="AK104">
        <f t="shared" si="40"/>
        <v>15.021376679040891</v>
      </c>
      <c r="AL104">
        <f t="shared" si="41"/>
        <v>16.3138726433343</v>
      </c>
      <c r="AW104">
        <f t="shared" ref="AW104:BD104" si="72">AW103+AN227/B$73-AW103/B$74</f>
        <v>3.5146119727680274E-2</v>
      </c>
      <c r="AX104">
        <f t="shared" si="72"/>
        <v>4.7488454563495472E-2</v>
      </c>
      <c r="AY104">
        <f t="shared" si="72"/>
        <v>0.13607278189818189</v>
      </c>
      <c r="AZ104">
        <f t="shared" si="72"/>
        <v>0.52933807463688354</v>
      </c>
      <c r="BA104">
        <f t="shared" si="72"/>
        <v>0.97495610416182843</v>
      </c>
      <c r="BB104">
        <f t="shared" si="72"/>
        <v>25.135211367301785</v>
      </c>
      <c r="BC104">
        <f t="shared" si="72"/>
        <v>0.59698355169007977</v>
      </c>
      <c r="BD104">
        <f t="shared" si="72"/>
        <v>0.43008770299705334</v>
      </c>
      <c r="BF104">
        <f t="shared" si="43"/>
        <v>1.5526899166407149E-2</v>
      </c>
      <c r="BG104">
        <f t="shared" si="44"/>
        <v>2.0979512142137922E-2</v>
      </c>
      <c r="BH104">
        <f t="shared" si="45"/>
        <v>6.0114413203958862E-2</v>
      </c>
      <c r="BI104">
        <f t="shared" si="46"/>
        <v>0.23385167334287305</v>
      </c>
      <c r="BJ104">
        <f t="shared" si="47"/>
        <v>0.43071739464517556</v>
      </c>
      <c r="BK104">
        <f t="shared" si="48"/>
        <v>26.750306715358153</v>
      </c>
      <c r="BL104">
        <f t="shared" si="49"/>
        <v>0.21184838134017467</v>
      </c>
      <c r="BM104">
        <f t="shared" si="50"/>
        <v>0.14456417255479456</v>
      </c>
      <c r="BO104">
        <f t="shared" si="51"/>
        <v>4.5203250941173844E-3</v>
      </c>
      <c r="BP104">
        <f t="shared" si="52"/>
        <v>6.1077369139887708E-3</v>
      </c>
      <c r="BQ104">
        <f t="shared" si="53"/>
        <v>1.7501027578765125E-2</v>
      </c>
      <c r="BR104">
        <f t="shared" si="54"/>
        <v>6.8080920471240161E-2</v>
      </c>
      <c r="BS104">
        <f t="shared" si="55"/>
        <v>0.12539417089149363</v>
      </c>
      <c r="BT104">
        <f t="shared" si="67"/>
        <v>27.846614378524855</v>
      </c>
      <c r="BU104">
        <f t="shared" si="56"/>
        <v>4.7651696323296862E-2</v>
      </c>
      <c r="BV104">
        <f t="shared" si="57"/>
        <v>3.109178511924876E-2</v>
      </c>
    </row>
    <row r="105" spans="1:74" hidden="1" x14ac:dyDescent="0.35">
      <c r="A105" s="9">
        <v>8</v>
      </c>
      <c r="B105" s="16">
        <f t="shared" si="23"/>
        <v>160.69505272391049</v>
      </c>
      <c r="C105" s="16">
        <f t="shared" si="15"/>
        <v>283.93486759487951</v>
      </c>
      <c r="D105" s="16">
        <f t="shared" si="16"/>
        <v>879.59397280456278</v>
      </c>
      <c r="E105" s="16">
        <f t="shared" si="17"/>
        <v>570.28620214801333</v>
      </c>
      <c r="F105" s="16">
        <f t="shared" si="18"/>
        <v>460.33695554744276</v>
      </c>
      <c r="G105" s="16">
        <f t="shared" si="19"/>
        <v>312.93247109393093</v>
      </c>
      <c r="H105" s="16">
        <f t="shared" si="20"/>
        <v>91.825744413663131</v>
      </c>
      <c r="I105" s="16">
        <f t="shared" si="21"/>
        <v>93.03397789279029</v>
      </c>
      <c r="J105" s="16">
        <f t="shared" si="24"/>
        <v>2852.6392442191927</v>
      </c>
      <c r="L105">
        <v>8</v>
      </c>
      <c r="M105">
        <f t="shared" si="25"/>
        <v>160.69505272391049</v>
      </c>
      <c r="N105">
        <f t="shared" si="26"/>
        <v>283.93486759487951</v>
      </c>
      <c r="O105">
        <f t="shared" si="27"/>
        <v>879.59397280456278</v>
      </c>
      <c r="P105">
        <f t="shared" si="28"/>
        <v>570.28620214801333</v>
      </c>
      <c r="Q105">
        <f t="shared" si="29"/>
        <v>460.33695554744276</v>
      </c>
      <c r="R105">
        <f t="shared" si="30"/>
        <v>312.93247109393093</v>
      </c>
      <c r="S105">
        <f t="shared" si="31"/>
        <v>91.825744413663131</v>
      </c>
      <c r="T105">
        <f t="shared" si="32"/>
        <v>93.03397789279029</v>
      </c>
      <c r="V105">
        <f t="shared" si="58"/>
        <v>2.6730076914358776</v>
      </c>
      <c r="W105">
        <f t="shared" si="59"/>
        <v>3.6116932761329519</v>
      </c>
      <c r="X105">
        <f t="shared" si="60"/>
        <v>15.523346336400394</v>
      </c>
      <c r="Y105">
        <f t="shared" si="61"/>
        <v>33.548623950462392</v>
      </c>
      <c r="Z105">
        <f t="shared" si="62"/>
        <v>49.432961313686612</v>
      </c>
      <c r="AA105">
        <f t="shared" si="63"/>
        <v>70.073268771751998</v>
      </c>
      <c r="AB105">
        <f t="shared" si="64"/>
        <v>24.194497565425838</v>
      </c>
      <c r="AC105">
        <f t="shared" si="65"/>
        <v>32.07564886372883</v>
      </c>
      <c r="AE105">
        <f t="shared" si="34"/>
        <v>2.134162374756237</v>
      </c>
      <c r="AF105">
        <f t="shared" si="35"/>
        <v>2.8836205461655475</v>
      </c>
      <c r="AG105">
        <f t="shared" si="36"/>
        <v>12.39403155763442</v>
      </c>
      <c r="AH105">
        <f t="shared" si="37"/>
        <v>26.785635967048744</v>
      </c>
      <c r="AI105">
        <f t="shared" si="38"/>
        <v>39.467887221745904</v>
      </c>
      <c r="AJ105">
        <f t="shared" si="39"/>
        <v>105.43323369736157</v>
      </c>
      <c r="AK105">
        <f t="shared" si="40"/>
        <v>17.185017659463963</v>
      </c>
      <c r="AL105">
        <f t="shared" si="41"/>
        <v>19.250447831265568</v>
      </c>
      <c r="AW105">
        <f t="shared" ref="AW105:BD105" si="73">AW104+AN228/B$73-AW104/B$74</f>
        <v>5.0281727173567617E-2</v>
      </c>
      <c r="AX105">
        <f t="shared" si="73"/>
        <v>6.7939264270344552E-2</v>
      </c>
      <c r="AY105">
        <f t="shared" si="73"/>
        <v>0.19467225822269557</v>
      </c>
      <c r="AZ105">
        <f t="shared" si="73"/>
        <v>0.75729647704213465</v>
      </c>
      <c r="BA105">
        <f t="shared" si="73"/>
        <v>1.3948190359421222</v>
      </c>
      <c r="BB105">
        <f t="shared" si="73"/>
        <v>23.512829060469251</v>
      </c>
      <c r="BC105">
        <f t="shared" si="73"/>
        <v>0.90937061835224076</v>
      </c>
      <c r="BD105">
        <f t="shared" si="73"/>
        <v>0.68393522461518019</v>
      </c>
      <c r="BF105">
        <f t="shared" si="43"/>
        <v>2.729843150317102E-2</v>
      </c>
      <c r="BG105">
        <f t="shared" si="44"/>
        <v>3.6884877594952452E-2</v>
      </c>
      <c r="BH105">
        <f t="shared" si="45"/>
        <v>0.10568943442049267</v>
      </c>
      <c r="BI105">
        <f t="shared" si="46"/>
        <v>0.41114351411927941</v>
      </c>
      <c r="BJ105">
        <f t="shared" si="47"/>
        <v>0.75726062035516728</v>
      </c>
      <c r="BK105">
        <f t="shared" si="48"/>
        <v>25.781249506524333</v>
      </c>
      <c r="BL105">
        <f t="shared" si="49"/>
        <v>0.40441596651512718</v>
      </c>
      <c r="BM105">
        <f t="shared" si="50"/>
        <v>0.28732593777592397</v>
      </c>
      <c r="BO105">
        <f t="shared" si="51"/>
        <v>1.1124269537491242E-2</v>
      </c>
      <c r="BP105">
        <f t="shared" si="52"/>
        <v>1.5030802050878259E-2</v>
      </c>
      <c r="BQ105">
        <f t="shared" si="53"/>
        <v>4.306905895388137E-2</v>
      </c>
      <c r="BR105">
        <f t="shared" si="54"/>
        <v>0.16754337219421989</v>
      </c>
      <c r="BS105">
        <f t="shared" si="55"/>
        <v>0.30858810514370277</v>
      </c>
      <c r="BT105">
        <f t="shared" si="67"/>
        <v>27.188829780624832</v>
      </c>
      <c r="BU105">
        <f t="shared" si="56"/>
        <v>0.12975003883173578</v>
      </c>
      <c r="BV105">
        <f t="shared" si="57"/>
        <v>8.7827978837021661E-2</v>
      </c>
    </row>
    <row r="106" spans="1:74" hidden="1" x14ac:dyDescent="0.35">
      <c r="A106" s="9">
        <v>9</v>
      </c>
      <c r="B106" s="16">
        <f t="shared" si="23"/>
        <v>164.53995138231423</v>
      </c>
      <c r="C106" s="16">
        <f t="shared" si="15"/>
        <v>290.72848552514171</v>
      </c>
      <c r="D106" s="16">
        <f t="shared" si="16"/>
        <v>900.63973388214106</v>
      </c>
      <c r="E106" s="16">
        <f t="shared" si="17"/>
        <v>583.93125603347619</v>
      </c>
      <c r="F106" s="16">
        <f t="shared" si="18"/>
        <v>471.35128929820831</v>
      </c>
      <c r="G106" s="16">
        <f t="shared" si="19"/>
        <v>320.41990532345397</v>
      </c>
      <c r="H106" s="16">
        <f t="shared" si="20"/>
        <v>94.022829361322408</v>
      </c>
      <c r="I106" s="16">
        <f t="shared" si="21"/>
        <v>95.259971852918767</v>
      </c>
      <c r="J106" s="16">
        <f t="shared" si="24"/>
        <v>2920.8934226589763</v>
      </c>
      <c r="L106">
        <v>9</v>
      </c>
      <c r="M106">
        <f t="shared" si="25"/>
        <v>164.53995138231423</v>
      </c>
      <c r="N106">
        <f t="shared" si="26"/>
        <v>290.72848552514171</v>
      </c>
      <c r="O106">
        <f t="shared" si="27"/>
        <v>900.63973388214106</v>
      </c>
      <c r="P106">
        <f t="shared" si="28"/>
        <v>583.93125603347619</v>
      </c>
      <c r="Q106">
        <f t="shared" si="29"/>
        <v>471.35128929820831</v>
      </c>
      <c r="R106">
        <f t="shared" si="30"/>
        <v>320.41990532345397</v>
      </c>
      <c r="S106">
        <f t="shared" si="31"/>
        <v>94.022829361322408</v>
      </c>
      <c r="T106">
        <f t="shared" si="32"/>
        <v>95.259971852918767</v>
      </c>
      <c r="V106">
        <f t="shared" si="58"/>
        <v>2.7692448359178039</v>
      </c>
      <c r="W106">
        <f t="shared" si="59"/>
        <v>3.7417262157137943</v>
      </c>
      <c r="X106">
        <f t="shared" si="60"/>
        <v>16.082238302557307</v>
      </c>
      <c r="Y106">
        <f t="shared" si="61"/>
        <v>34.756485708823483</v>
      </c>
      <c r="Z106">
        <f t="shared" si="62"/>
        <v>51.212711912742762</v>
      </c>
      <c r="AA106">
        <f t="shared" si="63"/>
        <v>67.668090234335949</v>
      </c>
      <c r="AB106">
        <f t="shared" si="64"/>
        <v>25.275602613878487</v>
      </c>
      <c r="AC106">
        <f t="shared" si="65"/>
        <v>33.89560065942743</v>
      </c>
      <c r="AE106">
        <f t="shared" si="34"/>
        <v>2.3137774803161171</v>
      </c>
      <c r="AF106">
        <f t="shared" si="35"/>
        <v>3.1263114561546823</v>
      </c>
      <c r="AG106">
        <f t="shared" si="36"/>
        <v>13.437136483889745</v>
      </c>
      <c r="AH106">
        <f t="shared" si="37"/>
        <v>29.039965294853292</v>
      </c>
      <c r="AI106">
        <f t="shared" si="38"/>
        <v>42.789578585726133</v>
      </c>
      <c r="AJ106">
        <f t="shared" si="39"/>
        <v>94.825244219678694</v>
      </c>
      <c r="AK106">
        <f t="shared" si="40"/>
        <v>19.096693997453563</v>
      </c>
      <c r="AL106">
        <f t="shared" si="41"/>
        <v>21.998705195364838</v>
      </c>
      <c r="AW106">
        <f t="shared" ref="AW106:BD106" si="74">AW105+AN229/B$73-AW105/B$74</f>
        <v>6.5590605177924546E-2</v>
      </c>
      <c r="AX106">
        <f t="shared" si="74"/>
        <v>8.8624192312498656E-2</v>
      </c>
      <c r="AY106">
        <f t="shared" si="74"/>
        <v>0.25394257409065518</v>
      </c>
      <c r="AZ106">
        <f t="shared" si="74"/>
        <v>0.98786451899002126</v>
      </c>
      <c r="BA106">
        <f t="shared" si="74"/>
        <v>1.819488506536953</v>
      </c>
      <c r="BB106">
        <f t="shared" si="74"/>
        <v>21.678619221038716</v>
      </c>
      <c r="BC106">
        <f t="shared" si="74"/>
        <v>1.2564944246824958</v>
      </c>
      <c r="BD106">
        <f t="shared" si="74"/>
        <v>0.98505460813905854</v>
      </c>
      <c r="BF106">
        <f t="shared" si="43"/>
        <v>4.1088408905408977E-2</v>
      </c>
      <c r="BG106">
        <f t="shared" si="44"/>
        <v>5.5517509600187719E-2</v>
      </c>
      <c r="BH106">
        <f t="shared" si="45"/>
        <v>0.1590791287018144</v>
      </c>
      <c r="BI106">
        <f t="shared" si="46"/>
        <v>0.61883529187299247</v>
      </c>
      <c r="BJ106">
        <f t="shared" si="47"/>
        <v>1.1397956697073404</v>
      </c>
      <c r="BK106">
        <f t="shared" si="48"/>
        <v>24.420197238891284</v>
      </c>
      <c r="BL106">
        <f t="shared" si="49"/>
        <v>0.65689329243368388</v>
      </c>
      <c r="BM106">
        <f t="shared" si="50"/>
        <v>0.48563058119555208</v>
      </c>
      <c r="BO106">
        <f t="shared" si="51"/>
        <v>2.0828766716899108E-2</v>
      </c>
      <c r="BP106">
        <f t="shared" si="52"/>
        <v>2.814324737732278E-2</v>
      </c>
      <c r="BQ106">
        <f t="shared" si="53"/>
        <v>8.0641284233848157E-2</v>
      </c>
      <c r="BR106">
        <f t="shared" si="54"/>
        <v>0.31370345734925559</v>
      </c>
      <c r="BS106">
        <f t="shared" si="55"/>
        <v>0.57779161427058134</v>
      </c>
      <c r="BT106">
        <f t="shared" si="67"/>
        <v>26.344281616164533</v>
      </c>
      <c r="BU106">
        <f t="shared" si="56"/>
        <v>0.26708300267343149</v>
      </c>
      <c r="BV106">
        <f t="shared" si="57"/>
        <v>0.18757695830647281</v>
      </c>
    </row>
    <row r="107" spans="1:74" hidden="1" x14ac:dyDescent="0.35">
      <c r="A107" s="9">
        <v>10</v>
      </c>
      <c r="B107" s="16">
        <f t="shared" si="23"/>
        <v>168.47684568988578</v>
      </c>
      <c r="C107" s="16">
        <f t="shared" si="15"/>
        <v>297.68465215882077</v>
      </c>
      <c r="D107" s="16">
        <f t="shared" si="16"/>
        <v>922.18905009200637</v>
      </c>
      <c r="E107" s="16">
        <f t="shared" si="17"/>
        <v>597.90279071899329</v>
      </c>
      <c r="F107" s="16">
        <f t="shared" si="18"/>
        <v>482.62915945749222</v>
      </c>
      <c r="G107" s="16">
        <f t="shared" si="19"/>
        <v>328.08648897504071</v>
      </c>
      <c r="H107" s="16">
        <f t="shared" si="20"/>
        <v>96.272483251363298</v>
      </c>
      <c r="I107" s="16">
        <f t="shared" si="21"/>
        <v>97.539226452039145</v>
      </c>
      <c r="J107" s="16">
        <f t="shared" si="24"/>
        <v>2990.7806967956412</v>
      </c>
      <c r="L107">
        <v>10</v>
      </c>
      <c r="M107">
        <f t="shared" si="25"/>
        <v>168.47684568988578</v>
      </c>
      <c r="N107">
        <f t="shared" si="26"/>
        <v>297.68465215882077</v>
      </c>
      <c r="O107">
        <f t="shared" si="27"/>
        <v>922.18905009200637</v>
      </c>
      <c r="P107">
        <f t="shared" si="28"/>
        <v>597.90279071899329</v>
      </c>
      <c r="Q107">
        <f t="shared" si="29"/>
        <v>482.62915945749222</v>
      </c>
      <c r="R107">
        <f t="shared" si="30"/>
        <v>328.08648897504071</v>
      </c>
      <c r="S107">
        <f t="shared" si="31"/>
        <v>96.272483251363298</v>
      </c>
      <c r="T107">
        <f t="shared" si="32"/>
        <v>97.539226452039145</v>
      </c>
      <c r="V107">
        <f t="shared" si="58"/>
        <v>2.8570242980845171</v>
      </c>
      <c r="W107">
        <f t="shared" si="59"/>
        <v>3.8603313713614327</v>
      </c>
      <c r="X107">
        <f t="shared" si="60"/>
        <v>16.592012740095448</v>
      </c>
      <c r="Y107">
        <f t="shared" si="61"/>
        <v>35.858196031708111</v>
      </c>
      <c r="Z107">
        <f t="shared" si="62"/>
        <v>52.836051333473137</v>
      </c>
      <c r="AA107">
        <f t="shared" si="63"/>
        <v>66.429903472838163</v>
      </c>
      <c r="AB107">
        <f t="shared" si="64"/>
        <v>26.245608246268773</v>
      </c>
      <c r="AC107">
        <f t="shared" si="65"/>
        <v>35.533564690343113</v>
      </c>
      <c r="AE107">
        <f t="shared" si="34"/>
        <v>2.4655999321833462</v>
      </c>
      <c r="AF107">
        <f t="shared" si="35"/>
        <v>3.3314497093410527</v>
      </c>
      <c r="AG107">
        <f t="shared" si="36"/>
        <v>14.318837090112265</v>
      </c>
      <c r="AH107">
        <f t="shared" si="37"/>
        <v>30.94547209951002</v>
      </c>
      <c r="AI107">
        <f t="shared" si="38"/>
        <v>45.597289694731678</v>
      </c>
      <c r="AJ107">
        <f t="shared" si="39"/>
        <v>86.678098024075865</v>
      </c>
      <c r="AK107">
        <f t="shared" si="40"/>
        <v>20.781850892842179</v>
      </c>
      <c r="AL107">
        <f t="shared" si="41"/>
        <v>24.548039937663965</v>
      </c>
      <c r="AW107">
        <f t="shared" ref="AW107:BD107" si="75">AW106+AN230/B$73-AW106/B$74</f>
        <v>8.0267766885237457E-2</v>
      </c>
      <c r="AX107">
        <f t="shared" si="75"/>
        <v>0.10845556295196833</v>
      </c>
      <c r="AY107">
        <f t="shared" si="75"/>
        <v>0.31076711800497575</v>
      </c>
      <c r="AZ107">
        <f t="shared" si="75"/>
        <v>1.2089182392721036</v>
      </c>
      <c r="BA107">
        <f t="shared" si="75"/>
        <v>2.2266341177506161</v>
      </c>
      <c r="BB107">
        <f t="shared" si="75"/>
        <v>19.793286614947871</v>
      </c>
      <c r="BC107">
        <f t="shared" si="75"/>
        <v>1.620412939810812</v>
      </c>
      <c r="BD107">
        <f t="shared" si="75"/>
        <v>1.3219246265247464</v>
      </c>
      <c r="BF107">
        <f t="shared" si="43"/>
        <v>5.5789726668918321E-2</v>
      </c>
      <c r="BG107">
        <f t="shared" si="44"/>
        <v>7.5381519227574273E-2</v>
      </c>
      <c r="BH107">
        <f t="shared" si="45"/>
        <v>0.21599719593511885</v>
      </c>
      <c r="BI107">
        <f t="shared" si="46"/>
        <v>0.8402528281432099</v>
      </c>
      <c r="BJ107">
        <f t="shared" si="47"/>
        <v>1.5476113718051079</v>
      </c>
      <c r="BK107">
        <f t="shared" si="48"/>
        <v>22.775250428179739</v>
      </c>
      <c r="BL107">
        <f t="shared" si="49"/>
        <v>0.95669385855808986</v>
      </c>
      <c r="BM107">
        <f t="shared" si="50"/>
        <v>0.73534259466730534</v>
      </c>
      <c r="BO107">
        <f t="shared" si="51"/>
        <v>3.2984552030005033E-2</v>
      </c>
      <c r="BP107">
        <f t="shared" si="52"/>
        <v>4.4567804711041742E-2</v>
      </c>
      <c r="BQ107">
        <f t="shared" si="53"/>
        <v>0.12770399091462792</v>
      </c>
      <c r="BR107">
        <f t="shared" si="54"/>
        <v>0.49678255806349764</v>
      </c>
      <c r="BS107">
        <f t="shared" si="55"/>
        <v>0.91499404753263669</v>
      </c>
      <c r="BT107">
        <f t="shared" si="67"/>
        <v>25.18983098980058</v>
      </c>
      <c r="BU107">
        <f t="shared" si="56"/>
        <v>0.46198814755355777</v>
      </c>
      <c r="BV107">
        <f t="shared" si="57"/>
        <v>0.33660376975101247</v>
      </c>
    </row>
    <row r="108" spans="1:74" hidden="1" x14ac:dyDescent="0.35">
      <c r="A108" s="9">
        <v>11</v>
      </c>
      <c r="B108" s="16">
        <f t="shared" si="23"/>
        <v>172.50793679682903</v>
      </c>
      <c r="C108" s="16">
        <f t="shared" si="15"/>
        <v>304.80725674627689</v>
      </c>
      <c r="D108" s="16">
        <f t="shared" si="16"/>
        <v>944.25396983527469</v>
      </c>
      <c r="E108" s="16">
        <f t="shared" si="17"/>
        <v>612.2086178052881</v>
      </c>
      <c r="F108" s="16">
        <f t="shared" si="18"/>
        <v>494.17687157587852</v>
      </c>
      <c r="G108" s="16">
        <f t="shared" si="19"/>
        <v>335.93650849908812</v>
      </c>
      <c r="H108" s="16">
        <f t="shared" si="20"/>
        <v>98.575963883902304</v>
      </c>
      <c r="I108" s="16">
        <f t="shared" si="21"/>
        <v>99.873016040269448</v>
      </c>
      <c r="J108" s="16">
        <f t="shared" si="24"/>
        <v>3062.3401411828067</v>
      </c>
      <c r="L108">
        <v>11</v>
      </c>
      <c r="M108">
        <f t="shared" si="25"/>
        <v>172.50793679682903</v>
      </c>
      <c r="N108">
        <f t="shared" si="26"/>
        <v>304.80725674627689</v>
      </c>
      <c r="O108">
        <f t="shared" si="27"/>
        <v>944.25396983527469</v>
      </c>
      <c r="P108">
        <f t="shared" si="28"/>
        <v>612.2086178052881</v>
      </c>
      <c r="Q108">
        <f t="shared" si="29"/>
        <v>494.17687157587852</v>
      </c>
      <c r="R108">
        <f t="shared" si="30"/>
        <v>335.93650849908812</v>
      </c>
      <c r="S108">
        <f t="shared" si="31"/>
        <v>98.575963883902304</v>
      </c>
      <c r="T108">
        <f t="shared" si="32"/>
        <v>99.873016040269448</v>
      </c>
      <c r="V108">
        <f t="shared" si="58"/>
        <v>2.9397304861706521</v>
      </c>
      <c r="W108">
        <f t="shared" si="59"/>
        <v>3.9720816608807352</v>
      </c>
      <c r="X108">
        <f t="shared" si="60"/>
        <v>17.072324415193876</v>
      </c>
      <c r="Y108">
        <f t="shared" si="61"/>
        <v>36.896232252616805</v>
      </c>
      <c r="Z108">
        <f t="shared" si="62"/>
        <v>54.36556874158363</v>
      </c>
      <c r="AA108">
        <f t="shared" si="63"/>
        <v>66.019268810870443</v>
      </c>
      <c r="AB108">
        <f t="shared" si="64"/>
        <v>27.139210768438861</v>
      </c>
      <c r="AC108">
        <f t="shared" si="65"/>
        <v>37.033515129104373</v>
      </c>
      <c r="AE108">
        <f t="shared" si="34"/>
        <v>2.5960747208170698</v>
      </c>
      <c r="AF108">
        <f t="shared" si="35"/>
        <v>3.5077435966811787</v>
      </c>
      <c r="AG108">
        <f t="shared" si="36"/>
        <v>15.076562306773326</v>
      </c>
      <c r="AH108">
        <f t="shared" si="37"/>
        <v>32.583046743576048</v>
      </c>
      <c r="AI108">
        <f t="shared" si="38"/>
        <v>48.010210240978829</v>
      </c>
      <c r="AJ108">
        <f t="shared" si="39"/>
        <v>80.603639658704552</v>
      </c>
      <c r="AK108">
        <f t="shared" si="40"/>
        <v>22.271966534685795</v>
      </c>
      <c r="AL108">
        <f t="shared" si="41"/>
        <v>26.902080956095208</v>
      </c>
      <c r="AW108">
        <f t="shared" ref="AW108:BD108" si="76">AW107+AN231/B$73-AW107/B$74</f>
        <v>9.3836761966985816E-2</v>
      </c>
      <c r="AX108">
        <f t="shared" si="76"/>
        <v>0.12678960982270748</v>
      </c>
      <c r="AY108">
        <f t="shared" si="76"/>
        <v>0.36330125043957529</v>
      </c>
      <c r="AZ108">
        <f t="shared" si="76"/>
        <v>1.413281787424282</v>
      </c>
      <c r="BA108">
        <f t="shared" si="76"/>
        <v>2.6030391002862387</v>
      </c>
      <c r="BB108">
        <f t="shared" si="76"/>
        <v>17.978407755824108</v>
      </c>
      <c r="BC108">
        <f t="shared" si="76"/>
        <v>1.9863144263515871</v>
      </c>
      <c r="BD108">
        <f t="shared" si="76"/>
        <v>1.6830180010317985</v>
      </c>
      <c r="BF108">
        <f t="shared" si="43"/>
        <v>7.0476550798709819E-2</v>
      </c>
      <c r="BG108">
        <f t="shared" si="44"/>
        <v>9.5225945462210693E-2</v>
      </c>
      <c r="BH108">
        <f t="shared" si="45"/>
        <v>0.27285914917703302</v>
      </c>
      <c r="BI108">
        <f t="shared" si="46"/>
        <v>1.061452074820546</v>
      </c>
      <c r="BJ108">
        <f t="shared" si="47"/>
        <v>1.955025019372413</v>
      </c>
      <c r="BK108">
        <f t="shared" si="48"/>
        <v>20.986072140240616</v>
      </c>
      <c r="BL108">
        <f t="shared" si="49"/>
        <v>1.2885533991844509</v>
      </c>
      <c r="BM108">
        <f t="shared" si="50"/>
        <v>1.0286336105960259</v>
      </c>
      <c r="BO108">
        <f t="shared" si="51"/>
        <v>4.6667656813352998E-2</v>
      </c>
      <c r="BP108">
        <f t="shared" si="52"/>
        <v>6.3056033420961263E-2</v>
      </c>
      <c r="BQ108">
        <f t="shared" si="53"/>
        <v>0.18067991392692251</v>
      </c>
      <c r="BR108">
        <f t="shared" si="54"/>
        <v>0.70286472011132495</v>
      </c>
      <c r="BS108">
        <f t="shared" si="55"/>
        <v>1.2945644420961195</v>
      </c>
      <c r="BT108">
        <f t="shared" si="67"/>
        <v>23.741082652828073</v>
      </c>
      <c r="BU108">
        <f t="shared" si="56"/>
        <v>0.70934100305582382</v>
      </c>
      <c r="BV108">
        <f t="shared" si="57"/>
        <v>0.5359731822091589</v>
      </c>
    </row>
    <row r="109" spans="1:74" hidden="1" x14ac:dyDescent="0.35">
      <c r="A109" s="9">
        <v>12</v>
      </c>
      <c r="B109" s="16">
        <f t="shared" si="23"/>
        <v>176.63547851955832</v>
      </c>
      <c r="C109" s="16">
        <f t="shared" si="15"/>
        <v>312.10028159470835</v>
      </c>
      <c r="D109" s="16">
        <f t="shared" si="16"/>
        <v>966.8468297912666</v>
      </c>
      <c r="E109" s="16">
        <f t="shared" si="17"/>
        <v>626.85673579873333</v>
      </c>
      <c r="F109" s="16">
        <f t="shared" si="18"/>
        <v>506.0008820748248</v>
      </c>
      <c r="G109" s="16">
        <f t="shared" si="19"/>
        <v>343.97435290650827</v>
      </c>
      <c r="H109" s="16">
        <f t="shared" si="20"/>
        <v>100.93455915403332</v>
      </c>
      <c r="I109" s="16">
        <f t="shared" si="21"/>
        <v>102.26264545869167</v>
      </c>
      <c r="J109" s="16">
        <f t="shared" si="24"/>
        <v>3135.6117652983244</v>
      </c>
      <c r="L109">
        <v>12</v>
      </c>
      <c r="M109">
        <f t="shared" si="25"/>
        <v>176.63547851955832</v>
      </c>
      <c r="N109">
        <f t="shared" si="26"/>
        <v>312.10028159470835</v>
      </c>
      <c r="O109">
        <f t="shared" si="27"/>
        <v>966.8468297912666</v>
      </c>
      <c r="P109">
        <f t="shared" si="28"/>
        <v>626.85673579873333</v>
      </c>
      <c r="Q109">
        <f t="shared" si="29"/>
        <v>506.0008820748248</v>
      </c>
      <c r="R109">
        <f t="shared" si="30"/>
        <v>343.97435290650827</v>
      </c>
      <c r="S109">
        <f t="shared" si="31"/>
        <v>100.93455915403332</v>
      </c>
      <c r="T109">
        <f t="shared" si="32"/>
        <v>102.26264545869167</v>
      </c>
      <c r="V109">
        <f t="shared" si="58"/>
        <v>3.0196331952311177</v>
      </c>
      <c r="W109">
        <f t="shared" si="59"/>
        <v>4.0800439679040545</v>
      </c>
      <c r="X109">
        <f t="shared" si="60"/>
        <v>17.536355038800483</v>
      </c>
      <c r="Y109">
        <f t="shared" si="61"/>
        <v>37.899082318286766</v>
      </c>
      <c r="Z109">
        <f t="shared" si="62"/>
        <v>55.843240331717752</v>
      </c>
      <c r="AA109">
        <f t="shared" si="63"/>
        <v>66.198833482050745</v>
      </c>
      <c r="AB109">
        <f t="shared" si="64"/>
        <v>27.981749050166194</v>
      </c>
      <c r="AC109">
        <f t="shared" si="65"/>
        <v>38.430122189502576</v>
      </c>
      <c r="AE109">
        <f t="shared" si="34"/>
        <v>2.7106266426015972</v>
      </c>
      <c r="AF109">
        <f t="shared" si="35"/>
        <v>3.6625229514143642</v>
      </c>
      <c r="AG109">
        <f t="shared" si="36"/>
        <v>15.741816342913509</v>
      </c>
      <c r="AH109">
        <f t="shared" si="37"/>
        <v>34.020775246589636</v>
      </c>
      <c r="AI109">
        <f t="shared" si="38"/>
        <v>50.128663074513753</v>
      </c>
      <c r="AJ109">
        <f t="shared" si="39"/>
        <v>76.228328404354315</v>
      </c>
      <c r="AK109">
        <f t="shared" si="40"/>
        <v>23.599396780254814</v>
      </c>
      <c r="AL109">
        <f t="shared" si="41"/>
        <v>29.073102564597171</v>
      </c>
      <c r="AW109">
        <f t="shared" ref="AW109:BD109" si="77">AW108+AN232/B$73-AW108/B$74</f>
        <v>0.10608336306409205</v>
      </c>
      <c r="AX109">
        <f t="shared" si="77"/>
        <v>0.1433368749052637</v>
      </c>
      <c r="AY109">
        <f t="shared" si="77"/>
        <v>0.41071556226097761</v>
      </c>
      <c r="AZ109">
        <f t="shared" si="77"/>
        <v>1.5977286707734735</v>
      </c>
      <c r="BA109">
        <f t="shared" si="77"/>
        <v>2.9427607704840186</v>
      </c>
      <c r="BB109">
        <f t="shared" si="77"/>
        <v>16.314402631798934</v>
      </c>
      <c r="BC109">
        <f t="shared" si="77"/>
        <v>2.3431508556439704</v>
      </c>
      <c r="BD109">
        <f t="shared" si="77"/>
        <v>2.0578615908770348</v>
      </c>
      <c r="BF109">
        <f t="shared" si="43"/>
        <v>8.4492677499675428E-2</v>
      </c>
      <c r="BG109">
        <f t="shared" si="44"/>
        <v>0.11416414407850875</v>
      </c>
      <c r="BH109">
        <f t="shared" si="45"/>
        <v>0.32712440993455838</v>
      </c>
      <c r="BI109">
        <f t="shared" si="46"/>
        <v>1.2725499023827878</v>
      </c>
      <c r="BJ109">
        <f t="shared" si="47"/>
        <v>2.3438334679207085</v>
      </c>
      <c r="BK109">
        <f t="shared" si="48"/>
        <v>19.18147350959071</v>
      </c>
      <c r="BL109">
        <f t="shared" si="49"/>
        <v>1.6374339127680191</v>
      </c>
      <c r="BM109">
        <f t="shared" si="50"/>
        <v>1.3558258058139121</v>
      </c>
      <c r="BO109">
        <f t="shared" si="51"/>
        <v>6.0952993204567082E-2</v>
      </c>
      <c r="BP109">
        <f t="shared" si="52"/>
        <v>8.2357980645710926E-2</v>
      </c>
      <c r="BQ109">
        <f t="shared" si="53"/>
        <v>0.23598745507698884</v>
      </c>
      <c r="BR109">
        <f t="shared" si="54"/>
        <v>0.91801713293685772</v>
      </c>
      <c r="BS109">
        <f t="shared" si="55"/>
        <v>1.6908407884618959</v>
      </c>
      <c r="BT109">
        <f t="shared" si="67"/>
        <v>22.088076345275596</v>
      </c>
      <c r="BU109">
        <f t="shared" si="56"/>
        <v>0.99894720112013746</v>
      </c>
      <c r="BV109">
        <f t="shared" si="57"/>
        <v>0.78230339640259239</v>
      </c>
    </row>
    <row r="110" spans="1:74" hidden="1" x14ac:dyDescent="0.35">
      <c r="A110" s="9">
        <v>13</v>
      </c>
      <c r="B110" s="16">
        <f t="shared" si="23"/>
        <v>180.86177860082583</v>
      </c>
      <c r="C110" s="16">
        <f t="shared" si="15"/>
        <v>319.56780429469228</v>
      </c>
      <c r="D110" s="16">
        <f t="shared" si="16"/>
        <v>989.98026181504667</v>
      </c>
      <c r="E110" s="16">
        <f t="shared" si="17"/>
        <v>641.85533458338193</v>
      </c>
      <c r="F110" s="16">
        <f t="shared" si="18"/>
        <v>518.10780185650094</v>
      </c>
      <c r="G110" s="16">
        <f t="shared" si="19"/>
        <v>352.2045162226608</v>
      </c>
      <c r="H110" s="16">
        <f t="shared" si="20"/>
        <v>103.34958777190047</v>
      </c>
      <c r="I110" s="16">
        <f t="shared" si="21"/>
        <v>104.70945076889917</v>
      </c>
      <c r="J110" s="16">
        <f t="shared" si="24"/>
        <v>3210.6365359139086</v>
      </c>
      <c r="L110">
        <v>13</v>
      </c>
      <c r="M110">
        <f t="shared" si="25"/>
        <v>180.86177860082583</v>
      </c>
      <c r="N110">
        <f t="shared" si="26"/>
        <v>319.56780429469228</v>
      </c>
      <c r="O110">
        <f t="shared" si="27"/>
        <v>989.98026181504667</v>
      </c>
      <c r="P110">
        <f t="shared" si="28"/>
        <v>641.85533458338193</v>
      </c>
      <c r="Q110">
        <f t="shared" si="29"/>
        <v>518.10780185650094</v>
      </c>
      <c r="R110">
        <f t="shared" si="30"/>
        <v>352.2045162226608</v>
      </c>
      <c r="S110">
        <f t="shared" si="31"/>
        <v>103.34958777190047</v>
      </c>
      <c r="T110">
        <f t="shared" si="32"/>
        <v>104.70945076889917</v>
      </c>
      <c r="V110">
        <f t="shared" si="58"/>
        <v>3.0982594684257001</v>
      </c>
      <c r="W110">
        <f t="shared" si="59"/>
        <v>4.1862815904646249</v>
      </c>
      <c r="X110">
        <f t="shared" si="60"/>
        <v>17.992972830754645</v>
      </c>
      <c r="Y110">
        <f t="shared" si="61"/>
        <v>38.885911978553999</v>
      </c>
      <c r="Z110">
        <f t="shared" si="62"/>
        <v>57.297306301494018</v>
      </c>
      <c r="AA110">
        <f t="shared" si="63"/>
        <v>66.802711658473669</v>
      </c>
      <c r="AB110">
        <f t="shared" si="64"/>
        <v>28.791759070095367</v>
      </c>
      <c r="AC110">
        <f t="shared" si="65"/>
        <v>39.750748681101612</v>
      </c>
      <c r="AE110">
        <f t="shared" si="34"/>
        <v>2.8136288268114376</v>
      </c>
      <c r="AF110">
        <f t="shared" si="35"/>
        <v>3.8016966235775946</v>
      </c>
      <c r="AG110">
        <f t="shared" si="36"/>
        <v>16.339995908209165</v>
      </c>
      <c r="AH110">
        <f t="shared" si="37"/>
        <v>35.313544270488677</v>
      </c>
      <c r="AI110">
        <f t="shared" si="38"/>
        <v>52.033522160248424</v>
      </c>
      <c r="AJ110">
        <f t="shared" si="39"/>
        <v>73.219479927663244</v>
      </c>
      <c r="AK110">
        <f t="shared" si="40"/>
        <v>24.79458376295792</v>
      </c>
      <c r="AL110">
        <f t="shared" si="41"/>
        <v>31.078178198505476</v>
      </c>
      <c r="AW110">
        <f t="shared" ref="AW110:BD110" si="78">AW109+AN233/B$73-AW109/B$74</f>
        <v>0.11697772541958054</v>
      </c>
      <c r="AX110">
        <f t="shared" si="78"/>
        <v>0.15805703279823902</v>
      </c>
      <c r="AY110">
        <f t="shared" si="78"/>
        <v>0.45289450560392142</v>
      </c>
      <c r="AZ110">
        <f t="shared" si="78"/>
        <v>1.7618093954262433</v>
      </c>
      <c r="BA110">
        <f t="shared" si="78"/>
        <v>3.2449712324562698</v>
      </c>
      <c r="BB110">
        <f t="shared" si="78"/>
        <v>14.846376075156989</v>
      </c>
      <c r="BC110">
        <f t="shared" si="78"/>
        <v>2.6834986026740073</v>
      </c>
      <c r="BD110">
        <f t="shared" si="78"/>
        <v>2.4375796019218292</v>
      </c>
      <c r="BF110">
        <f t="shared" si="43"/>
        <v>9.7447088838325396E-2</v>
      </c>
      <c r="BG110">
        <f t="shared" si="44"/>
        <v>0.13166778257456169</v>
      </c>
      <c r="BH110">
        <f t="shared" si="45"/>
        <v>0.37727910133040993</v>
      </c>
      <c r="BI110">
        <f t="shared" si="46"/>
        <v>1.4676571634171993</v>
      </c>
      <c r="BJ110">
        <f t="shared" si="47"/>
        <v>2.7031898494586946</v>
      </c>
      <c r="BK110">
        <f t="shared" si="48"/>
        <v>17.461230982915644</v>
      </c>
      <c r="BL110">
        <f t="shared" si="49"/>
        <v>1.9902923842059947</v>
      </c>
      <c r="BM110">
        <f t="shared" si="50"/>
        <v>1.7068436983454736</v>
      </c>
      <c r="BO110">
        <f t="shared" si="51"/>
        <v>7.507680378163209E-2</v>
      </c>
      <c r="BP110">
        <f t="shared" si="52"/>
        <v>0.10144167870538964</v>
      </c>
      <c r="BQ110">
        <f t="shared" si="53"/>
        <v>0.29066962799153062</v>
      </c>
      <c r="BR110">
        <f t="shared" si="54"/>
        <v>1.1307367946044158</v>
      </c>
      <c r="BS110">
        <f t="shared" si="55"/>
        <v>2.0826363961371834</v>
      </c>
      <c r="BT110">
        <f t="shared" si="67"/>
        <v>20.344114643864664</v>
      </c>
      <c r="BU110">
        <f t="shared" si="56"/>
        <v>1.3181905569440784</v>
      </c>
      <c r="BV110">
        <f t="shared" si="57"/>
        <v>1.0690646011082523</v>
      </c>
    </row>
    <row r="111" spans="1:74" hidden="1" x14ac:dyDescent="0.35">
      <c r="A111" s="9">
        <v>14</v>
      </c>
      <c r="B111" s="16">
        <f t="shared" si="23"/>
        <v>185.18919999999972</v>
      </c>
      <c r="C111" s="16">
        <f t="shared" si="15"/>
        <v>327.21399999999954</v>
      </c>
      <c r="D111" s="16">
        <f t="shared" si="16"/>
        <v>1013.6671999999985</v>
      </c>
      <c r="E111" s="16">
        <f t="shared" si="17"/>
        <v>657.21279999999899</v>
      </c>
      <c r="F111" s="16">
        <f t="shared" si="18"/>
        <v>530.50439999999912</v>
      </c>
      <c r="G111" s="16">
        <f t="shared" si="19"/>
        <v>360.63159999999942</v>
      </c>
      <c r="H111" s="16">
        <f t="shared" si="20"/>
        <v>105.82239999999985</v>
      </c>
      <c r="I111" s="16">
        <f t="shared" si="21"/>
        <v>107.21479999999984</v>
      </c>
      <c r="J111" s="16">
        <f t="shared" si="24"/>
        <v>3287.456399999995</v>
      </c>
      <c r="L111">
        <v>14</v>
      </c>
      <c r="M111">
        <f t="shared" si="25"/>
        <v>185.18919999999972</v>
      </c>
      <c r="N111">
        <f t="shared" si="26"/>
        <v>327.21399999999954</v>
      </c>
      <c r="O111">
        <f t="shared" si="27"/>
        <v>1013.6671999999985</v>
      </c>
      <c r="P111">
        <f t="shared" si="28"/>
        <v>657.21279999999899</v>
      </c>
      <c r="Q111">
        <f t="shared" si="29"/>
        <v>530.50439999999912</v>
      </c>
      <c r="R111">
        <f t="shared" si="30"/>
        <v>360.63159999999942</v>
      </c>
      <c r="S111">
        <f t="shared" si="31"/>
        <v>105.82239999999985</v>
      </c>
      <c r="T111">
        <f t="shared" si="32"/>
        <v>107.21479999999984</v>
      </c>
      <c r="V111">
        <f t="shared" si="58"/>
        <v>3.1766415122837985</v>
      </c>
      <c r="W111">
        <f t="shared" si="59"/>
        <v>4.2921892171724929</v>
      </c>
      <c r="X111">
        <f t="shared" si="60"/>
        <v>18.448172274161625</v>
      </c>
      <c r="Y111">
        <f t="shared" si="61"/>
        <v>39.869676343426221</v>
      </c>
      <c r="Z111">
        <f t="shared" si="62"/>
        <v>58.746855644033957</v>
      </c>
      <c r="AA111">
        <f t="shared" si="63"/>
        <v>67.715050616627735</v>
      </c>
      <c r="AB111">
        <f t="shared" si="64"/>
        <v>29.582831826819035</v>
      </c>
      <c r="AC111">
        <f t="shared" si="65"/>
        <v>41.01701879888752</v>
      </c>
      <c r="AE111">
        <f t="shared" si="34"/>
        <v>2.9085057073495251</v>
      </c>
      <c r="AF111">
        <f t="shared" si="35"/>
        <v>3.9298916125399384</v>
      </c>
      <c r="AG111">
        <f t="shared" si="36"/>
        <v>16.890988215724324</v>
      </c>
      <c r="AH111">
        <f t="shared" si="37"/>
        <v>36.504333506510456</v>
      </c>
      <c r="AI111">
        <f t="shared" si="38"/>
        <v>53.788116873996955</v>
      </c>
      <c r="AJ111">
        <f t="shared" si="39"/>
        <v>71.29444944690637</v>
      </c>
      <c r="AK111">
        <f t="shared" si="40"/>
        <v>25.884722483086314</v>
      </c>
      <c r="AL111">
        <f t="shared" si="41"/>
        <v>32.93658615906179</v>
      </c>
      <c r="AW111">
        <f t="shared" ref="AW111:BD111" si="79">AW110+AN234/B$73-AW110/B$74</f>
        <v>0.12660541743714576</v>
      </c>
      <c r="AX111">
        <f t="shared" si="79"/>
        <v>0.17106570113687758</v>
      </c>
      <c r="AY111">
        <f t="shared" si="79"/>
        <v>0.49016936969246666</v>
      </c>
      <c r="AZ111">
        <f t="shared" si="79"/>
        <v>1.9068127128695955</v>
      </c>
      <c r="BA111">
        <f t="shared" si="79"/>
        <v>3.5120441603995127</v>
      </c>
      <c r="BB111">
        <f t="shared" si="79"/>
        <v>13.592460827473486</v>
      </c>
      <c r="BC111">
        <f t="shared" si="79"/>
        <v>3.0030344427759443</v>
      </c>
      <c r="BD111">
        <f t="shared" si="79"/>
        <v>2.815081406377244</v>
      </c>
      <c r="BF111">
        <f t="shared" si="43"/>
        <v>0.10916547078707847</v>
      </c>
      <c r="BG111">
        <f t="shared" si="44"/>
        <v>0.14750133270876808</v>
      </c>
      <c r="BH111">
        <f t="shared" si="45"/>
        <v>0.42264834389451683</v>
      </c>
      <c r="BI111">
        <f t="shared" si="46"/>
        <v>1.6441485026226261</v>
      </c>
      <c r="BJ111">
        <f t="shared" si="47"/>
        <v>3.0282586792572395</v>
      </c>
      <c r="BK111">
        <f t="shared" si="48"/>
        <v>15.89231803826045</v>
      </c>
      <c r="BL111">
        <f t="shared" si="49"/>
        <v>2.336895493440001</v>
      </c>
      <c r="BM111">
        <f t="shared" si="50"/>
        <v>2.0722116501336512</v>
      </c>
      <c r="BO111">
        <f t="shared" si="51"/>
        <v>8.8498974815648085E-2</v>
      </c>
      <c r="BP111">
        <f t="shared" si="52"/>
        <v>0.11957734102689288</v>
      </c>
      <c r="BQ111">
        <f t="shared" si="53"/>
        <v>0.34263531199485825</v>
      </c>
      <c r="BR111">
        <f t="shared" si="54"/>
        <v>1.3328890158920856</v>
      </c>
      <c r="BS111">
        <f t="shared" si="55"/>
        <v>2.4549684681300903</v>
      </c>
      <c r="BT111">
        <f t="shared" si="67"/>
        <v>18.614384447295254</v>
      </c>
      <c r="BU111">
        <f t="shared" si="56"/>
        <v>1.6542414705750363</v>
      </c>
      <c r="BV111">
        <f t="shared" si="57"/>
        <v>1.387954149726863</v>
      </c>
    </row>
    <row r="112" spans="1:74" hidden="1" x14ac:dyDescent="0.35">
      <c r="A112" s="9">
        <v>15</v>
      </c>
      <c r="B112" s="16">
        <f t="shared" si="23"/>
        <v>189.62016221421425</v>
      </c>
      <c r="C112" s="16">
        <f t="shared" si="15"/>
        <v>335.04314376195754</v>
      </c>
      <c r="D112" s="16">
        <f t="shared" si="16"/>
        <v>1037.9208879093833</v>
      </c>
      <c r="E112" s="16">
        <f t="shared" si="17"/>
        <v>672.937718534655</v>
      </c>
      <c r="F112" s="16">
        <f t="shared" si="18"/>
        <v>543.19760754598212</v>
      </c>
      <c r="G112" s="16">
        <f t="shared" si="19"/>
        <v>369.26031589083823</v>
      </c>
      <c r="H112" s="16">
        <f t="shared" si="20"/>
        <v>108.35437840812243</v>
      </c>
      <c r="I112" s="16">
        <f t="shared" si="21"/>
        <v>109.78009391349246</v>
      </c>
      <c r="J112" s="16">
        <f t="shared" si="24"/>
        <v>3366.1143081786458</v>
      </c>
      <c r="L112">
        <v>15</v>
      </c>
      <c r="M112">
        <f t="shared" si="25"/>
        <v>189.62016221421425</v>
      </c>
      <c r="N112">
        <f t="shared" si="26"/>
        <v>335.04314376195754</v>
      </c>
      <c r="O112">
        <f t="shared" si="27"/>
        <v>1037.9208879093833</v>
      </c>
      <c r="P112">
        <f t="shared" si="28"/>
        <v>672.937718534655</v>
      </c>
      <c r="Q112">
        <f t="shared" si="29"/>
        <v>543.19760754598212</v>
      </c>
      <c r="R112">
        <f t="shared" si="30"/>
        <v>369.26031589083823</v>
      </c>
      <c r="S112">
        <f t="shared" si="31"/>
        <v>108.35437840812243</v>
      </c>
      <c r="T112">
        <f t="shared" si="32"/>
        <v>109.78009391349246</v>
      </c>
      <c r="V112">
        <f t="shared" si="58"/>
        <v>3.2554819814744853</v>
      </c>
      <c r="W112">
        <f t="shared" si="59"/>
        <v>4.3987162553757422</v>
      </c>
      <c r="X112">
        <f t="shared" si="60"/>
        <v>18.906033997677238</v>
      </c>
      <c r="Y112">
        <f t="shared" si="61"/>
        <v>40.859194353954464</v>
      </c>
      <c r="Z112">
        <f t="shared" si="62"/>
        <v>60.204882822909212</v>
      </c>
      <c r="AA112">
        <f t="shared" si="63"/>
        <v>68.855027203018494</v>
      </c>
      <c r="AB112">
        <f t="shared" si="64"/>
        <v>30.36496460859906</v>
      </c>
      <c r="AC112">
        <f t="shared" si="65"/>
        <v>42.246050813509072</v>
      </c>
      <c r="AE112">
        <f t="shared" si="34"/>
        <v>2.997884308994283</v>
      </c>
      <c r="AF112">
        <f t="shared" si="35"/>
        <v>4.0506574807507896</v>
      </c>
      <c r="AG112">
        <f t="shared" si="36"/>
        <v>17.41004956853676</v>
      </c>
      <c r="AH112">
        <f t="shared" si="37"/>
        <v>37.626114452149046</v>
      </c>
      <c r="AI112">
        <f t="shared" si="38"/>
        <v>55.441029797342622</v>
      </c>
      <c r="AJ112">
        <f t="shared" si="39"/>
        <v>70.220629797822781</v>
      </c>
      <c r="AK112">
        <f t="shared" si="40"/>
        <v>26.893297758649783</v>
      </c>
      <c r="AL112">
        <f t="shared" si="41"/>
        <v>34.668107439024446</v>
      </c>
      <c r="AW112">
        <f t="shared" ref="AW112:BD112" si="80">AW111+AN235/B$73-AW111/B$74</f>
        <v>0.13511426100786106</v>
      </c>
      <c r="AX112">
        <f t="shared" si="80"/>
        <v>0.18256261272844559</v>
      </c>
      <c r="AY112">
        <f t="shared" si="80"/>
        <v>0.52311246623839414</v>
      </c>
      <c r="AZ112">
        <f t="shared" si="80"/>
        <v>2.0349649785537522</v>
      </c>
      <c r="BA112">
        <f t="shared" si="80"/>
        <v>3.7480801451086152</v>
      </c>
      <c r="BB112">
        <f t="shared" si="80"/>
        <v>12.551989127440798</v>
      </c>
      <c r="BC112">
        <f t="shared" si="80"/>
        <v>3.2998766733214073</v>
      </c>
      <c r="BD112">
        <f t="shared" si="80"/>
        <v>3.1850248628273103</v>
      </c>
      <c r="BF112">
        <f t="shared" si="43"/>
        <v>0.11962943877711883</v>
      </c>
      <c r="BG112">
        <f t="shared" si="44"/>
        <v>0.16163995376563378</v>
      </c>
      <c r="BH112">
        <f t="shared" si="45"/>
        <v>0.46316095937328672</v>
      </c>
      <c r="BI112">
        <f t="shared" si="46"/>
        <v>1.8017470287708082</v>
      </c>
      <c r="BJ112">
        <f t="shared" si="47"/>
        <v>3.3185299679426032</v>
      </c>
      <c r="BK112">
        <f t="shared" si="48"/>
        <v>14.51240371178827</v>
      </c>
      <c r="BL112">
        <f t="shared" si="49"/>
        <v>2.6699649681079727</v>
      </c>
      <c r="BM112">
        <f t="shared" si="50"/>
        <v>2.4436465282554476</v>
      </c>
      <c r="BO112">
        <f t="shared" si="51"/>
        <v>0.10089887239850634</v>
      </c>
      <c r="BP112">
        <f t="shared" si="52"/>
        <v>0.136331736036018</v>
      </c>
      <c r="BQ112">
        <f t="shared" si="53"/>
        <v>0.39064313113465338</v>
      </c>
      <c r="BR112">
        <f t="shared" si="54"/>
        <v>1.5196447079304098</v>
      </c>
      <c r="BS112">
        <f t="shared" si="55"/>
        <v>2.7989425948063795</v>
      </c>
      <c r="BT112">
        <f t="shared" si="67"/>
        <v>16.981144601874369</v>
      </c>
      <c r="BU112">
        <f t="shared" si="56"/>
        <v>1.9955684820075184</v>
      </c>
      <c r="BV112">
        <f t="shared" si="57"/>
        <v>1.7300828999302571</v>
      </c>
    </row>
    <row r="113" spans="1:74" hidden="1" x14ac:dyDescent="0.35">
      <c r="A113" s="9">
        <v>16</v>
      </c>
      <c r="B113" s="16">
        <f t="shared" si="23"/>
        <v>194.15714263113063</v>
      </c>
      <c r="C113" s="16">
        <f t="shared" si="15"/>
        <v>343.05961291966696</v>
      </c>
      <c r="D113" s="16">
        <f t="shared" si="16"/>
        <v>1062.7548859809256</v>
      </c>
      <c r="E113" s="16">
        <f t="shared" si="17"/>
        <v>689.03888211950118</v>
      </c>
      <c r="F113" s="16">
        <f t="shared" si="18"/>
        <v>556.19452137188546</v>
      </c>
      <c r="G113" s="16">
        <f t="shared" si="19"/>
        <v>378.09548828167539</v>
      </c>
      <c r="H113" s="16">
        <f t="shared" si="20"/>
        <v>110.94693864636037</v>
      </c>
      <c r="I113" s="16">
        <f t="shared" si="21"/>
        <v>112.40676678644407</v>
      </c>
      <c r="J113" s="16">
        <f t="shared" si="24"/>
        <v>3446.6542387375898</v>
      </c>
      <c r="L113">
        <v>16</v>
      </c>
      <c r="M113">
        <f t="shared" si="25"/>
        <v>194.15714263113063</v>
      </c>
      <c r="N113">
        <f t="shared" si="26"/>
        <v>343.05961291966696</v>
      </c>
      <c r="O113">
        <f t="shared" si="27"/>
        <v>1062.7548859809256</v>
      </c>
      <c r="P113">
        <f t="shared" si="28"/>
        <v>689.03888211950118</v>
      </c>
      <c r="Q113">
        <f t="shared" si="29"/>
        <v>556.19452137188546</v>
      </c>
      <c r="R113">
        <f t="shared" si="30"/>
        <v>378.09548828167539</v>
      </c>
      <c r="S113">
        <f t="shared" si="31"/>
        <v>110.94693864636037</v>
      </c>
      <c r="T113">
        <f t="shared" si="32"/>
        <v>112.40676678644407</v>
      </c>
      <c r="V113">
        <f t="shared" si="58"/>
        <v>3.3352641767697735</v>
      </c>
      <c r="W113">
        <f t="shared" si="59"/>
        <v>4.5065157275681829</v>
      </c>
      <c r="X113">
        <f t="shared" si="60"/>
        <v>19.369364744167466</v>
      </c>
      <c r="Y113">
        <f t="shared" si="61"/>
        <v>41.860531864684262</v>
      </c>
      <c r="Z113">
        <f t="shared" si="62"/>
        <v>61.680325705542458</v>
      </c>
      <c r="AA113">
        <f t="shared" si="63"/>
        <v>70.166345513162199</v>
      </c>
      <c r="AB113">
        <f t="shared" si="64"/>
        <v>31.145543798119569</v>
      </c>
      <c r="AC113">
        <f t="shared" si="65"/>
        <v>43.451425685081475</v>
      </c>
      <c r="AE113">
        <f t="shared" si="34"/>
        <v>3.0837501998210168</v>
      </c>
      <c r="AF113">
        <f t="shared" si="35"/>
        <v>4.1666770722924404</v>
      </c>
      <c r="AG113">
        <f t="shared" si="36"/>
        <v>17.90871104491692</v>
      </c>
      <c r="AH113">
        <f t="shared" si="37"/>
        <v>38.703807752750848</v>
      </c>
      <c r="AI113">
        <f t="shared" si="38"/>
        <v>57.028980805864819</v>
      </c>
      <c r="AJ113">
        <f t="shared" si="39"/>
        <v>69.810949019381496</v>
      </c>
      <c r="AK113">
        <f t="shared" si="40"/>
        <v>27.84011599045413</v>
      </c>
      <c r="AL113">
        <f t="shared" si="41"/>
        <v>36.291952447842576</v>
      </c>
      <c r="AW113">
        <f t="shared" ref="AW113:BD113" si="81">AW112+AN236/B$73-AW112/B$74</f>
        <v>0.14267716384014101</v>
      </c>
      <c r="AX113">
        <f t="shared" si="81"/>
        <v>0.19278139563539615</v>
      </c>
      <c r="AY113">
        <f t="shared" si="81"/>
        <v>0.5523932299638834</v>
      </c>
      <c r="AZ113">
        <f t="shared" si="81"/>
        <v>2.1488703671122495</v>
      </c>
      <c r="BA113">
        <f t="shared" si="81"/>
        <v>3.9578756599092682</v>
      </c>
      <c r="BB113">
        <f t="shared" si="81"/>
        <v>11.712365795218057</v>
      </c>
      <c r="BC113">
        <f t="shared" si="81"/>
        <v>3.5739352996477356</v>
      </c>
      <c r="BD113">
        <f t="shared" si="81"/>
        <v>3.5436516911547873</v>
      </c>
      <c r="BF113">
        <f t="shared" si="43"/>
        <v>0.12892033211556417</v>
      </c>
      <c r="BG113">
        <f t="shared" si="44"/>
        <v>0.17419354914332086</v>
      </c>
      <c r="BH113">
        <f t="shared" si="45"/>
        <v>0.49913186349235111</v>
      </c>
      <c r="BI113">
        <f t="shared" si="46"/>
        <v>1.9416777986405749</v>
      </c>
      <c r="BJ113">
        <f t="shared" si="47"/>
        <v>3.5762600742422102</v>
      </c>
      <c r="BK113">
        <f t="shared" si="48"/>
        <v>13.336154961179785</v>
      </c>
      <c r="BL113">
        <f t="shared" si="49"/>
        <v>2.9849208207146898</v>
      </c>
      <c r="BM113">
        <f t="shared" si="50"/>
        <v>2.814335695541379</v>
      </c>
      <c r="BO113">
        <f t="shared" si="51"/>
        <v>0.11213721222567384</v>
      </c>
      <c r="BP113">
        <f t="shared" si="52"/>
        <v>0.15151666667378749</v>
      </c>
      <c r="BQ113">
        <f t="shared" si="53"/>
        <v>0.43415382807783337</v>
      </c>
      <c r="BR113">
        <f t="shared" si="54"/>
        <v>1.6889061004346488</v>
      </c>
      <c r="BS113">
        <f t="shared" si="55"/>
        <v>3.1106950186881139</v>
      </c>
      <c r="BT113">
        <f t="shared" si="67"/>
        <v>15.499900067822708</v>
      </c>
      <c r="BU113">
        <f t="shared" si="56"/>
        <v>2.3327667250577457</v>
      </c>
      <c r="BV113">
        <f t="shared" si="57"/>
        <v>2.0868647140928522</v>
      </c>
    </row>
    <row r="114" spans="1:74" hidden="1" x14ac:dyDescent="0.35">
      <c r="A114" s="9">
        <v>17</v>
      </c>
      <c r="B114" s="16">
        <f t="shared" si="23"/>
        <v>198.80267791406504</v>
      </c>
      <c r="C114" s="16">
        <f t="shared" si="15"/>
        <v>351.26788954740823</v>
      </c>
      <c r="D114" s="16">
        <f t="shared" si="16"/>
        <v>1088.1830791085667</v>
      </c>
      <c r="E114" s="16">
        <f t="shared" si="17"/>
        <v>705.5252930484113</v>
      </c>
      <c r="F114" s="16">
        <f t="shared" si="18"/>
        <v>569.50240815984046</v>
      </c>
      <c r="G114" s="16">
        <f t="shared" si="19"/>
        <v>387.1420569905477</v>
      </c>
      <c r="H114" s="16">
        <f t="shared" si="20"/>
        <v>113.60153023660861</v>
      </c>
      <c r="I114" s="16">
        <f t="shared" si="21"/>
        <v>115.0962872134061</v>
      </c>
      <c r="J114" s="16">
        <f t="shared" si="24"/>
        <v>3529.1212222188537</v>
      </c>
      <c r="L114">
        <v>17</v>
      </c>
      <c r="M114">
        <f t="shared" si="25"/>
        <v>198.80267791406504</v>
      </c>
      <c r="N114">
        <f t="shared" si="26"/>
        <v>351.26788954740823</v>
      </c>
      <c r="O114">
        <f t="shared" si="27"/>
        <v>1088.1830791085667</v>
      </c>
      <c r="P114">
        <f t="shared" si="28"/>
        <v>705.5252930484113</v>
      </c>
      <c r="Q114">
        <f t="shared" si="29"/>
        <v>569.50240815984046</v>
      </c>
      <c r="R114">
        <f t="shared" si="30"/>
        <v>387.1420569905477</v>
      </c>
      <c r="S114">
        <f t="shared" si="31"/>
        <v>113.60153023660861</v>
      </c>
      <c r="T114">
        <f t="shared" si="32"/>
        <v>115.0962872134061</v>
      </c>
      <c r="V114">
        <f t="shared" si="58"/>
        <v>3.4163255186642392</v>
      </c>
      <c r="W114">
        <f t="shared" si="59"/>
        <v>4.6160435468904257</v>
      </c>
      <c r="X114">
        <f t="shared" si="60"/>
        <v>19.840124064745854</v>
      </c>
      <c r="Y114">
        <f t="shared" si="61"/>
        <v>42.877923802930596</v>
      </c>
      <c r="Z114">
        <f t="shared" si="62"/>
        <v>63.179424339168961</v>
      </c>
      <c r="AA114">
        <f t="shared" si="63"/>
        <v>71.609885423601057</v>
      </c>
      <c r="AB114">
        <f t="shared" si="64"/>
        <v>31.930059704228388</v>
      </c>
      <c r="AC114">
        <f t="shared" si="65"/>
        <v>44.643948190071164</v>
      </c>
      <c r="AE114">
        <f t="shared" si="34"/>
        <v>3.1675881921372691</v>
      </c>
      <c r="AF114">
        <f t="shared" si="35"/>
        <v>4.2799566240510218</v>
      </c>
      <c r="AG114">
        <f t="shared" si="36"/>
        <v>18.395595611333768</v>
      </c>
      <c r="AH114">
        <f t="shared" si="37"/>
        <v>39.756049123395321</v>
      </c>
      <c r="AI114">
        <f t="shared" si="38"/>
        <v>58.57942910575737</v>
      </c>
      <c r="AJ114">
        <f t="shared" si="39"/>
        <v>69.917567967515708</v>
      </c>
      <c r="AK114">
        <f t="shared" si="40"/>
        <v>28.74159630163561</v>
      </c>
      <c r="AL114">
        <f t="shared" si="41"/>
        <v>37.826125284393768</v>
      </c>
      <c r="AW114">
        <f t="shared" ref="AW114:BD114" si="82">AW113+AN237/B$73-AW113/B$74</f>
        <v>0.1494683308162128</v>
      </c>
      <c r="AX114">
        <f t="shared" si="82"/>
        <v>0.20195743062517918</v>
      </c>
      <c r="AY114">
        <f t="shared" si="82"/>
        <v>0.5786861177685465</v>
      </c>
      <c r="AZ114">
        <f t="shared" si="82"/>
        <v>2.2511525900007197</v>
      </c>
      <c r="BA114">
        <f t="shared" si="82"/>
        <v>4.1462631618299657</v>
      </c>
      <c r="BB114">
        <f t="shared" si="82"/>
        <v>11.054340534204183</v>
      </c>
      <c r="BC114">
        <f t="shared" si="82"/>
        <v>3.8263431067475886</v>
      </c>
      <c r="BD114">
        <f t="shared" si="82"/>
        <v>3.8885615626636953</v>
      </c>
      <c r="BF114">
        <f t="shared" si="43"/>
        <v>0.13717443115031025</v>
      </c>
      <c r="BG114">
        <f t="shared" si="44"/>
        <v>0.18534625703856603</v>
      </c>
      <c r="BH114">
        <f t="shared" si="45"/>
        <v>0.5310886833752706</v>
      </c>
      <c r="BI114">
        <f t="shared" si="46"/>
        <v>2.0659933397235797</v>
      </c>
      <c r="BJ114">
        <f t="shared" si="47"/>
        <v>3.8052294256424446</v>
      </c>
      <c r="BK114">
        <f t="shared" si="48"/>
        <v>12.361881461602747</v>
      </c>
      <c r="BL114">
        <f t="shared" si="49"/>
        <v>3.2794280601812131</v>
      </c>
      <c r="BM114">
        <f t="shared" si="50"/>
        <v>3.1789936933480831</v>
      </c>
      <c r="BO114">
        <f t="shared" si="51"/>
        <v>0.12220708415960803</v>
      </c>
      <c r="BP114">
        <f t="shared" si="52"/>
        <v>0.16512279615550754</v>
      </c>
      <c r="BQ114">
        <f t="shared" si="53"/>
        <v>0.47314064932654404</v>
      </c>
      <c r="BR114">
        <f t="shared" si="54"/>
        <v>1.8405691193582043</v>
      </c>
      <c r="BS114">
        <f t="shared" si="55"/>
        <v>3.3900340520205718</v>
      </c>
      <c r="BT114">
        <f t="shared" si="67"/>
        <v>14.201653003836956</v>
      </c>
      <c r="BU114">
        <f t="shared" si="56"/>
        <v>2.6588437728862178</v>
      </c>
      <c r="BV114">
        <f t="shared" si="57"/>
        <v>2.4506002048171158</v>
      </c>
    </row>
    <row r="115" spans="1:74" hidden="1" x14ac:dyDescent="0.35">
      <c r="A115" s="9">
        <v>18</v>
      </c>
      <c r="B115" s="16">
        <f t="shared" si="23"/>
        <v>203.55936542025808</v>
      </c>
      <c r="C115" s="16">
        <f t="shared" si="15"/>
        <v>359.67256296060646</v>
      </c>
      <c r="D115" s="16">
        <f t="shared" si="16"/>
        <v>1114.2196844056234</v>
      </c>
      <c r="E115" s="16">
        <f t="shared" si="17"/>
        <v>722.40616901023918</v>
      </c>
      <c r="F115" s="16">
        <f t="shared" si="18"/>
        <v>583.12870845953626</v>
      </c>
      <c r="G115" s="16">
        <f t="shared" si="19"/>
        <v>396.40508002892363</v>
      </c>
      <c r="H115" s="16">
        <f t="shared" si="20"/>
        <v>116.31963738300463</v>
      </c>
      <c r="I115" s="16">
        <f t="shared" si="21"/>
        <v>117.85015892751785</v>
      </c>
      <c r="J115" s="16">
        <f t="shared" si="24"/>
        <v>3613.5613665957094</v>
      </c>
      <c r="L115">
        <v>18</v>
      </c>
      <c r="M115">
        <f t="shared" si="25"/>
        <v>203.55936542025808</v>
      </c>
      <c r="N115">
        <f t="shared" si="26"/>
        <v>359.67256296060646</v>
      </c>
      <c r="O115">
        <f t="shared" si="27"/>
        <v>1114.2196844056234</v>
      </c>
      <c r="P115">
        <f t="shared" si="28"/>
        <v>722.40616901023918</v>
      </c>
      <c r="Q115">
        <f t="shared" si="29"/>
        <v>583.12870845953626</v>
      </c>
      <c r="R115">
        <f t="shared" si="30"/>
        <v>396.40508002892363</v>
      </c>
      <c r="S115">
        <f t="shared" si="31"/>
        <v>116.31963738300463</v>
      </c>
      <c r="T115">
        <f t="shared" si="32"/>
        <v>117.85015892751785</v>
      </c>
      <c r="V115">
        <f t="shared" si="58"/>
        <v>3.4989065382977076</v>
      </c>
      <c r="W115">
        <f t="shared" si="59"/>
        <v>4.7276247122952233</v>
      </c>
      <c r="X115">
        <f t="shared" si="60"/>
        <v>20.319708830884252</v>
      </c>
      <c r="Y115">
        <f t="shared" si="61"/>
        <v>43.914389048431161</v>
      </c>
      <c r="Z115">
        <f t="shared" si="62"/>
        <v>64.706626958849114</v>
      </c>
      <c r="AA115">
        <f t="shared" si="63"/>
        <v>73.158556724783523</v>
      </c>
      <c r="AB115">
        <f t="shared" si="64"/>
        <v>32.722626505762378</v>
      </c>
      <c r="AC115">
        <f t="shared" si="65"/>
        <v>45.832245024495236</v>
      </c>
      <c r="AE115">
        <f t="shared" si="34"/>
        <v>3.2505006343129255</v>
      </c>
      <c r="AF115">
        <f t="shared" si="35"/>
        <v>4.3919855983308231</v>
      </c>
      <c r="AG115">
        <f t="shared" si="36"/>
        <v>18.877105095804463</v>
      </c>
      <c r="AH115">
        <f t="shared" si="37"/>
        <v>40.796674016573746</v>
      </c>
      <c r="AI115">
        <f t="shared" si="38"/>
        <v>60.1127608502279</v>
      </c>
      <c r="AJ115">
        <f t="shared" si="39"/>
        <v>70.42526320434132</v>
      </c>
      <c r="AK115">
        <f t="shared" si="40"/>
        <v>29.611177229615464</v>
      </c>
      <c r="AL115">
        <f t="shared" si="41"/>
        <v>39.287087335610352</v>
      </c>
      <c r="AW115">
        <f t="shared" ref="AW115:BD115" si="83">AW114+AN238/B$73-AW114/B$74</f>
        <v>0.15564953362237849</v>
      </c>
      <c r="AX115">
        <f t="shared" si="83"/>
        <v>0.21030929907844592</v>
      </c>
      <c r="AY115">
        <f t="shared" si="83"/>
        <v>0.6026174498139838</v>
      </c>
      <c r="AZ115">
        <f t="shared" si="83"/>
        <v>2.3442481014741796</v>
      </c>
      <c r="BA115">
        <f t="shared" si="83"/>
        <v>4.3177302100739068</v>
      </c>
      <c r="BB115">
        <f t="shared" si="83"/>
        <v>10.555774941428702</v>
      </c>
      <c r="BC115">
        <f t="shared" si="83"/>
        <v>4.0589944811572272</v>
      </c>
      <c r="BD115">
        <f t="shared" si="83"/>
        <v>4.2184682482153733</v>
      </c>
      <c r="BF115">
        <f t="shared" si="43"/>
        <v>0.14455077094985175</v>
      </c>
      <c r="BG115">
        <f t="shared" si="44"/>
        <v>0.19531296119053393</v>
      </c>
      <c r="BH115">
        <f t="shared" si="45"/>
        <v>0.55964714401123616</v>
      </c>
      <c r="BI115">
        <f t="shared" si="46"/>
        <v>2.1770888898898635</v>
      </c>
      <c r="BJ115">
        <f t="shared" si="47"/>
        <v>4.0098496673549571</v>
      </c>
      <c r="BK115">
        <f t="shared" si="48"/>
        <v>11.577356905163608</v>
      </c>
      <c r="BL115">
        <f t="shared" si="49"/>
        <v>3.5528855834644006</v>
      </c>
      <c r="BM115">
        <f t="shared" si="50"/>
        <v>3.5337776280058897</v>
      </c>
      <c r="BO115">
        <f t="shared" si="51"/>
        <v>0.13118749235402938</v>
      </c>
      <c r="BP115">
        <f t="shared" si="52"/>
        <v>0.17725687268534265</v>
      </c>
      <c r="BQ115">
        <f t="shared" si="53"/>
        <v>0.50790946975578</v>
      </c>
      <c r="BR115">
        <f t="shared" si="54"/>
        <v>1.9758236515774299</v>
      </c>
      <c r="BS115">
        <f t="shared" si="55"/>
        <v>3.6391512761936955</v>
      </c>
      <c r="BT115">
        <f t="shared" si="67"/>
        <v>13.097790078496431</v>
      </c>
      <c r="BU115">
        <f t="shared" si="56"/>
        <v>2.9691359165337152</v>
      </c>
      <c r="BV115">
        <f t="shared" si="57"/>
        <v>2.8147969490825995</v>
      </c>
    </row>
    <row r="116" spans="1:74" hidden="1" x14ac:dyDescent="0.35">
      <c r="A116" s="9">
        <v>19</v>
      </c>
      <c r="B116" s="16">
        <f t="shared" si="23"/>
        <v>208.42986465307862</v>
      </c>
      <c r="C116" s="16">
        <f t="shared" si="15"/>
        <v>368.27833228175552</v>
      </c>
      <c r="D116" s="16">
        <f t="shared" si="16"/>
        <v>1140.8792591536937</v>
      </c>
      <c r="E116" s="16">
        <f t="shared" si="17"/>
        <v>739.69094824250453</v>
      </c>
      <c r="F116" s="16">
        <f t="shared" si="18"/>
        <v>597.0810408482929</v>
      </c>
      <c r="G116" s="16">
        <f t="shared" si="19"/>
        <v>405.88973642967943</v>
      </c>
      <c r="H116" s="16">
        <f t="shared" si="20"/>
        <v>119.10277980175923</v>
      </c>
      <c r="I116" s="16">
        <f t="shared" si="21"/>
        <v>120.66992164125607</v>
      </c>
      <c r="J116" s="16">
        <f t="shared" si="24"/>
        <v>3700.0218830520207</v>
      </c>
      <c r="L116">
        <v>19</v>
      </c>
      <c r="M116">
        <f t="shared" si="25"/>
        <v>208.42986465307862</v>
      </c>
      <c r="N116">
        <f t="shared" si="26"/>
        <v>368.27833228175552</v>
      </c>
      <c r="O116">
        <f t="shared" si="27"/>
        <v>1140.8792591536937</v>
      </c>
      <c r="P116">
        <f t="shared" si="28"/>
        <v>739.69094824250453</v>
      </c>
      <c r="Q116">
        <f t="shared" si="29"/>
        <v>597.0810408482929</v>
      </c>
      <c r="R116">
        <f t="shared" si="30"/>
        <v>405.88973642967943</v>
      </c>
      <c r="S116">
        <f t="shared" si="31"/>
        <v>119.10277980175923</v>
      </c>
      <c r="T116">
        <f t="shared" si="32"/>
        <v>120.66992164125607</v>
      </c>
      <c r="V116">
        <f t="shared" si="58"/>
        <v>3.5831835467836104</v>
      </c>
      <c r="W116">
        <f t="shared" si="59"/>
        <v>4.8414974504307526</v>
      </c>
      <c r="X116">
        <f t="shared" si="60"/>
        <v>20.809142959754887</v>
      </c>
      <c r="Y116">
        <f t="shared" si="61"/>
        <v>44.972140462473917</v>
      </c>
      <c r="Z116">
        <f t="shared" si="62"/>
        <v>66.26519415394722</v>
      </c>
      <c r="AA116">
        <f t="shared" si="63"/>
        <v>74.793697178389323</v>
      </c>
      <c r="AB116">
        <f t="shared" si="64"/>
        <v>33.526360460290299</v>
      </c>
      <c r="AC116">
        <f t="shared" si="65"/>
        <v>47.023234818875373</v>
      </c>
      <c r="AE116">
        <f t="shared" si="34"/>
        <v>3.3333026023078531</v>
      </c>
      <c r="AF116">
        <f t="shared" si="35"/>
        <v>4.5038653029856226</v>
      </c>
      <c r="AG116">
        <f t="shared" si="36"/>
        <v>19.357973007497726</v>
      </c>
      <c r="AH116">
        <f t="shared" si="37"/>
        <v>41.835912360526216</v>
      </c>
      <c r="AI116">
        <f t="shared" si="38"/>
        <v>61.644049553101638</v>
      </c>
      <c r="AJ116">
        <f t="shared" si="39"/>
        <v>71.245251260473992</v>
      </c>
      <c r="AK116">
        <f t="shared" si="40"/>
        <v>30.459754304928261</v>
      </c>
      <c r="AL116">
        <f t="shared" si="41"/>
        <v>40.689621126085683</v>
      </c>
      <c r="AW116">
        <f t="shared" ref="AW116:BD116" si="84">AW115+AN239/B$73-AW115/B$74</f>
        <v>0.1613633720032944</v>
      </c>
      <c r="AX116">
        <f t="shared" si="84"/>
        <v>0.2180296777841948</v>
      </c>
      <c r="AY116">
        <f t="shared" si="84"/>
        <v>0.62473931959170204</v>
      </c>
      <c r="AZ116">
        <f t="shared" si="84"/>
        <v>2.4303046058842037</v>
      </c>
      <c r="BA116">
        <f t="shared" si="84"/>
        <v>4.4762325326867982</v>
      </c>
      <c r="BB116">
        <f t="shared" si="84"/>
        <v>10.194158717214776</v>
      </c>
      <c r="BC116">
        <f t="shared" si="84"/>
        <v>4.2741932322616929</v>
      </c>
      <c r="BD116">
        <f t="shared" si="84"/>
        <v>4.5329641411411679</v>
      </c>
      <c r="BF116">
        <f t="shared" si="43"/>
        <v>0.15121002855336779</v>
      </c>
      <c r="BG116">
        <f t="shared" si="44"/>
        <v>0.20431076392328112</v>
      </c>
      <c r="BH116">
        <f t="shared" si="45"/>
        <v>0.58542932749288479</v>
      </c>
      <c r="BI116">
        <f t="shared" si="46"/>
        <v>2.2773844168404533</v>
      </c>
      <c r="BJ116">
        <f t="shared" si="47"/>
        <v>4.1945779929863267</v>
      </c>
      <c r="BK116">
        <f t="shared" si="48"/>
        <v>10.964407726922666</v>
      </c>
      <c r="BL116">
        <f t="shared" si="49"/>
        <v>3.8059400323108141</v>
      </c>
      <c r="BM116">
        <f t="shared" si="50"/>
        <v>3.8761229381106315</v>
      </c>
      <c r="BO116">
        <f t="shared" si="51"/>
        <v>0.1392054595115228</v>
      </c>
      <c r="BP116">
        <f t="shared" si="52"/>
        <v>0.18809052578845739</v>
      </c>
      <c r="BQ116">
        <f t="shared" si="53"/>
        <v>0.53895207430905367</v>
      </c>
      <c r="BR116">
        <f t="shared" si="54"/>
        <v>2.0965827945648901</v>
      </c>
      <c r="BS116">
        <f t="shared" si="55"/>
        <v>3.8615703108904529</v>
      </c>
      <c r="BT116">
        <f t="shared" si="67"/>
        <v>12.185530174496737</v>
      </c>
      <c r="BU116">
        <f t="shared" si="56"/>
        <v>3.2610107499990577</v>
      </c>
      <c r="BV116">
        <f t="shared" si="57"/>
        <v>3.1742872885442446</v>
      </c>
    </row>
    <row r="117" spans="1:74" hidden="1" x14ac:dyDescent="0.35">
      <c r="A117" s="9">
        <v>20</v>
      </c>
      <c r="B117" s="16">
        <f t="shared" si="23"/>
        <v>213.41689874897429</v>
      </c>
      <c r="C117" s="16">
        <f t="shared" si="15"/>
        <v>377.09000906773656</v>
      </c>
      <c r="D117" s="16">
        <f t="shared" si="16"/>
        <v>1168.1767089417542</v>
      </c>
      <c r="E117" s="16">
        <f t="shared" si="17"/>
        <v>757.38929480838988</v>
      </c>
      <c r="F117" s="16">
        <f t="shared" si="18"/>
        <v>611.36720619067069</v>
      </c>
      <c r="G117" s="16">
        <f t="shared" si="19"/>
        <v>415.60132914273942</v>
      </c>
      <c r="H117" s="16">
        <f t="shared" si="20"/>
        <v>121.95251357084246</v>
      </c>
      <c r="I117" s="16">
        <f t="shared" si="21"/>
        <v>123.55715190730092</v>
      </c>
      <c r="J117" s="16">
        <f t="shared" si="24"/>
        <v>3788.5511123784081</v>
      </c>
      <c r="L117">
        <v>20</v>
      </c>
      <c r="M117">
        <f t="shared" si="25"/>
        <v>213.41689874897429</v>
      </c>
      <c r="N117">
        <f t="shared" si="26"/>
        <v>377.09000906773656</v>
      </c>
      <c r="O117">
        <f t="shared" si="27"/>
        <v>1168.1767089417542</v>
      </c>
      <c r="P117">
        <f t="shared" si="28"/>
        <v>757.38929480838988</v>
      </c>
      <c r="Q117">
        <f t="shared" si="29"/>
        <v>611.36720619067069</v>
      </c>
      <c r="R117">
        <f t="shared" si="30"/>
        <v>415.60132914273942</v>
      </c>
      <c r="S117">
        <f t="shared" si="31"/>
        <v>121.95251357084246</v>
      </c>
      <c r="T117">
        <f t="shared" si="32"/>
        <v>123.55715190730092</v>
      </c>
      <c r="V117">
        <f t="shared" si="58"/>
        <v>3.6692904236829191</v>
      </c>
      <c r="W117">
        <f t="shared" si="59"/>
        <v>4.9578426556175677</v>
      </c>
      <c r="X117">
        <f t="shared" si="60"/>
        <v>21.309203949604019</v>
      </c>
      <c r="Y117">
        <f t="shared" si="61"/>
        <v>46.052858352624057</v>
      </c>
      <c r="Z117">
        <f t="shared" si="62"/>
        <v>67.857601810776444</v>
      </c>
      <c r="AA117">
        <f t="shared" si="63"/>
        <v>76.50255132569751</v>
      </c>
      <c r="AB117">
        <f t="shared" si="64"/>
        <v>34.343655034417388</v>
      </c>
      <c r="AC117">
        <f t="shared" si="65"/>
        <v>48.222497514263161</v>
      </c>
      <c r="AE117">
        <f t="shared" si="34"/>
        <v>3.4165962504664389</v>
      </c>
      <c r="AF117">
        <f t="shared" si="35"/>
        <v>4.6164093521339993</v>
      </c>
      <c r="AG117">
        <f t="shared" si="36"/>
        <v>19.841696324916779</v>
      </c>
      <c r="AH117">
        <f t="shared" si="37"/>
        <v>42.881321727842113</v>
      </c>
      <c r="AI117">
        <f t="shared" si="38"/>
        <v>63.184431086716828</v>
      </c>
      <c r="AJ117">
        <f t="shared" si="39"/>
        <v>72.309785035848591</v>
      </c>
      <c r="AK117">
        <f t="shared" si="40"/>
        <v>31.296101438208815</v>
      </c>
      <c r="AL117">
        <f t="shared" si="41"/>
        <v>42.046824060254899</v>
      </c>
      <c r="AW117">
        <f t="shared" ref="AW117:BD117" si="85">AW116+AN240/B$73-AW116/B$74</f>
        <v>0.16673106155213452</v>
      </c>
      <c r="AX117">
        <f t="shared" si="85"/>
        <v>0.22528234986367582</v>
      </c>
      <c r="AY117">
        <f t="shared" si="85"/>
        <v>0.64552102906448994</v>
      </c>
      <c r="AZ117">
        <f t="shared" si="85"/>
        <v>2.5111477394376855</v>
      </c>
      <c r="BA117">
        <f t="shared" si="85"/>
        <v>4.6251326596833415</v>
      </c>
      <c r="BB117">
        <f t="shared" si="85"/>
        <v>9.9481639222404112</v>
      </c>
      <c r="BC117">
        <f t="shared" si="85"/>
        <v>4.4743977540598019</v>
      </c>
      <c r="BD117">
        <f t="shared" si="85"/>
        <v>4.8323076360331871</v>
      </c>
      <c r="BF117">
        <f t="shared" si="43"/>
        <v>0.15730203462332376</v>
      </c>
      <c r="BG117">
        <f t="shared" si="44"/>
        <v>0.2125421122398293</v>
      </c>
      <c r="BH117">
        <f t="shared" si="45"/>
        <v>0.60901532275217518</v>
      </c>
      <c r="BI117">
        <f t="shared" si="46"/>
        <v>2.3691365302667036</v>
      </c>
      <c r="BJ117">
        <f t="shared" si="47"/>
        <v>4.3635707168066098</v>
      </c>
      <c r="BK117">
        <f t="shared" si="48"/>
        <v>10.502258321097933</v>
      </c>
      <c r="BL117">
        <f t="shared" si="49"/>
        <v>4.0400666322862531</v>
      </c>
      <c r="BM117">
        <f t="shared" si="50"/>
        <v>4.2045435396258997</v>
      </c>
      <c r="BO117">
        <f t="shared" si="51"/>
        <v>0.14640820093662979</v>
      </c>
      <c r="BP117">
        <f t="shared" si="52"/>
        <v>0.19782266866935164</v>
      </c>
      <c r="BQ117">
        <f t="shared" si="53"/>
        <v>0.56683842621935232</v>
      </c>
      <c r="BR117">
        <f t="shared" si="54"/>
        <v>2.2050637679302278</v>
      </c>
      <c r="BS117">
        <f t="shared" si="55"/>
        <v>4.0613749201479772</v>
      </c>
      <c r="BT117">
        <f t="shared" si="67"/>
        <v>11.452856705952293</v>
      </c>
      <c r="BU117">
        <f t="shared" si="56"/>
        <v>3.5334753911549361</v>
      </c>
      <c r="BV117">
        <f t="shared" si="57"/>
        <v>3.5252051133274387</v>
      </c>
    </row>
    <row r="118" spans="1:74" hidden="1" x14ac:dyDescent="0.35">
      <c r="A118" s="9">
        <v>21</v>
      </c>
      <c r="B118" s="16">
        <f t="shared" si="23"/>
        <v>218.52325599999946</v>
      </c>
      <c r="C118" s="16">
        <f t="shared" si="15"/>
        <v>386.11251999999911</v>
      </c>
      <c r="D118" s="16">
        <f t="shared" si="16"/>
        <v>1196.1272959999974</v>
      </c>
      <c r="E118" s="16">
        <f t="shared" si="17"/>
        <v>775.511103999998</v>
      </c>
      <c r="F118" s="16">
        <f t="shared" si="18"/>
        <v>625.9951919999985</v>
      </c>
      <c r="G118" s="16">
        <f t="shared" si="19"/>
        <v>425.545287999999</v>
      </c>
      <c r="H118" s="16">
        <f t="shared" si="20"/>
        <v>124.87043199999971</v>
      </c>
      <c r="I118" s="16">
        <f t="shared" si="21"/>
        <v>126.51346399999971</v>
      </c>
      <c r="J118" s="16">
        <f t="shared" si="24"/>
        <v>3879.1985519999907</v>
      </c>
      <c r="L118">
        <v>21</v>
      </c>
      <c r="M118">
        <f t="shared" si="25"/>
        <v>218.52325599999946</v>
      </c>
      <c r="N118">
        <f t="shared" si="26"/>
        <v>386.11251999999911</v>
      </c>
      <c r="O118">
        <f t="shared" si="27"/>
        <v>1196.1272959999974</v>
      </c>
      <c r="P118">
        <f t="shared" si="28"/>
        <v>775.511103999998</v>
      </c>
      <c r="Q118">
        <f t="shared" si="29"/>
        <v>625.9951919999985</v>
      </c>
      <c r="R118">
        <f t="shared" si="30"/>
        <v>425.545287999999</v>
      </c>
      <c r="S118">
        <f t="shared" si="31"/>
        <v>124.87043199999971</v>
      </c>
      <c r="T118">
        <f t="shared" si="32"/>
        <v>126.51346399999971</v>
      </c>
      <c r="V118">
        <f t="shared" si="58"/>
        <v>3.7573331517886102</v>
      </c>
      <c r="W118">
        <f t="shared" si="59"/>
        <v>5.0768035288430804</v>
      </c>
      <c r="X118">
        <f t="shared" si="60"/>
        <v>21.820507289719735</v>
      </c>
      <c r="Y118">
        <f t="shared" si="61"/>
        <v>47.157872897196484</v>
      </c>
      <c r="Z118">
        <f t="shared" si="62"/>
        <v>69.485809909969049</v>
      </c>
      <c r="AA118">
        <f t="shared" si="63"/>
        <v>78.276505825709719</v>
      </c>
      <c r="AB118">
        <f t="shared" si="64"/>
        <v>35.176381069613619</v>
      </c>
      <c r="AC118">
        <f t="shared" si="65"/>
        <v>49.434564666701249</v>
      </c>
      <c r="AE118">
        <f t="shared" si="34"/>
        <v>3.5008276415385984</v>
      </c>
      <c r="AF118">
        <f t="shared" si="35"/>
        <v>4.730220453295189</v>
      </c>
      <c r="AG118">
        <f t="shared" si="36"/>
        <v>20.330865533145857</v>
      </c>
      <c r="AH118">
        <f t="shared" si="37"/>
        <v>43.93850060276943</v>
      </c>
      <c r="AI118">
        <f t="shared" si="38"/>
        <v>64.742154661403362</v>
      </c>
      <c r="AJ118">
        <f t="shared" si="39"/>
        <v>73.567614922803259</v>
      </c>
      <c r="AK118">
        <f t="shared" si="40"/>
        <v>32.127252418992974</v>
      </c>
      <c r="AL118">
        <f t="shared" si="41"/>
        <v>43.370182657542387</v>
      </c>
      <c r="AW118">
        <f t="shared" ref="AW118:BD118" si="86">AW117+AN241/B$73-AW117/B$74</f>
        <v>0.17185292870259669</v>
      </c>
      <c r="AX118">
        <f t="shared" si="86"/>
        <v>0.23220287358975356</v>
      </c>
      <c r="AY118">
        <f t="shared" si="86"/>
        <v>0.66535100509246659</v>
      </c>
      <c r="AZ118">
        <f t="shared" si="86"/>
        <v>2.5882885253047605</v>
      </c>
      <c r="BA118">
        <f t="shared" si="86"/>
        <v>4.7672136541641121</v>
      </c>
      <c r="BB118">
        <f t="shared" si="86"/>
        <v>9.7985019038956906</v>
      </c>
      <c r="BC118">
        <f t="shared" si="86"/>
        <v>4.6620467492277644</v>
      </c>
      <c r="BD118">
        <f t="shared" si="86"/>
        <v>5.1172399751457958</v>
      </c>
      <c r="BF118">
        <f t="shared" si="43"/>
        <v>0.16295945078061025</v>
      </c>
      <c r="BG118">
        <f t="shared" si="44"/>
        <v>0.22018625481413723</v>
      </c>
      <c r="BH118">
        <f t="shared" si="45"/>
        <v>0.63091874653956403</v>
      </c>
      <c r="BI118">
        <f t="shared" si="46"/>
        <v>2.4543432557692926</v>
      </c>
      <c r="BJ118">
        <f t="shared" si="47"/>
        <v>4.5205078825326481</v>
      </c>
      <c r="BK118">
        <f t="shared" si="48"/>
        <v>10.169801681783422</v>
      </c>
      <c r="BL118">
        <f t="shared" si="49"/>
        <v>4.257232193173027</v>
      </c>
      <c r="BM118">
        <f t="shared" si="50"/>
        <v>4.5184255878295438</v>
      </c>
      <c r="BO118">
        <f t="shared" si="51"/>
        <v>0.15294450114864616</v>
      </c>
      <c r="BP118">
        <f t="shared" si="52"/>
        <v>0.2066543348116382</v>
      </c>
      <c r="BQ118">
        <f t="shared" si="53"/>
        <v>0.59214456413904604</v>
      </c>
      <c r="BR118">
        <f t="shared" si="54"/>
        <v>2.3035074253321133</v>
      </c>
      <c r="BS118">
        <f t="shared" si="55"/>
        <v>4.2426923981431575</v>
      </c>
      <c r="BT118">
        <f t="shared" si="67"/>
        <v>10.882497675039676</v>
      </c>
      <c r="BU118">
        <f t="shared" si="56"/>
        <v>3.7867710117205946</v>
      </c>
      <c r="BV118">
        <f t="shared" si="57"/>
        <v>3.8648743264766696</v>
      </c>
    </row>
    <row r="119" spans="1:74" hidden="1" x14ac:dyDescent="0.35">
      <c r="A119" s="9">
        <v>22</v>
      </c>
      <c r="B119" s="16">
        <f t="shared" si="23"/>
        <v>223.7517914127726</v>
      </c>
      <c r="C119" s="16">
        <f t="shared" si="15"/>
        <v>395.35090963910955</v>
      </c>
      <c r="D119" s="16">
        <f t="shared" si="16"/>
        <v>1224.7466477330713</v>
      </c>
      <c r="E119" s="16">
        <f t="shared" si="17"/>
        <v>794.06650787089211</v>
      </c>
      <c r="F119" s="16">
        <f t="shared" si="18"/>
        <v>640.97317690425837</v>
      </c>
      <c r="G119" s="16">
        <f t="shared" si="19"/>
        <v>435.72717275118879</v>
      </c>
      <c r="H119" s="16">
        <f t="shared" si="20"/>
        <v>127.85816652158435</v>
      </c>
      <c r="I119" s="16">
        <f t="shared" si="21"/>
        <v>129.54051081792099</v>
      </c>
      <c r="J119" s="16">
        <f t="shared" si="24"/>
        <v>3972.0148836507979</v>
      </c>
      <c r="L119">
        <v>22</v>
      </c>
      <c r="M119">
        <f t="shared" si="25"/>
        <v>223.7517914127726</v>
      </c>
      <c r="N119">
        <f t="shared" si="26"/>
        <v>395.35090963910955</v>
      </c>
      <c r="O119">
        <f t="shared" si="27"/>
        <v>1224.7466477330713</v>
      </c>
      <c r="P119">
        <f t="shared" si="28"/>
        <v>794.06650787089211</v>
      </c>
      <c r="Q119">
        <f t="shared" si="29"/>
        <v>640.97317690425837</v>
      </c>
      <c r="R119">
        <f t="shared" si="30"/>
        <v>435.72717275118879</v>
      </c>
      <c r="S119">
        <f t="shared" si="31"/>
        <v>127.85816652158435</v>
      </c>
      <c r="T119">
        <f t="shared" si="32"/>
        <v>129.54051081792099</v>
      </c>
      <c r="V119">
        <f t="shared" si="58"/>
        <v>3.8473995163357086</v>
      </c>
      <c r="W119">
        <f t="shared" si="59"/>
        <v>5.1984986830630664</v>
      </c>
      <c r="X119">
        <f t="shared" si="60"/>
        <v>22.343562788065146</v>
      </c>
      <c r="Y119">
        <f t="shared" si="61"/>
        <v>48.288285878968615</v>
      </c>
      <c r="Z119">
        <f t="shared" si="62"/>
        <v>71.151441897705496</v>
      </c>
      <c r="AA119">
        <f t="shared" si="63"/>
        <v>80.109854368224106</v>
      </c>
      <c r="AB119">
        <f t="shared" si="64"/>
        <v>36.026032430122996</v>
      </c>
      <c r="AC119">
        <f t="shared" si="65"/>
        <v>50.663147625951673</v>
      </c>
      <c r="AE119">
        <f t="shared" si="34"/>
        <v>3.5863294782886026</v>
      </c>
      <c r="AF119">
        <f t="shared" si="35"/>
        <v>4.8457481451444862</v>
      </c>
      <c r="AG119">
        <f t="shared" si="36"/>
        <v>20.827412785337149</v>
      </c>
      <c r="AH119">
        <f t="shared" si="37"/>
        <v>45.011624700911781</v>
      </c>
      <c r="AI119">
        <f t="shared" si="38"/>
        <v>66.323373077591924</v>
      </c>
      <c r="AJ119">
        <f t="shared" si="39"/>
        <v>74.980282193675194</v>
      </c>
      <c r="AK119">
        <f t="shared" si="40"/>
        <v>32.958832960071327</v>
      </c>
      <c r="AL119">
        <f t="shared" si="41"/>
        <v>44.669693088076428</v>
      </c>
      <c r="AW119">
        <f t="shared" ref="AW119:BD119" si="87">AW118+AN242/B$73-AW118/B$74</f>
        <v>0.17681035476293877</v>
      </c>
      <c r="AX119">
        <f t="shared" si="87"/>
        <v>0.23890120911135693</v>
      </c>
      <c r="AY119">
        <f t="shared" si="87"/>
        <v>0.68454432601415049</v>
      </c>
      <c r="AZ119">
        <f t="shared" si="87"/>
        <v>2.6629526528462564</v>
      </c>
      <c r="BA119">
        <f t="shared" si="87"/>
        <v>4.9047330399714415</v>
      </c>
      <c r="BB119">
        <f t="shared" si="87"/>
        <v>9.7283010369183103</v>
      </c>
      <c r="BC119">
        <f t="shared" si="87"/>
        <v>4.8394480431713482</v>
      </c>
      <c r="BD119">
        <f t="shared" si="87"/>
        <v>5.388833189597074</v>
      </c>
      <c r="BF119">
        <f t="shared" si="43"/>
        <v>0.16829553753380211</v>
      </c>
      <c r="BG119">
        <f t="shared" si="44"/>
        <v>0.22739622607950702</v>
      </c>
      <c r="BH119">
        <f t="shared" si="45"/>
        <v>0.6515781016713057</v>
      </c>
      <c r="BI119">
        <f t="shared" si="46"/>
        <v>2.5347104174905732</v>
      </c>
      <c r="BJ119">
        <f t="shared" si="47"/>
        <v>4.6685313455115267</v>
      </c>
      <c r="BK119">
        <f t="shared" si="48"/>
        <v>9.9470218150507854</v>
      </c>
      <c r="BL119">
        <f t="shared" si="49"/>
        <v>4.4596394712003953</v>
      </c>
      <c r="BM119">
        <f t="shared" si="50"/>
        <v>4.8178327814876702</v>
      </c>
      <c r="BO119">
        <f t="shared" si="51"/>
        <v>0.15895347092782464</v>
      </c>
      <c r="BP119">
        <f t="shared" si="52"/>
        <v>0.2147734868131376</v>
      </c>
      <c r="BQ119">
        <f t="shared" si="53"/>
        <v>0.61540907357935681</v>
      </c>
      <c r="BR119">
        <f t="shared" si="54"/>
        <v>2.3940089235944209</v>
      </c>
      <c r="BS119">
        <f t="shared" si="55"/>
        <v>4.4093816887768522</v>
      </c>
      <c r="BT119">
        <f t="shared" si="67"/>
        <v>10.454880079085923</v>
      </c>
      <c r="BU119">
        <f t="shared" si="56"/>
        <v>4.022001602446811</v>
      </c>
      <c r="BV119">
        <f t="shared" si="57"/>
        <v>4.191649957153107</v>
      </c>
    </row>
    <row r="120" spans="1:74" hidden="1" x14ac:dyDescent="0.35">
      <c r="A120" s="9">
        <v>23</v>
      </c>
      <c r="B120" s="16">
        <f t="shared" si="23"/>
        <v>229.10542830473395</v>
      </c>
      <c r="C120" s="16">
        <f t="shared" si="15"/>
        <v>404.81034324520664</v>
      </c>
      <c r="D120" s="16">
        <f t="shared" si="16"/>
        <v>1254.0507654574913</v>
      </c>
      <c r="E120" s="16">
        <f t="shared" si="17"/>
        <v>813.06588090101059</v>
      </c>
      <c r="F120" s="16">
        <f t="shared" si="18"/>
        <v>656.30953521882429</v>
      </c>
      <c r="G120" s="16">
        <f t="shared" si="19"/>
        <v>446.15267617237663</v>
      </c>
      <c r="H120" s="16">
        <f t="shared" si="20"/>
        <v>130.91738760270511</v>
      </c>
      <c r="I120" s="16">
        <f t="shared" si="21"/>
        <v>132.63998480800387</v>
      </c>
      <c r="J120" s="16">
        <f t="shared" si="24"/>
        <v>4067.0520017103527</v>
      </c>
      <c r="L120">
        <v>23</v>
      </c>
      <c r="M120">
        <f t="shared" si="25"/>
        <v>229.10542830473395</v>
      </c>
      <c r="N120">
        <f t="shared" si="26"/>
        <v>404.81034324520664</v>
      </c>
      <c r="O120">
        <f t="shared" si="27"/>
        <v>1254.0507654574913</v>
      </c>
      <c r="P120">
        <f t="shared" si="28"/>
        <v>813.06588090101059</v>
      </c>
      <c r="Q120">
        <f t="shared" si="29"/>
        <v>656.30953521882429</v>
      </c>
      <c r="R120">
        <f t="shared" si="30"/>
        <v>446.15267617237663</v>
      </c>
      <c r="S120">
        <f t="shared" si="31"/>
        <v>130.91738760270511</v>
      </c>
      <c r="T120">
        <f t="shared" si="32"/>
        <v>132.63998480800387</v>
      </c>
      <c r="V120">
        <f t="shared" si="58"/>
        <v>3.9395655807188765</v>
      </c>
      <c r="W120">
        <f t="shared" si="59"/>
        <v>5.3230308930102472</v>
      </c>
      <c r="X120">
        <f t="shared" si="60"/>
        <v>22.87881217865494</v>
      </c>
      <c r="Y120">
        <f t="shared" si="61"/>
        <v>49.445051961195638</v>
      </c>
      <c r="Z120">
        <f t="shared" si="62"/>
        <v>72.855904443655163</v>
      </c>
      <c r="AA120">
        <f t="shared" si="63"/>
        <v>81.998933293594959</v>
      </c>
      <c r="AB120">
        <f t="shared" si="64"/>
        <v>36.893832003218243</v>
      </c>
      <c r="AC120">
        <f t="shared" si="65"/>
        <v>51.91131690311903</v>
      </c>
      <c r="AE120">
        <f t="shared" si="34"/>
        <v>3.6733528243043043</v>
      </c>
      <c r="AF120">
        <f t="shared" si="35"/>
        <v>4.9633316577840123</v>
      </c>
      <c r="AG120">
        <f t="shared" si="36"/>
        <v>21.332796119579815</v>
      </c>
      <c r="AH120">
        <f t="shared" si="37"/>
        <v>46.103845093597393</v>
      </c>
      <c r="AI120">
        <f t="shared" si="38"/>
        <v>67.932729350963115</v>
      </c>
      <c r="AJ120">
        <f t="shared" si="39"/>
        <v>76.51915384603987</v>
      </c>
      <c r="AK120">
        <f t="shared" si="40"/>
        <v>33.795341906449053</v>
      </c>
      <c r="AL120">
        <f t="shared" si="41"/>
        <v>45.954004774763987</v>
      </c>
      <c r="AW120">
        <f t="shared" ref="AW120:BD120" si="88">AW119+AN243/B$73-AW119/B$74</f>
        <v>0.18166834899909334</v>
      </c>
      <c r="AX120">
        <f t="shared" si="88"/>
        <v>0.24546519513145965</v>
      </c>
      <c r="AY120">
        <f t="shared" si="88"/>
        <v>0.70335268367299819</v>
      </c>
      <c r="AZ120">
        <f t="shared" si="88"/>
        <v>2.7361192309916627</v>
      </c>
      <c r="BA120">
        <f t="shared" si="88"/>
        <v>5.039494179215831</v>
      </c>
      <c r="BB120">
        <f t="shared" si="88"/>
        <v>9.723173365666625</v>
      </c>
      <c r="BC120">
        <f t="shared" si="88"/>
        <v>5.0087145819142425</v>
      </c>
      <c r="BD120">
        <f t="shared" si="88"/>
        <v>5.648367798276154</v>
      </c>
      <c r="BF120">
        <f t="shared" si="43"/>
        <v>0.17340442787128413</v>
      </c>
      <c r="BG120">
        <f t="shared" si="44"/>
        <v>0.23429921589861694</v>
      </c>
      <c r="BH120">
        <f t="shared" si="45"/>
        <v>0.67135783627701262</v>
      </c>
      <c r="BI120">
        <f t="shared" si="46"/>
        <v>2.611655758703983</v>
      </c>
      <c r="BJ120">
        <f t="shared" si="47"/>
        <v>4.8102523621874766</v>
      </c>
      <c r="BK120">
        <f t="shared" si="48"/>
        <v>9.8157893481713003</v>
      </c>
      <c r="BL120">
        <f t="shared" si="49"/>
        <v>4.6495437571858718</v>
      </c>
      <c r="BM120">
        <f t="shared" si="50"/>
        <v>5.1033329855423721</v>
      </c>
      <c r="BO120">
        <f t="shared" si="51"/>
        <v>0.16455871089141111</v>
      </c>
      <c r="BP120">
        <f t="shared" si="52"/>
        <v>0.22234713037295925</v>
      </c>
      <c r="BQ120">
        <f t="shared" si="53"/>
        <v>0.63711049043452617</v>
      </c>
      <c r="BR120">
        <f t="shared" si="54"/>
        <v>2.4784298199321126</v>
      </c>
      <c r="BS120">
        <f t="shared" si="55"/>
        <v>4.5648714828176562</v>
      </c>
      <c r="BT120">
        <f t="shared" si="67"/>
        <v>10.150165120664841</v>
      </c>
      <c r="BU120">
        <f t="shared" si="56"/>
        <v>4.2408205368236036</v>
      </c>
      <c r="BV120">
        <f t="shared" si="57"/>
        <v>4.5047413693203886</v>
      </c>
    </row>
    <row r="121" spans="1:74" hidden="1" x14ac:dyDescent="0.35">
      <c r="A121" s="9">
        <v>24</v>
      </c>
      <c r="B121" s="16">
        <f t="shared" si="23"/>
        <v>234.58715993859656</v>
      </c>
      <c r="C121" s="16">
        <f t="shared" si="15"/>
        <v>414.49610966594133</v>
      </c>
      <c r="D121" s="16">
        <f t="shared" si="16"/>
        <v>1284.0560333481078</v>
      </c>
      <c r="E121" s="16">
        <f t="shared" si="17"/>
        <v>832.5198457971245</v>
      </c>
      <c r="F121" s="16">
        <f t="shared" si="18"/>
        <v>672.01284162861123</v>
      </c>
      <c r="G121" s="16">
        <f t="shared" si="19"/>
        <v>456.82762724884594</v>
      </c>
      <c r="H121" s="16">
        <f t="shared" si="20"/>
        <v>134.04980567919804</v>
      </c>
      <c r="I121" s="16">
        <f t="shared" si="21"/>
        <v>135.81361891181908</v>
      </c>
      <c r="J121" s="16">
        <f t="shared" si="24"/>
        <v>4164.363042218245</v>
      </c>
      <c r="L121">
        <v>24</v>
      </c>
      <c r="M121">
        <f t="shared" si="25"/>
        <v>234.58715993859656</v>
      </c>
      <c r="N121">
        <f t="shared" si="26"/>
        <v>414.49610966594133</v>
      </c>
      <c r="O121">
        <f t="shared" si="27"/>
        <v>1284.0560333481078</v>
      </c>
      <c r="P121">
        <f t="shared" si="28"/>
        <v>832.5198457971245</v>
      </c>
      <c r="Q121">
        <f t="shared" si="29"/>
        <v>672.01284162861123</v>
      </c>
      <c r="R121">
        <f t="shared" si="30"/>
        <v>456.82762724884594</v>
      </c>
      <c r="S121">
        <f t="shared" si="31"/>
        <v>134.04980567919804</v>
      </c>
      <c r="T121">
        <f t="shared" si="32"/>
        <v>135.81361891181908</v>
      </c>
      <c r="V121">
        <f t="shared" si="58"/>
        <v>4.033900013444164</v>
      </c>
      <c r="W121">
        <f t="shared" si="59"/>
        <v>5.4504929416505625</v>
      </c>
      <c r="X121">
        <f t="shared" si="60"/>
        <v>23.426654250091655</v>
      </c>
      <c r="Y121">
        <f t="shared" si="61"/>
        <v>50.629032994703564</v>
      </c>
      <c r="Z121">
        <f t="shared" si="62"/>
        <v>74.600467460962733</v>
      </c>
      <c r="AA121">
        <f t="shared" si="63"/>
        <v>83.941516711493733</v>
      </c>
      <c r="AB121">
        <f t="shared" si="64"/>
        <v>37.780808866580145</v>
      </c>
      <c r="AC121">
        <f t="shared" si="65"/>
        <v>53.181643188709089</v>
      </c>
      <c r="AE121">
        <f t="shared" si="34"/>
        <v>3.7620904097758281</v>
      </c>
      <c r="AF121">
        <f t="shared" si="35"/>
        <v>5.0832314028594237</v>
      </c>
      <c r="AG121">
        <f t="shared" si="36"/>
        <v>21.848134805938187</v>
      </c>
      <c r="AH121">
        <f t="shared" si="37"/>
        <v>47.217580716130144</v>
      </c>
      <c r="AI121">
        <f t="shared" si="38"/>
        <v>69.573787715193788</v>
      </c>
      <c r="AJ121">
        <f t="shared" si="39"/>
        <v>78.163087680306404</v>
      </c>
      <c r="AK121">
        <f t="shared" si="40"/>
        <v>34.640384660113376</v>
      </c>
      <c r="AL121">
        <f t="shared" si="41"/>
        <v>47.230571659411495</v>
      </c>
      <c r="AW121">
        <f t="shared" ref="AW121:BD121" si="89">AW120+AN244/B$73-AW120/B$74</f>
        <v>0.18647824964323373</v>
      </c>
      <c r="AX121">
        <f t="shared" si="89"/>
        <v>0.25196419843435602</v>
      </c>
      <c r="AY121">
        <f t="shared" si="89"/>
        <v>0.72197484072399609</v>
      </c>
      <c r="AZ121">
        <f t="shared" si="89"/>
        <v>2.8085614683109288</v>
      </c>
      <c r="BA121">
        <f t="shared" si="89"/>
        <v>5.1729211984643673</v>
      </c>
      <c r="BB121">
        <f t="shared" si="89"/>
        <v>9.771093184544366</v>
      </c>
      <c r="BC121">
        <f t="shared" si="89"/>
        <v>5.1717342185101751</v>
      </c>
      <c r="BD121">
        <f t="shared" si="89"/>
        <v>5.8972373303942263</v>
      </c>
      <c r="BF121">
        <f t="shared" si="43"/>
        <v>0.17836278054796967</v>
      </c>
      <c r="BG121">
        <f t="shared" si="44"/>
        <v>0.24099880343832256</v>
      </c>
      <c r="BH121">
        <f t="shared" si="45"/>
        <v>0.69055474471460387</v>
      </c>
      <c r="BI121">
        <f t="shared" si="46"/>
        <v>2.686333842076591</v>
      </c>
      <c r="BJ121">
        <f t="shared" si="47"/>
        <v>4.9477974524044894</v>
      </c>
      <c r="BK121">
        <f t="shared" si="48"/>
        <v>9.7602197586684944</v>
      </c>
      <c r="BL121">
        <f t="shared" si="49"/>
        <v>4.8291291695500576</v>
      </c>
      <c r="BM121">
        <f t="shared" si="50"/>
        <v>5.3758503919092622</v>
      </c>
      <c r="BO121">
        <f t="shared" si="51"/>
        <v>0.1698661410793349</v>
      </c>
      <c r="BP121">
        <f t="shared" si="52"/>
        <v>0.22951838168835387</v>
      </c>
      <c r="BQ121">
        <f t="shared" si="53"/>
        <v>0.65765889794001808</v>
      </c>
      <c r="BR121">
        <f t="shared" si="54"/>
        <v>2.5583653831952349</v>
      </c>
      <c r="BS121">
        <f t="shared" si="55"/>
        <v>4.7121000104395483</v>
      </c>
      <c r="BT121">
        <f t="shared" si="67"/>
        <v>9.9495396571687174</v>
      </c>
      <c r="BU121">
        <f t="shared" si="56"/>
        <v>4.4451821470047372</v>
      </c>
      <c r="BV121">
        <f t="shared" si="57"/>
        <v>4.8040371774313808</v>
      </c>
    </row>
    <row r="122" spans="1:74" hidden="1" x14ac:dyDescent="0.35">
      <c r="A122" s="9">
        <v>25</v>
      </c>
      <c r="B122" s="16">
        <f t="shared" si="23"/>
        <v>240.20005119590434</v>
      </c>
      <c r="C122" s="16">
        <f t="shared" si="15"/>
        <v>424.41362429351523</v>
      </c>
      <c r="D122" s="16">
        <f t="shared" si="16"/>
        <v>1314.7792275986346</v>
      </c>
      <c r="E122" s="16">
        <f t="shared" si="17"/>
        <v>852.43927943208143</v>
      </c>
      <c r="F122" s="16">
        <f t="shared" si="18"/>
        <v>688.0918759822523</v>
      </c>
      <c r="G122" s="16">
        <f t="shared" si="19"/>
        <v>467.7579944341295</v>
      </c>
      <c r="H122" s="16">
        <f t="shared" si="20"/>
        <v>137.25717211194535</v>
      </c>
      <c r="I122" s="16">
        <f t="shared" si="21"/>
        <v>139.06318753447096</v>
      </c>
      <c r="J122" s="16">
        <f t="shared" si="24"/>
        <v>4264.0024125829341</v>
      </c>
      <c r="L122">
        <v>25</v>
      </c>
      <c r="M122">
        <f t="shared" si="25"/>
        <v>240.20005119590434</v>
      </c>
      <c r="N122">
        <f t="shared" si="26"/>
        <v>424.41362429351523</v>
      </c>
      <c r="O122">
        <f t="shared" si="27"/>
        <v>1314.7792275986346</v>
      </c>
      <c r="P122">
        <f t="shared" si="28"/>
        <v>852.43927943208143</v>
      </c>
      <c r="Q122">
        <f t="shared" si="29"/>
        <v>688.0918759822523</v>
      </c>
      <c r="R122">
        <f t="shared" si="30"/>
        <v>467.7579944341295</v>
      </c>
      <c r="S122">
        <f t="shared" si="31"/>
        <v>137.25717211194535</v>
      </c>
      <c r="T122">
        <f t="shared" si="32"/>
        <v>139.06318753447096</v>
      </c>
      <c r="V122">
        <f t="shared" si="58"/>
        <v>4.1304669828048688</v>
      </c>
      <c r="W122">
        <f t="shared" si="59"/>
        <v>5.5809715313882693</v>
      </c>
      <c r="X122">
        <f t="shared" si="60"/>
        <v>23.987461656237777</v>
      </c>
      <c r="Y122">
        <f t="shared" si="61"/>
        <v>51.841034348645735</v>
      </c>
      <c r="Z122">
        <f t="shared" si="62"/>
        <v>76.386317638604183</v>
      </c>
      <c r="AA122">
        <f t="shared" si="63"/>
        <v>85.936393273395666</v>
      </c>
      <c r="AB122">
        <f t="shared" si="64"/>
        <v>38.687854488138257</v>
      </c>
      <c r="AC122">
        <f t="shared" si="65"/>
        <v>54.476308240952669</v>
      </c>
      <c r="AE122">
        <f t="shared" si="34"/>
        <v>3.8526936109986067</v>
      </c>
      <c r="AF122">
        <f t="shared" si="35"/>
        <v>5.2056519157898027</v>
      </c>
      <c r="AG122">
        <f t="shared" si="36"/>
        <v>22.374307953989341</v>
      </c>
      <c r="AH122">
        <f t="shared" si="37"/>
        <v>48.35473147565461</v>
      </c>
      <c r="AI122">
        <f t="shared" si="38"/>
        <v>71.249347630450103</v>
      </c>
      <c r="AJ122">
        <f t="shared" si="39"/>
        <v>79.896616389662597</v>
      </c>
      <c r="AK122">
        <f t="shared" si="40"/>
        <v>35.496863989149766</v>
      </c>
      <c r="AL122">
        <f t="shared" si="41"/>
        <v>48.505801272832407</v>
      </c>
      <c r="AW122">
        <f t="shared" ref="AW122:BD122" si="90">AW121+AN245/B$73-AW121/B$74</f>
        <v>0.19128027126751668</v>
      </c>
      <c r="AX122">
        <f t="shared" si="90"/>
        <v>0.25845255582585724</v>
      </c>
      <c r="AY122">
        <f t="shared" si="90"/>
        <v>0.74056649312301714</v>
      </c>
      <c r="AZ122">
        <f t="shared" si="90"/>
        <v>2.8808850391818464</v>
      </c>
      <c r="BA122">
        <f t="shared" si="90"/>
        <v>5.3061296530871545</v>
      </c>
      <c r="BB122">
        <f t="shared" si="90"/>
        <v>9.8621736529171038</v>
      </c>
      <c r="BC122">
        <f t="shared" si="90"/>
        <v>5.3301625994636996</v>
      </c>
      <c r="BD122">
        <f t="shared" si="90"/>
        <v>6.136876033412257</v>
      </c>
      <c r="BF122">
        <f t="shared" si="43"/>
        <v>0.18323206200512809</v>
      </c>
      <c r="BG122">
        <f t="shared" si="44"/>
        <v>0.24757804043594264</v>
      </c>
      <c r="BH122">
        <f t="shared" si="45"/>
        <v>0.70940680232023912</v>
      </c>
      <c r="BI122">
        <f t="shared" si="46"/>
        <v>2.759670417817194</v>
      </c>
      <c r="BJ122">
        <f t="shared" si="47"/>
        <v>5.0828717000404158</v>
      </c>
      <c r="BK122">
        <f t="shared" si="48"/>
        <v>9.7667438141940188</v>
      </c>
      <c r="BL122">
        <f t="shared" si="49"/>
        <v>5.0004316940301159</v>
      </c>
      <c r="BM122">
        <f t="shared" si="50"/>
        <v>5.6365438611517442</v>
      </c>
      <c r="BO122">
        <f t="shared" si="51"/>
        <v>0.17496412476051576</v>
      </c>
      <c r="BP122">
        <f t="shared" si="52"/>
        <v>0.23640663473833504</v>
      </c>
      <c r="BQ122">
        <f t="shared" si="53"/>
        <v>0.67739640600476947</v>
      </c>
      <c r="BR122">
        <f t="shared" si="54"/>
        <v>2.6351464585240487</v>
      </c>
      <c r="BS122">
        <f t="shared" si="55"/>
        <v>4.8535184756185128</v>
      </c>
      <c r="BT122">
        <f t="shared" si="67"/>
        <v>9.8359477180685815</v>
      </c>
      <c r="BU122">
        <f t="shared" si="56"/>
        <v>4.637155658277397</v>
      </c>
      <c r="BV122">
        <f t="shared" si="57"/>
        <v>5.0899437846703215</v>
      </c>
    </row>
    <row r="123" spans="1:74" hidden="1" x14ac:dyDescent="0.35">
      <c r="A123" s="9">
        <v>26</v>
      </c>
      <c r="B123" s="16">
        <f t="shared" si="23"/>
        <v>245.94724029063258</v>
      </c>
      <c r="C123" s="16">
        <f t="shared" si="15"/>
        <v>434.56843209247114</v>
      </c>
      <c r="D123" s="16">
        <f t="shared" si="16"/>
        <v>1346.2375258013576</v>
      </c>
      <c r="E123" s="16">
        <f t="shared" si="17"/>
        <v>872.83531892615463</v>
      </c>
      <c r="F123" s="16">
        <f t="shared" si="18"/>
        <v>704.5556282009851</v>
      </c>
      <c r="G123" s="16">
        <f t="shared" si="19"/>
        <v>478.94988898702132</v>
      </c>
      <c r="H123" s="16">
        <f t="shared" si="20"/>
        <v>140.54128016607578</v>
      </c>
      <c r="I123" s="16">
        <f t="shared" si="21"/>
        <v>142.39050753668204</v>
      </c>
      <c r="J123" s="16">
        <f t="shared" si="24"/>
        <v>4366.0258220013802</v>
      </c>
      <c r="L123">
        <v>26</v>
      </c>
      <c r="M123">
        <f t="shared" si="25"/>
        <v>245.94724029063258</v>
      </c>
      <c r="N123">
        <f t="shared" si="26"/>
        <v>434.56843209247114</v>
      </c>
      <c r="O123">
        <f t="shared" si="27"/>
        <v>1346.2375258013576</v>
      </c>
      <c r="P123">
        <f t="shared" si="28"/>
        <v>872.83531892615463</v>
      </c>
      <c r="Q123">
        <f t="shared" si="29"/>
        <v>704.5556282009851</v>
      </c>
      <c r="R123">
        <f t="shared" si="30"/>
        <v>478.94988898702132</v>
      </c>
      <c r="S123">
        <f t="shared" si="31"/>
        <v>140.54128016607578</v>
      </c>
      <c r="T123">
        <f t="shared" si="32"/>
        <v>142.39050753668204</v>
      </c>
      <c r="V123">
        <f t="shared" si="58"/>
        <v>4.2293280969470413</v>
      </c>
      <c r="W123">
        <f t="shared" si="59"/>
        <v>5.7145499054282229</v>
      </c>
      <c r="X123">
        <f t="shared" si="60"/>
        <v>24.561592183040332</v>
      </c>
      <c r="Y123">
        <f t="shared" si="61"/>
        <v>53.081829260050512</v>
      </c>
      <c r="Z123">
        <f t="shared" si="62"/>
        <v>78.214594319765837</v>
      </c>
      <c r="AA123">
        <f t="shared" si="63"/>
        <v>87.98307010720518</v>
      </c>
      <c r="AB123">
        <f t="shared" si="64"/>
        <v>39.615763678661565</v>
      </c>
      <c r="AC123">
        <f t="shared" si="65"/>
        <v>55.797192102882292</v>
      </c>
      <c r="AE123">
        <f t="shared" si="34"/>
        <v>3.9452847349340274</v>
      </c>
      <c r="AF123">
        <f t="shared" si="35"/>
        <v>5.3307584543226252</v>
      </c>
      <c r="AG123">
        <f t="shared" si="36"/>
        <v>22.912025854738818</v>
      </c>
      <c r="AH123">
        <f t="shared" si="37"/>
        <v>49.516832433318314</v>
      </c>
      <c r="AI123">
        <f t="shared" si="38"/>
        <v>72.961670966501472</v>
      </c>
      <c r="AJ123">
        <f t="shared" si="39"/>
        <v>81.708549454782528</v>
      </c>
      <c r="AK123">
        <f t="shared" si="40"/>
        <v>36.367134125237541</v>
      </c>
      <c r="AL123">
        <f t="shared" si="41"/>
        <v>49.785195623143892</v>
      </c>
      <c r="AW123">
        <f t="shared" ref="AW123:BD123" si="91">AW122+AN246/B$73-AW122/B$74</f>
        <v>0.1961057606668869</v>
      </c>
      <c r="AX123">
        <f t="shared" si="91"/>
        <v>0.26497262221907975</v>
      </c>
      <c r="AY123">
        <f t="shared" si="91"/>
        <v>0.75924900407102802</v>
      </c>
      <c r="AZ123">
        <f t="shared" si="91"/>
        <v>2.9535620597927901</v>
      </c>
      <c r="BA123">
        <f t="shared" si="91"/>
        <v>5.4399891056223639</v>
      </c>
      <c r="BB123">
        <f t="shared" si="91"/>
        <v>9.9883990308637465</v>
      </c>
      <c r="BC123">
        <f t="shared" si="91"/>
        <v>5.4854309770829603</v>
      </c>
      <c r="BD123">
        <f t="shared" si="91"/>
        <v>6.3687059819162819</v>
      </c>
      <c r="BF123">
        <f t="shared" si="43"/>
        <v>0.18806098756256123</v>
      </c>
      <c r="BG123">
        <f t="shared" si="44"/>
        <v>0.25410274966989138</v>
      </c>
      <c r="BH123">
        <f t="shared" si="45"/>
        <v>0.72810261680190602</v>
      </c>
      <c r="BI123">
        <f t="shared" si="46"/>
        <v>2.8323991906359858</v>
      </c>
      <c r="BJ123">
        <f t="shared" si="47"/>
        <v>5.2168264718684583</v>
      </c>
      <c r="BK123">
        <f t="shared" si="48"/>
        <v>9.8240017174278691</v>
      </c>
      <c r="BL123">
        <f t="shared" si="49"/>
        <v>5.1652971467469078</v>
      </c>
      <c r="BM123">
        <f t="shared" si="50"/>
        <v>5.8867099472820001</v>
      </c>
      <c r="BO123">
        <f t="shared" si="51"/>
        <v>0.17992488710728316</v>
      </c>
      <c r="BP123">
        <f t="shared" si="52"/>
        <v>0.24310947815689962</v>
      </c>
      <c r="BQ123">
        <f t="shared" si="53"/>
        <v>0.69660264379405112</v>
      </c>
      <c r="BR123">
        <f t="shared" si="54"/>
        <v>2.7098608340999357</v>
      </c>
      <c r="BS123">
        <f t="shared" si="55"/>
        <v>4.9911304102716549</v>
      </c>
      <c r="BT123">
        <f t="shared" si="67"/>
        <v>9.7944253757438453</v>
      </c>
      <c r="BU123">
        <f t="shared" si="56"/>
        <v>4.8187936761537564</v>
      </c>
      <c r="BV123">
        <f t="shared" si="57"/>
        <v>5.3632438229110324</v>
      </c>
    </row>
    <row r="124" spans="1:74" hidden="1" x14ac:dyDescent="0.35">
      <c r="A124" s="9">
        <v>27</v>
      </c>
      <c r="B124" s="16">
        <f t="shared" si="23"/>
        <v>251.83194052378946</v>
      </c>
      <c r="C124" s="16">
        <f t="shared" si="15"/>
        <v>444.96621069992875</v>
      </c>
      <c r="D124" s="16">
        <f t="shared" si="16"/>
        <v>1378.448516551269</v>
      </c>
      <c r="E124" s="16">
        <f t="shared" si="17"/>
        <v>893.71936787389927</v>
      </c>
      <c r="F124" s="16">
        <f t="shared" si="18"/>
        <v>721.4133033049909</v>
      </c>
      <c r="G124" s="16">
        <f t="shared" si="19"/>
        <v>490.40956838843209</v>
      </c>
      <c r="H124" s="16">
        <f t="shared" si="20"/>
        <v>143.90396601359399</v>
      </c>
      <c r="I124" s="16">
        <f t="shared" si="21"/>
        <v>145.79743925061496</v>
      </c>
      <c r="J124" s="16">
        <f t="shared" si="24"/>
        <v>4470.4903126065192</v>
      </c>
      <c r="L124">
        <v>27</v>
      </c>
      <c r="M124">
        <f t="shared" si="25"/>
        <v>251.83194052378946</v>
      </c>
      <c r="N124">
        <f t="shared" si="26"/>
        <v>444.96621069992875</v>
      </c>
      <c r="O124">
        <f t="shared" si="27"/>
        <v>1378.448516551269</v>
      </c>
      <c r="P124">
        <f t="shared" si="28"/>
        <v>893.71936787389927</v>
      </c>
      <c r="Q124">
        <f t="shared" si="29"/>
        <v>721.4133033049909</v>
      </c>
      <c r="R124">
        <f t="shared" si="30"/>
        <v>490.40956838843209</v>
      </c>
      <c r="S124">
        <f t="shared" si="31"/>
        <v>143.90396601359399</v>
      </c>
      <c r="T124">
        <f t="shared" si="32"/>
        <v>145.79743925061496</v>
      </c>
      <c r="V124">
        <f t="shared" si="58"/>
        <v>4.3305437077740976</v>
      </c>
      <c r="W124">
        <f t="shared" si="59"/>
        <v>5.8513096095753516</v>
      </c>
      <c r="X124">
        <f t="shared" si="60"/>
        <v>25.149396320885778</v>
      </c>
      <c r="Y124">
        <f t="shared" si="61"/>
        <v>54.3521751989839</v>
      </c>
      <c r="Z124">
        <f t="shared" si="62"/>
        <v>80.08641361545493</v>
      </c>
      <c r="AA124">
        <f t="shared" si="63"/>
        <v>90.081565770017093</v>
      </c>
      <c r="AB124">
        <f t="shared" si="64"/>
        <v>40.565264457353607</v>
      </c>
      <c r="AC124">
        <f t="shared" si="65"/>
        <v>57.145941722737867</v>
      </c>
      <c r="AE124">
        <f t="shared" si="34"/>
        <v>4.0399658556050326</v>
      </c>
      <c r="AF124">
        <f t="shared" si="35"/>
        <v>5.4586889380244905</v>
      </c>
      <c r="AG124">
        <f t="shared" si="36"/>
        <v>23.46188129750599</v>
      </c>
      <c r="AH124">
        <f t="shared" si="37"/>
        <v>50.705164708895708</v>
      </c>
      <c r="AI124">
        <f t="shared" si="38"/>
        <v>74.712645417589584</v>
      </c>
      <c r="AJ124">
        <f t="shared" si="39"/>
        <v>83.590905650509313</v>
      </c>
      <c r="AK124">
        <f t="shared" si="40"/>
        <v>37.253124003444093</v>
      </c>
      <c r="AL124">
        <f t="shared" si="41"/>
        <v>51.073480583087836</v>
      </c>
      <c r="AW124">
        <f t="shared" ref="AW124:BD124" si="92">AW123+AN247/B$73-AW123/B$74</f>
        <v>0.20097911249554828</v>
      </c>
      <c r="AX124">
        <f t="shared" si="92"/>
        <v>0.27155735898889877</v>
      </c>
      <c r="AY124">
        <f t="shared" si="92"/>
        <v>0.77811682065028731</v>
      </c>
      <c r="AZ124">
        <f t="shared" si="92"/>
        <v>3.0269599396725453</v>
      </c>
      <c r="BA124">
        <f t="shared" si="92"/>
        <v>5.5751762656814483</v>
      </c>
      <c r="BB124">
        <f t="shared" si="92"/>
        <v>10.143349104485235</v>
      </c>
      <c r="BC124">
        <f t="shared" si="92"/>
        <v>5.6387629256956053</v>
      </c>
      <c r="BD124">
        <f t="shared" si="92"/>
        <v>6.5940999850536013</v>
      </c>
      <c r="BF124">
        <f t="shared" si="43"/>
        <v>0.19288785142515663</v>
      </c>
      <c r="BG124">
        <f t="shared" si="44"/>
        <v>0.26062467319940436</v>
      </c>
      <c r="BH124">
        <f t="shared" si="45"/>
        <v>0.74679044916337922</v>
      </c>
      <c r="BI124">
        <f t="shared" si="46"/>
        <v>2.9050969121300678</v>
      </c>
      <c r="BJ124">
        <f t="shared" si="47"/>
        <v>5.3507240521208006</v>
      </c>
      <c r="BK124">
        <f t="shared" si="48"/>
        <v>9.9226401054893962</v>
      </c>
      <c r="BL124">
        <f t="shared" si="49"/>
        <v>5.3253640619149341</v>
      </c>
      <c r="BM124">
        <f t="shared" si="50"/>
        <v>6.127707964599141</v>
      </c>
      <c r="BO124">
        <f t="shared" si="51"/>
        <v>0.18480654738045002</v>
      </c>
      <c r="BP124">
        <f t="shared" si="52"/>
        <v>0.24970544106469467</v>
      </c>
      <c r="BQ124">
        <f t="shared" si="53"/>
        <v>0.71550262759876404</v>
      </c>
      <c r="BR124">
        <f t="shared" si="54"/>
        <v>2.7833838480215656</v>
      </c>
      <c r="BS124">
        <f t="shared" si="55"/>
        <v>5.126548047229738</v>
      </c>
      <c r="BT124">
        <f t="shared" si="67"/>
        <v>9.8121711807542589</v>
      </c>
      <c r="BU124">
        <f t="shared" si="56"/>
        <v>4.9920454114503325</v>
      </c>
      <c r="BV124">
        <f t="shared" si="57"/>
        <v>5.6249768850965163</v>
      </c>
    </row>
    <row r="125" spans="1:74" hidden="1" x14ac:dyDescent="0.35">
      <c r="A125" s="9">
        <v>28</v>
      </c>
      <c r="B125" s="16">
        <f t="shared" si="23"/>
        <v>257.85744207999915</v>
      </c>
      <c r="C125" s="16">
        <f t="shared" si="15"/>
        <v>455.61277359999855</v>
      </c>
      <c r="D125" s="16">
        <f t="shared" si="16"/>
        <v>1411.4302092799958</v>
      </c>
      <c r="E125" s="16">
        <f t="shared" si="17"/>
        <v>915.10310271999685</v>
      </c>
      <c r="F125" s="16">
        <f t="shared" si="18"/>
        <v>738.67432655999767</v>
      </c>
      <c r="G125" s="16">
        <f t="shared" si="19"/>
        <v>502.14343983999839</v>
      </c>
      <c r="H125" s="16">
        <f t="shared" si="20"/>
        <v>147.34710975999954</v>
      </c>
      <c r="I125" s="16">
        <f t="shared" si="21"/>
        <v>149.28588751999953</v>
      </c>
      <c r="J125" s="16">
        <f t="shared" si="24"/>
        <v>4577.4542913599862</v>
      </c>
      <c r="L125">
        <v>28</v>
      </c>
      <c r="M125">
        <f t="shared" si="25"/>
        <v>257.85744207999915</v>
      </c>
      <c r="N125">
        <f t="shared" si="26"/>
        <v>455.61277359999855</v>
      </c>
      <c r="O125">
        <f t="shared" si="27"/>
        <v>1411.4302092799958</v>
      </c>
      <c r="P125">
        <f t="shared" si="28"/>
        <v>915.10310271999685</v>
      </c>
      <c r="Q125">
        <f t="shared" si="29"/>
        <v>738.67432655999767</v>
      </c>
      <c r="R125">
        <f t="shared" si="30"/>
        <v>502.14343983999839</v>
      </c>
      <c r="S125">
        <f t="shared" si="31"/>
        <v>147.34710975999954</v>
      </c>
      <c r="T125">
        <f t="shared" si="32"/>
        <v>149.28588751999953</v>
      </c>
      <c r="V125">
        <f t="shared" si="58"/>
        <v>4.4341737909960601</v>
      </c>
      <c r="W125">
        <f t="shared" si="59"/>
        <v>5.9913316813325803</v>
      </c>
      <c r="X125">
        <f t="shared" si="60"/>
        <v>25.751222375437976</v>
      </c>
      <c r="Y125">
        <f t="shared" si="61"/>
        <v>55.65282491395017</v>
      </c>
      <c r="Z125">
        <f t="shared" si="62"/>
        <v>82.002884679589272</v>
      </c>
      <c r="AA125">
        <f t="shared" si="63"/>
        <v>92.23226551832326</v>
      </c>
      <c r="AB125">
        <f t="shared" si="64"/>
        <v>41.537039856137575</v>
      </c>
      <c r="AC125">
        <f t="shared" si="65"/>
        <v>58.524024964920379</v>
      </c>
      <c r="AE125">
        <f t="shared" si="34"/>
        <v>4.1368251396613873</v>
      </c>
      <c r="AF125">
        <f t="shared" si="35"/>
        <v>5.5895624952081109</v>
      </c>
      <c r="AG125">
        <f t="shared" si="36"/>
        <v>24.024386305299249</v>
      </c>
      <c r="AH125">
        <f t="shared" si="37"/>
        <v>51.920834872258439</v>
      </c>
      <c r="AI125">
        <f t="shared" si="38"/>
        <v>76.503901483544709</v>
      </c>
      <c r="AJ125">
        <f t="shared" si="39"/>
        <v>85.538103686361652</v>
      </c>
      <c r="AK125">
        <f t="shared" si="40"/>
        <v>38.156435036328503</v>
      </c>
      <c r="AL125">
        <f t="shared" si="41"/>
        <v>52.374722255869983</v>
      </c>
      <c r="AW125">
        <f t="shared" ref="AW125:BD125" si="93">AW124+AN248/B$73-AW124/B$74</f>
        <v>0.20591934753890423</v>
      </c>
      <c r="AX125">
        <f t="shared" si="93"/>
        <v>0.27823246648887773</v>
      </c>
      <c r="AY125">
        <f t="shared" si="93"/>
        <v>0.79724358430980136</v>
      </c>
      <c r="AZ125">
        <f t="shared" si="93"/>
        <v>3.1013651521502155</v>
      </c>
      <c r="BA125">
        <f t="shared" si="93"/>
        <v>5.7122187713359391</v>
      </c>
      <c r="BB125">
        <f t="shared" si="93"/>
        <v>10.321937473206692</v>
      </c>
      <c r="BC125">
        <f t="shared" si="93"/>
        <v>5.791195683924224</v>
      </c>
      <c r="BD125">
        <f t="shared" si="93"/>
        <v>6.8143570468486176</v>
      </c>
      <c r="BF125">
        <f t="shared" si="43"/>
        <v>0.19774260806739163</v>
      </c>
      <c r="BG125">
        <f t="shared" si="44"/>
        <v>0.26718428467310096</v>
      </c>
      <c r="BH125">
        <f t="shared" si="45"/>
        <v>0.76558627205552399</v>
      </c>
      <c r="BI125">
        <f t="shared" si="46"/>
        <v>2.978214728655554</v>
      </c>
      <c r="BJ125">
        <f t="shared" si="47"/>
        <v>5.4853953802571898</v>
      </c>
      <c r="BK125">
        <f t="shared" si="48"/>
        <v>10.055065504886901</v>
      </c>
      <c r="BL125">
        <f t="shared" si="49"/>
        <v>5.4820634938052697</v>
      </c>
      <c r="BM125">
        <f t="shared" si="50"/>
        <v>6.3609039748263703</v>
      </c>
      <c r="BO125">
        <f t="shared" si="51"/>
        <v>0.18965532980727401</v>
      </c>
      <c r="BP125">
        <f t="shared" si="52"/>
        <v>0.25625698034552047</v>
      </c>
      <c r="BQ125">
        <f t="shared" si="53"/>
        <v>0.73427532053753308</v>
      </c>
      <c r="BR125">
        <f t="shared" si="54"/>
        <v>2.8564116864866671</v>
      </c>
      <c r="BS125">
        <f t="shared" si="55"/>
        <v>5.2610536501643761</v>
      </c>
      <c r="BT125">
        <f t="shared" si="67"/>
        <v>9.8784525355953399</v>
      </c>
      <c r="BU125">
        <f t="shared" si="56"/>
        <v>5.1587047366826333</v>
      </c>
      <c r="BV125">
        <f t="shared" si="57"/>
        <v>5.8763424248478291</v>
      </c>
    </row>
    <row r="126" spans="1:74" hidden="1" x14ac:dyDescent="0.35">
      <c r="A126" s="9">
        <v>29</v>
      </c>
      <c r="B126" s="16">
        <f t="shared" si="23"/>
        <v>264.02711386707142</v>
      </c>
      <c r="C126" s="16">
        <f t="shared" si="15"/>
        <v>466.51407337414884</v>
      </c>
      <c r="D126" s="16">
        <f t="shared" si="16"/>
        <v>1445.2010443250231</v>
      </c>
      <c r="E126" s="16">
        <f t="shared" si="17"/>
        <v>936.99847928765189</v>
      </c>
      <c r="F126" s="16">
        <f t="shared" si="18"/>
        <v>756.34834874702426</v>
      </c>
      <c r="G126" s="16">
        <f t="shared" si="19"/>
        <v>514.15806384640234</v>
      </c>
      <c r="H126" s="16">
        <f t="shared" si="20"/>
        <v>150.87263649546941</v>
      </c>
      <c r="I126" s="16">
        <f t="shared" si="21"/>
        <v>152.85780276514666</v>
      </c>
      <c r="J126" s="16">
        <f t="shared" si="24"/>
        <v>4686.977562707938</v>
      </c>
      <c r="L126">
        <v>29</v>
      </c>
      <c r="M126">
        <f t="shared" si="25"/>
        <v>264.02711386707142</v>
      </c>
      <c r="N126">
        <f t="shared" si="26"/>
        <v>466.51407337414884</v>
      </c>
      <c r="O126">
        <f t="shared" si="27"/>
        <v>1445.2010443250231</v>
      </c>
      <c r="P126">
        <f t="shared" si="28"/>
        <v>936.99847928765189</v>
      </c>
      <c r="Q126">
        <f t="shared" si="29"/>
        <v>756.34834874702426</v>
      </c>
      <c r="R126">
        <f t="shared" si="30"/>
        <v>514.15806384640234</v>
      </c>
      <c r="S126">
        <f t="shared" si="31"/>
        <v>150.87263649546941</v>
      </c>
      <c r="T126">
        <f t="shared" si="32"/>
        <v>152.85780276514666</v>
      </c>
      <c r="V126">
        <f t="shared" si="58"/>
        <v>4.5402785438664681</v>
      </c>
      <c r="W126">
        <f t="shared" si="59"/>
        <v>6.1346974575462472</v>
      </c>
      <c r="X126">
        <f t="shared" si="60"/>
        <v>26.367419938962655</v>
      </c>
      <c r="Y126">
        <f t="shared" si="61"/>
        <v>56.98453393402184</v>
      </c>
      <c r="Z126">
        <f t="shared" si="62"/>
        <v>83.965120763176316</v>
      </c>
      <c r="AA126">
        <f t="shared" si="63"/>
        <v>94.435820205294462</v>
      </c>
      <c r="AB126">
        <f t="shared" si="64"/>
        <v>42.531743863176771</v>
      </c>
      <c r="AC126">
        <f t="shared" si="65"/>
        <v>59.932773144361668</v>
      </c>
      <c r="AE126">
        <f t="shared" si="34"/>
        <v>4.2359413567729449</v>
      </c>
      <c r="AF126">
        <f t="shared" si="35"/>
        <v>5.7234855572496004</v>
      </c>
      <c r="AG126">
        <f t="shared" si="36"/>
        <v>24.599998328678822</v>
      </c>
      <c r="AH126">
        <f t="shared" si="37"/>
        <v>53.164831552822349</v>
      </c>
      <c r="AI126">
        <f t="shared" si="38"/>
        <v>78.33689588222623</v>
      </c>
      <c r="AJ126">
        <f t="shared" si="39"/>
        <v>87.546352235950138</v>
      </c>
      <c r="AK126">
        <f t="shared" si="40"/>
        <v>39.078418169003712</v>
      </c>
      <c r="AL126">
        <f t="shared" si="41"/>
        <v>53.692429979237929</v>
      </c>
      <c r="AW126">
        <f t="shared" ref="AW126:BD126" si="94">AW125+AN249/B$73-AW125/B$74</f>
        <v>0.21094138354940756</v>
      </c>
      <c r="AX126">
        <f t="shared" si="94"/>
        <v>0.28501810116914644</v>
      </c>
      <c r="AY126">
        <f t="shared" si="94"/>
        <v>0.81668705107190398</v>
      </c>
      <c r="AZ126">
        <f t="shared" si="94"/>
        <v>3.1770023744994935</v>
      </c>
      <c r="BA126">
        <f t="shared" si="94"/>
        <v>5.8515304422031074</v>
      </c>
      <c r="BB126">
        <f t="shared" si="94"/>
        <v>10.520175206883719</v>
      </c>
      <c r="BC126">
        <f t="shared" si="94"/>
        <v>5.9436032021657832</v>
      </c>
      <c r="BD126">
        <f t="shared" si="94"/>
        <v>7.0306875657189494</v>
      </c>
      <c r="BF126">
        <f t="shared" si="43"/>
        <v>0.20264865175029917</v>
      </c>
      <c r="BG126">
        <f t="shared" si="44"/>
        <v>0.27381319376256702</v>
      </c>
      <c r="BH126">
        <f t="shared" si="45"/>
        <v>0.78458065940809041</v>
      </c>
      <c r="BI126">
        <f t="shared" si="46"/>
        <v>3.0521049827523514</v>
      </c>
      <c r="BJ126">
        <f t="shared" si="47"/>
        <v>5.6214894149044401</v>
      </c>
      <c r="BK126">
        <f t="shared" si="48"/>
        <v>10.215188685878777</v>
      </c>
      <c r="BL126">
        <f t="shared" si="49"/>
        <v>5.6366295888647464</v>
      </c>
      <c r="BM126">
        <f t="shared" si="50"/>
        <v>6.587630510837494</v>
      </c>
      <c r="BO126">
        <f t="shared" si="51"/>
        <v>0.19450769676334459</v>
      </c>
      <c r="BP126">
        <f t="shared" si="52"/>
        <v>0.26281336294206881</v>
      </c>
      <c r="BQ126">
        <f t="shared" si="53"/>
        <v>0.75306189144832758</v>
      </c>
      <c r="BR126">
        <f t="shared" si="54"/>
        <v>2.929493511787999</v>
      </c>
      <c r="BS126">
        <f t="shared" si="55"/>
        <v>5.395658688220065</v>
      </c>
      <c r="BT126">
        <f t="shared" si="67"/>
        <v>9.9844203171702759</v>
      </c>
      <c r="BU126">
        <f t="shared" si="56"/>
        <v>5.3203841152439519</v>
      </c>
      <c r="BV126">
        <f t="shared" si="57"/>
        <v>6.1186231998371001</v>
      </c>
    </row>
    <row r="127" spans="1:74" hidden="1" x14ac:dyDescent="0.35">
      <c r="A127" s="9">
        <v>30</v>
      </c>
      <c r="B127" s="16">
        <f t="shared" si="23"/>
        <v>270.34440539958581</v>
      </c>
      <c r="C127" s="16">
        <f t="shared" si="15"/>
        <v>477.67620502934341</v>
      </c>
      <c r="D127" s="16">
        <f t="shared" si="16"/>
        <v>1479.7799032398386</v>
      </c>
      <c r="E127" s="16">
        <f t="shared" si="17"/>
        <v>959.41773946319165</v>
      </c>
      <c r="F127" s="16">
        <f t="shared" si="18"/>
        <v>774.44525155821202</v>
      </c>
      <c r="G127" s="16">
        <f t="shared" si="19"/>
        <v>526.46015788340401</v>
      </c>
      <c r="H127" s="16">
        <f t="shared" si="20"/>
        <v>154.4825173711919</v>
      </c>
      <c r="I127" s="16">
        <f t="shared" si="21"/>
        <v>156.51518207344446</v>
      </c>
      <c r="J127" s="16">
        <f t="shared" si="24"/>
        <v>4799.1213620182116</v>
      </c>
      <c r="L127">
        <v>30</v>
      </c>
      <c r="M127">
        <f t="shared" si="25"/>
        <v>270.34440539958581</v>
      </c>
      <c r="N127">
        <f t="shared" si="26"/>
        <v>477.67620502934341</v>
      </c>
      <c r="O127">
        <f t="shared" si="27"/>
        <v>1479.7799032398386</v>
      </c>
      <c r="P127">
        <f t="shared" si="28"/>
        <v>959.41773946319165</v>
      </c>
      <c r="Q127">
        <f t="shared" si="29"/>
        <v>774.44525155821202</v>
      </c>
      <c r="R127">
        <f t="shared" si="30"/>
        <v>526.46015788340401</v>
      </c>
      <c r="S127">
        <f t="shared" si="31"/>
        <v>154.4825173711919</v>
      </c>
      <c r="T127">
        <f t="shared" si="32"/>
        <v>156.51518207344446</v>
      </c>
      <c r="V127">
        <f t="shared" si="58"/>
        <v>4.6489187949751596</v>
      </c>
      <c r="W127">
        <f t="shared" si="59"/>
        <v>6.2814891281066423</v>
      </c>
      <c r="X127">
        <f t="shared" si="60"/>
        <v>26.998342270176678</v>
      </c>
      <c r="Y127">
        <f t="shared" si="61"/>
        <v>58.34806571210342</v>
      </c>
      <c r="Z127">
        <f t="shared" si="62"/>
        <v>85.974246792768966</v>
      </c>
      <c r="AA127">
        <f t="shared" si="63"/>
        <v>96.693075721995029</v>
      </c>
      <c r="AB127">
        <f t="shared" si="64"/>
        <v>43.55001310607507</v>
      </c>
      <c r="AC127">
        <f t="shared" si="65"/>
        <v>61.373414545903699</v>
      </c>
      <c r="AE127">
        <f t="shared" si="34"/>
        <v>4.3373870858041199</v>
      </c>
      <c r="AF127">
        <f t="shared" si="35"/>
        <v>5.860556190681816</v>
      </c>
      <c r="AG127">
        <f t="shared" si="36"/>
        <v>25.1891388654401</v>
      </c>
      <c r="AH127">
        <f t="shared" si="37"/>
        <v>54.438065679888851</v>
      </c>
      <c r="AI127">
        <f t="shared" si="38"/>
        <v>80.212970842542916</v>
      </c>
      <c r="AJ127">
        <f t="shared" si="39"/>
        <v>89.613192626753445</v>
      </c>
      <c r="AK127">
        <f t="shared" si="40"/>
        <v>40.020234267414544</v>
      </c>
      <c r="AL127">
        <f t="shared" si="41"/>
        <v>55.029646371764443</v>
      </c>
      <c r="AW127">
        <f t="shared" ref="AW127:BD127" si="95">AW126+AN250/B$73-AW126/B$74</f>
        <v>0.21605704021634231</v>
      </c>
      <c r="AX127">
        <f t="shared" si="95"/>
        <v>0.29193023346347896</v>
      </c>
      <c r="AY127">
        <f t="shared" si="95"/>
        <v>0.83649298240370806</v>
      </c>
      <c r="AZ127">
        <f t="shared" si="95"/>
        <v>3.254049623856182</v>
      </c>
      <c r="BA127">
        <f t="shared" si="95"/>
        <v>5.9934391573861436</v>
      </c>
      <c r="BB127">
        <f t="shared" si="95"/>
        <v>10.734964723546899</v>
      </c>
      <c r="BC127">
        <f t="shared" si="95"/>
        <v>6.0967189944923881</v>
      </c>
      <c r="BD127">
        <f t="shared" si="95"/>
        <v>7.2442059050928709</v>
      </c>
      <c r="BF127">
        <f t="shared" si="43"/>
        <v>0.20762429082976419</v>
      </c>
      <c r="BG127">
        <f t="shared" si="44"/>
        <v>0.28053613820651468</v>
      </c>
      <c r="BH127">
        <f t="shared" si="45"/>
        <v>0.80384449440637873</v>
      </c>
      <c r="BI127">
        <f t="shared" si="46"/>
        <v>3.1270434178006368</v>
      </c>
      <c r="BJ127">
        <f t="shared" si="47"/>
        <v>5.7595140312836399</v>
      </c>
      <c r="BK127">
        <f t="shared" si="48"/>
        <v>10.398180598481744</v>
      </c>
      <c r="BL127">
        <f t="shared" si="49"/>
        <v>5.7901163955152644</v>
      </c>
      <c r="BM127">
        <f t="shared" si="50"/>
        <v>6.8091590382782217</v>
      </c>
      <c r="BO127">
        <f t="shared" si="51"/>
        <v>0.19939226975551733</v>
      </c>
      <c r="BP127">
        <f t="shared" si="52"/>
        <v>0.26941326143436778</v>
      </c>
      <c r="BQ127">
        <f t="shared" si="53"/>
        <v>0.77197315222418528</v>
      </c>
      <c r="BR127">
        <f t="shared" si="54"/>
        <v>3.0030603943666105</v>
      </c>
      <c r="BS127">
        <f t="shared" si="55"/>
        <v>5.5311571242306901</v>
      </c>
      <c r="BT127">
        <f t="shared" si="67"/>
        <v>10.122881338395377</v>
      </c>
      <c r="BU127">
        <f t="shared" si="56"/>
        <v>5.4785068520543492</v>
      </c>
      <c r="BV127">
        <f t="shared" si="57"/>
        <v>6.3531268553372975</v>
      </c>
    </row>
    <row r="128" spans="1:74" hidden="1" x14ac:dyDescent="0.35">
      <c r="A128" s="9">
        <v>31</v>
      </c>
      <c r="B128" s="16">
        <f t="shared" si="23"/>
        <v>276.81284872754372</v>
      </c>
      <c r="C128" s="16">
        <f t="shared" si="15"/>
        <v>489.10540940581035</v>
      </c>
      <c r="D128" s="16">
        <f t="shared" si="16"/>
        <v>1515.1861193507659</v>
      </c>
      <c r="E128" s="16">
        <f t="shared" si="17"/>
        <v>982.37341804060611</v>
      </c>
      <c r="F128" s="16">
        <f t="shared" si="18"/>
        <v>792.97515312176051</v>
      </c>
      <c r="G128" s="16">
        <f t="shared" si="19"/>
        <v>539.05660015363776</v>
      </c>
      <c r="H128" s="16">
        <f t="shared" si="20"/>
        <v>158.17877070145354</v>
      </c>
      <c r="I128" s="16">
        <f t="shared" si="21"/>
        <v>160.26007031594639</v>
      </c>
      <c r="J128" s="16">
        <f t="shared" si="24"/>
        <v>4913.9483898175249</v>
      </c>
      <c r="L128">
        <v>31</v>
      </c>
      <c r="M128">
        <f t="shared" ref="M128:M157" si="96">M127*$C$44</f>
        <v>276.81284872754372</v>
      </c>
      <c r="N128">
        <f t="shared" ref="N128:N157" si="97">N127*$C$44</f>
        <v>489.10540940581035</v>
      </c>
      <c r="O128">
        <f t="shared" ref="O128:O157" si="98">O127*$C$44</f>
        <v>1515.1861193507659</v>
      </c>
      <c r="P128">
        <f t="shared" ref="P128:P157" si="99">P127*$C$44</f>
        <v>982.37341804060611</v>
      </c>
      <c r="Q128">
        <f t="shared" ref="Q128:Q157" si="100">Q127*$C$44</f>
        <v>792.97515312176051</v>
      </c>
      <c r="R128">
        <f t="shared" ref="R128:R157" si="101">R127*$C$44</f>
        <v>539.05660015363776</v>
      </c>
      <c r="S128">
        <f t="shared" ref="S128:S157" si="102">S127*$C$44</f>
        <v>158.17877070145354</v>
      </c>
      <c r="T128">
        <f t="shared" ref="T128:T157" si="103">T127*$C$44</f>
        <v>160.26007031594639</v>
      </c>
      <c r="V128">
        <f t="shared" si="58"/>
        <v>4.7601562890153684</v>
      </c>
      <c r="W128">
        <f t="shared" si="59"/>
        <v>6.4317901207173609</v>
      </c>
      <c r="X128">
        <f t="shared" si="60"/>
        <v>27.644347948017376</v>
      </c>
      <c r="Y128">
        <f t="shared" si="61"/>
        <v>59.744195199011884</v>
      </c>
      <c r="Z128">
        <f t="shared" si="62"/>
        <v>88.031404636773246</v>
      </c>
      <c r="AA128">
        <f t="shared" si="63"/>
        <v>99.005023824449665</v>
      </c>
      <c r="AB128">
        <f t="shared" si="64"/>
        <v>44.592475438766414</v>
      </c>
      <c r="AC128">
        <f t="shared" si="65"/>
        <v>62.847100862852123</v>
      </c>
      <c r="AE128">
        <f t="shared" si="34"/>
        <v>4.4412309888611334</v>
      </c>
      <c r="AF128">
        <f t="shared" si="35"/>
        <v>6.0008671698234251</v>
      </c>
      <c r="AG128">
        <f t="shared" si="36"/>
        <v>25.792206667018959</v>
      </c>
      <c r="AH128">
        <f t="shared" si="37"/>
        <v>55.741399023960383</v>
      </c>
      <c r="AI128">
        <f t="shared" si="38"/>
        <v>82.133396159284928</v>
      </c>
      <c r="AJ128">
        <f t="shared" si="39"/>
        <v>91.737157555325922</v>
      </c>
      <c r="AK128">
        <f t="shared" si="40"/>
        <v>40.982901223412874</v>
      </c>
      <c r="AL128">
        <f t="shared" si="41"/>
        <v>56.389025266222859</v>
      </c>
      <c r="AW128">
        <f t="shared" ref="AW128:BD128" si="104">AW127+AN251/B$73-AW127/B$74</f>
        <v>0.2212758223595114</v>
      </c>
      <c r="AX128">
        <f t="shared" si="104"/>
        <v>0.29898170601871188</v>
      </c>
      <c r="AY128">
        <f t="shared" si="104"/>
        <v>0.85669817745351284</v>
      </c>
      <c r="AZ128">
        <f t="shared" si="104"/>
        <v>3.3326500529510272</v>
      </c>
      <c r="BA128">
        <f t="shared" si="104"/>
        <v>6.1382085813281613</v>
      </c>
      <c r="BB128">
        <f t="shared" si="104"/>
        <v>10.96392459163695</v>
      </c>
      <c r="BC128">
        <f t="shared" si="104"/>
        <v>6.2511576373021143</v>
      </c>
      <c r="BD128">
        <f t="shared" si="104"/>
        <v>7.4559283900741304</v>
      </c>
      <c r="BF128">
        <f t="shared" si="43"/>
        <v>0.21268394046171107</v>
      </c>
      <c r="BG128">
        <f t="shared" si="44"/>
        <v>0.28737259536069326</v>
      </c>
      <c r="BH128">
        <f t="shared" si="45"/>
        <v>0.82343358720477622</v>
      </c>
      <c r="BI128">
        <f t="shared" si="46"/>
        <v>3.2032471414339638</v>
      </c>
      <c r="BJ128">
        <f t="shared" si="47"/>
        <v>5.8998691069451414</v>
      </c>
      <c r="BK128">
        <f t="shared" si="48"/>
        <v>10.600251073520838</v>
      </c>
      <c r="BL128">
        <f t="shared" si="49"/>
        <v>5.9434176950038262</v>
      </c>
      <c r="BM128">
        <f t="shared" si="50"/>
        <v>7.0266824716855467</v>
      </c>
      <c r="BO128">
        <f t="shared" si="51"/>
        <v>0.20433148240006546</v>
      </c>
      <c r="BP128">
        <f t="shared" si="52"/>
        <v>0.27608698749765592</v>
      </c>
      <c r="BQ128">
        <f t="shared" si="53"/>
        <v>0.79109595753350126</v>
      </c>
      <c r="BR128">
        <f t="shared" si="54"/>
        <v>3.0774502084270265</v>
      </c>
      <c r="BS128">
        <f t="shared" si="55"/>
        <v>5.6681712684624603</v>
      </c>
      <c r="BT128">
        <f t="shared" si="67"/>
        <v>10.288060894447195</v>
      </c>
      <c r="BU128">
        <f t="shared" si="56"/>
        <v>5.6343116237848072</v>
      </c>
      <c r="BV128">
        <f t="shared" si="57"/>
        <v>6.5811429468077591</v>
      </c>
    </row>
    <row r="129" spans="1:74" hidden="1" x14ac:dyDescent="0.35">
      <c r="A129" s="9">
        <v>32</v>
      </c>
      <c r="B129" s="16">
        <f t="shared" ref="B129:B157" si="105">M129</f>
        <v>283.43606041116692</v>
      </c>
      <c r="C129" s="16">
        <f t="shared" ref="C129:C157" si="106">N129</f>
        <v>500.80807666634752</v>
      </c>
      <c r="D129" s="16">
        <f t="shared" ref="D129:D157" si="107">O129</f>
        <v>1551.4394885663876</v>
      </c>
      <c r="E129" s="16">
        <f t="shared" ref="E129:E157" si="108">P129</f>
        <v>1005.8783497298552</v>
      </c>
      <c r="F129" s="16">
        <f t="shared" ref="F129:F157" si="109">Q129</f>
        <v>811.948413659057</v>
      </c>
      <c r="G129" s="16">
        <f t="shared" ref="G129:G157" si="110">R129</f>
        <v>551.95443343227237</v>
      </c>
      <c r="H129" s="16">
        <f t="shared" ref="H129:H157" si="111">S129</f>
        <v>161.96346309209537</v>
      </c>
      <c r="I129" s="16">
        <f t="shared" ref="I129:I157" si="112">T129</f>
        <v>164.09456129067559</v>
      </c>
      <c r="J129" s="16">
        <f t="shared" si="24"/>
        <v>5031.5228468478581</v>
      </c>
      <c r="L129">
        <v>32</v>
      </c>
      <c r="M129">
        <f t="shared" si="96"/>
        <v>283.43606041116692</v>
      </c>
      <c r="N129">
        <f t="shared" si="97"/>
        <v>500.80807666634752</v>
      </c>
      <c r="O129">
        <f t="shared" si="98"/>
        <v>1551.4394885663876</v>
      </c>
      <c r="P129">
        <f t="shared" si="99"/>
        <v>1005.8783497298552</v>
      </c>
      <c r="Q129">
        <f t="shared" si="100"/>
        <v>811.948413659057</v>
      </c>
      <c r="R129">
        <f t="shared" si="101"/>
        <v>551.95443343227237</v>
      </c>
      <c r="S129">
        <f t="shared" si="102"/>
        <v>161.96346309209537</v>
      </c>
      <c r="T129">
        <f t="shared" si="103"/>
        <v>164.09456129067559</v>
      </c>
      <c r="V129">
        <f t="shared" si="58"/>
        <v>4.8740538884772473</v>
      </c>
      <c r="W129">
        <f t="shared" si="59"/>
        <v>6.5856853734179523</v>
      </c>
      <c r="X129">
        <f t="shared" si="60"/>
        <v>28.305802042966718</v>
      </c>
      <c r="Y129">
        <f t="shared" si="61"/>
        <v>61.173711374909729</v>
      </c>
      <c r="Z129">
        <f t="shared" si="62"/>
        <v>90.137756835444378</v>
      </c>
      <c r="AA129">
        <f t="shared" si="63"/>
        <v>101.3727679360278</v>
      </c>
      <c r="AB129">
        <f t="shared" si="64"/>
        <v>45.659756278695383</v>
      </c>
      <c r="AC129">
        <f t="shared" si="65"/>
        <v>64.354928074461952</v>
      </c>
      <c r="AE129">
        <f t="shared" si="34"/>
        <v>4.5475394222458778</v>
      </c>
      <c r="AF129">
        <f t="shared" si="35"/>
        <v>6.144508153454737</v>
      </c>
      <c r="AG129">
        <f t="shared" si="36"/>
        <v>26.409587094018434</v>
      </c>
      <c r="AH129">
        <f t="shared" si="37"/>
        <v>57.075664415644212</v>
      </c>
      <c r="AI129">
        <f t="shared" si="38"/>
        <v>84.099398985114362</v>
      </c>
      <c r="AJ129">
        <f t="shared" si="39"/>
        <v>93.917517436063036</v>
      </c>
      <c r="AK129">
        <f t="shared" si="40"/>
        <v>41.96733055487293</v>
      </c>
      <c r="AL129">
        <f t="shared" si="41"/>
        <v>57.7728986083577</v>
      </c>
      <c r="AW129">
        <f t="shared" ref="AW129:BD129" si="113">AW128+AN252/B$73-AW128/B$74</f>
        <v>0.2266055229680555</v>
      </c>
      <c r="AX129">
        <f t="shared" si="113"/>
        <v>0.30618304850394062</v>
      </c>
      <c r="AY129">
        <f t="shared" si="113"/>
        <v>0.87733280779416645</v>
      </c>
      <c r="AZ129">
        <f t="shared" si="113"/>
        <v>3.4129210325179655</v>
      </c>
      <c r="BA129">
        <f t="shared" si="113"/>
        <v>6.286054892156117</v>
      </c>
      <c r="BB129">
        <f t="shared" si="113"/>
        <v>11.205243551249595</v>
      </c>
      <c r="BC129">
        <f t="shared" si="113"/>
        <v>6.4074342815855605</v>
      </c>
      <c r="BD129">
        <f t="shared" si="113"/>
        <v>7.6667751664966968</v>
      </c>
      <c r="BF129">
        <f t="shared" si="43"/>
        <v>0.21783906960039126</v>
      </c>
      <c r="BG129">
        <f t="shared" si="44"/>
        <v>0.29433806175550442</v>
      </c>
      <c r="BH129">
        <f t="shared" si="45"/>
        <v>0.84339234135401819</v>
      </c>
      <c r="BI129">
        <f t="shared" si="46"/>
        <v>3.2808888883442018</v>
      </c>
      <c r="BJ129">
        <f t="shared" si="47"/>
        <v>6.0428727915749523</v>
      </c>
      <c r="BK129">
        <f t="shared" si="48"/>
        <v>10.818455184390505</v>
      </c>
      <c r="BL129">
        <f t="shared" si="49"/>
        <v>6.0972876661529707</v>
      </c>
      <c r="BM129">
        <f t="shared" si="50"/>
        <v>7.241305430879839</v>
      </c>
      <c r="BO129">
        <f t="shared" si="51"/>
        <v>0.20934295723705282</v>
      </c>
      <c r="BP129">
        <f t="shared" si="52"/>
        <v>0.28285835221547828</v>
      </c>
      <c r="BQ129">
        <f t="shared" si="53"/>
        <v>0.81049853533626615</v>
      </c>
      <c r="BR129">
        <f t="shared" si="54"/>
        <v>3.1529283682311888</v>
      </c>
      <c r="BS129">
        <f t="shared" si="55"/>
        <v>5.8071899715520692</v>
      </c>
      <c r="BT129">
        <f t="shared" si="67"/>
        <v>10.475375001891379</v>
      </c>
      <c r="BU129">
        <f t="shared" si="56"/>
        <v>5.7888646593943172</v>
      </c>
      <c r="BV129">
        <f t="shared" si="57"/>
        <v>6.8039127092466529</v>
      </c>
    </row>
    <row r="130" spans="1:74" hidden="1" x14ac:dyDescent="0.35">
      <c r="A130" s="9">
        <v>33</v>
      </c>
      <c r="B130" s="16">
        <f t="shared" si="105"/>
        <v>290.21774354294627</v>
      </c>
      <c r="C130" s="16">
        <f t="shared" si="106"/>
        <v>512.79074986911553</v>
      </c>
      <c r="D130" s="16">
        <f t="shared" si="107"/>
        <v>1588.5602804456007</v>
      </c>
      <c r="E130" s="16">
        <f t="shared" si="108"/>
        <v>1029.9456763328615</v>
      </c>
      <c r="F130" s="16">
        <f t="shared" si="109"/>
        <v>831.37564127716166</v>
      </c>
      <c r="G130" s="16">
        <f t="shared" si="110"/>
        <v>565.16086900468474</v>
      </c>
      <c r="H130" s="16">
        <f t="shared" si="111"/>
        <v>165.83871059596927</v>
      </c>
      <c r="I130" s="16">
        <f t="shared" si="112"/>
        <v>168.02079889328468</v>
      </c>
      <c r="J130" s="16">
        <f t="shared" si="24"/>
        <v>5151.9104699616246</v>
      </c>
      <c r="L130">
        <v>33</v>
      </c>
      <c r="M130">
        <f t="shared" si="96"/>
        <v>290.21774354294627</v>
      </c>
      <c r="N130">
        <f t="shared" si="97"/>
        <v>512.79074986911553</v>
      </c>
      <c r="O130">
        <f t="shared" si="98"/>
        <v>1588.5602804456007</v>
      </c>
      <c r="P130">
        <f t="shared" si="99"/>
        <v>1029.9456763328615</v>
      </c>
      <c r="Q130">
        <f t="shared" si="100"/>
        <v>831.37564127716166</v>
      </c>
      <c r="R130">
        <f t="shared" si="101"/>
        <v>565.16086900468474</v>
      </c>
      <c r="S130">
        <f t="shared" si="102"/>
        <v>165.83871059596927</v>
      </c>
      <c r="T130">
        <f t="shared" si="103"/>
        <v>168.02079889328468</v>
      </c>
      <c r="V130">
        <f t="shared" si="58"/>
        <v>4.9906757202425087</v>
      </c>
      <c r="W130">
        <f t="shared" si="59"/>
        <v>6.743261532658499</v>
      </c>
      <c r="X130">
        <f t="shared" si="60"/>
        <v>28.983076968391671</v>
      </c>
      <c r="Y130">
        <f t="shared" si="61"/>
        <v>62.637419089198104</v>
      </c>
      <c r="Z130">
        <f t="shared" si="62"/>
        <v>92.294489311917957</v>
      </c>
      <c r="AA130">
        <f t="shared" si="63"/>
        <v>103.7974994378967</v>
      </c>
      <c r="AB130">
        <f t="shared" si="64"/>
        <v>46.752483310051353</v>
      </c>
      <c r="AC130">
        <f t="shared" si="65"/>
        <v>65.897952956509371</v>
      </c>
      <c r="AE130">
        <f t="shared" ref="AE130:AE157" si="114">AE129+V129/B$73-AE129/B$73</f>
        <v>4.6563775776563343</v>
      </c>
      <c r="AF130">
        <f t="shared" ref="AF130:AF157" si="115">AF129+W129/C$73-AF129/C$73</f>
        <v>6.2915672267758076</v>
      </c>
      <c r="AG130">
        <f t="shared" ref="AG130:AG157" si="116">AG129+X129/D$73-AG129/D$73</f>
        <v>27.041658743667867</v>
      </c>
      <c r="AH130">
        <f t="shared" ref="AH130:AH157" si="117">AH129+Y129/E$73-AH129/E$73</f>
        <v>58.441680068732708</v>
      </c>
      <c r="AI130">
        <f t="shared" ref="AI130:AI157" si="118">AI129+Z129/F$73-AI129/F$73</f>
        <v>86.112184935224377</v>
      </c>
      <c r="AJ130">
        <f t="shared" ref="AJ130:AJ157" si="119">AJ129+AA129/G$73-AJ129/G$73</f>
        <v>96.154092586052471</v>
      </c>
      <c r="AK130">
        <f t="shared" ref="AK130:AK157" si="120">AK129+AB129/H$73-AK129/H$73</f>
        <v>42.974355752279052</v>
      </c>
      <c r="AL130">
        <f t="shared" ref="AL130:AL157" si="121">AL129+AC129/I$73-AL129/I$73</f>
        <v>59.183333493951466</v>
      </c>
      <c r="AW130">
        <f t="shared" ref="AW130:BD130" si="122">AW129+AN253/B$73-AW129/B$74</f>
        <v>0.23205268285740208</v>
      </c>
      <c r="AX130">
        <f t="shared" si="122"/>
        <v>0.3135430986861405</v>
      </c>
      <c r="AY130">
        <f t="shared" si="122"/>
        <v>0.89842219704483306</v>
      </c>
      <c r="AZ130">
        <f t="shared" si="122"/>
        <v>3.4949610742183617</v>
      </c>
      <c r="BA130">
        <f t="shared" si="122"/>
        <v>6.4371595326004289</v>
      </c>
      <c r="BB130">
        <f t="shared" si="122"/>
        <v>11.457560802044028</v>
      </c>
      <c r="BC130">
        <f t="shared" si="122"/>
        <v>6.5659819032858833</v>
      </c>
      <c r="BD130">
        <f t="shared" si="122"/>
        <v>7.8775746903060968</v>
      </c>
      <c r="BF130">
        <f t="shared" ref="BF130:BF157" si="123">BF129+AW129/B$74-BF129/B$74</f>
        <v>0.22309894162098981</v>
      </c>
      <c r="BG130">
        <f t="shared" ref="BG130:BG157" si="124">BG129+AX129/C$74-BG129/C$74</f>
        <v>0.30144505380456615</v>
      </c>
      <c r="BH130">
        <f t="shared" ref="BH130:BH157" si="125">BH129+AY129/D$74-BH129/D$74</f>
        <v>0.86375662121810715</v>
      </c>
      <c r="BI130">
        <f t="shared" ref="BI130:BI157" si="126">BI129+AZ129/E$74-BI129/E$74</f>
        <v>3.3601081748484596</v>
      </c>
      <c r="BJ130">
        <f t="shared" ref="BJ130:BJ157" si="127">BJ129+BA129/F$74-BJ129/F$74</f>
        <v>6.1887820519236509</v>
      </c>
      <c r="BK130">
        <f t="shared" ref="BK130:BK157" si="128">BK129+BB129/G$74-BK129/G$74</f>
        <v>11.050528204505959</v>
      </c>
      <c r="BL130">
        <f t="shared" ref="BL130:BL157" si="129">BL129+BC129/H$74-BL129/H$74</f>
        <v>6.2523609738692665</v>
      </c>
      <c r="BM130">
        <f t="shared" ref="BM130:BM157" si="130">BM129+BD129/I$74-BM129/I$74</f>
        <v>7.454040298688267</v>
      </c>
      <c r="BO130">
        <f t="shared" ref="BO130:BO157" si="131">BO129+BF129/B$74-BO129/B$74</f>
        <v>0.21444062465505587</v>
      </c>
      <c r="BP130">
        <f t="shared" ref="BP130:BP157" si="132">BP129+BG129/C$74-BP129/C$74</f>
        <v>0.28974617793949398</v>
      </c>
      <c r="BQ130">
        <f t="shared" ref="BQ130:BQ157" si="133">BQ129+BH129/D$74-BQ129/D$74</f>
        <v>0.83023481894691742</v>
      </c>
      <c r="BR130">
        <f t="shared" ref="BR130:BR157" si="134">BR129+BI129/E$74-BR129/E$74</f>
        <v>3.2297046802989966</v>
      </c>
      <c r="BS130">
        <f t="shared" ref="BS130:BS157" si="135">BS129+BJ129/F$74-BS129/F$74</f>
        <v>5.9485996635657985</v>
      </c>
      <c r="BT130">
        <f t="shared" ref="BT130:BT157" si="136">BT129+BK129/G$74-BT129/G$74</f>
        <v>10.681223111390857</v>
      </c>
      <c r="BU130">
        <f t="shared" ref="BU130:BU157" si="137">BU129+BL129/H$74-BU129/H$74</f>
        <v>5.9430761627736448</v>
      </c>
      <c r="BV130">
        <f t="shared" ref="BV130:BV157" si="138">BV129+BM129/I$74-BV129/I$74</f>
        <v>7.0226090700632469</v>
      </c>
    </row>
    <row r="131" spans="1:74" hidden="1" x14ac:dyDescent="0.35">
      <c r="A131" s="9">
        <v>34</v>
      </c>
      <c r="B131" s="16">
        <f t="shared" si="105"/>
        <v>297.16168981807135</v>
      </c>
      <c r="C131" s="16">
        <f t="shared" si="106"/>
        <v>525.06012862591547</v>
      </c>
      <c r="D131" s="16">
        <f t="shared" si="107"/>
        <v>1626.5692495304961</v>
      </c>
      <c r="E131" s="16">
        <f t="shared" si="108"/>
        <v>1054.5888540912001</v>
      </c>
      <c r="F131" s="16">
        <f t="shared" si="109"/>
        <v>851.2676978998885</v>
      </c>
      <c r="G131" s="16">
        <f t="shared" si="110"/>
        <v>578.68329069834942</v>
      </c>
      <c r="H131" s="16">
        <f t="shared" si="111"/>
        <v>169.80667989604075</v>
      </c>
      <c r="I131" s="16">
        <f t="shared" si="112"/>
        <v>172.04097831572554</v>
      </c>
      <c r="J131" s="16">
        <f t="shared" si="24"/>
        <v>5275.1785688756872</v>
      </c>
      <c r="L131">
        <v>34</v>
      </c>
      <c r="M131">
        <f t="shared" si="96"/>
        <v>297.16168981807135</v>
      </c>
      <c r="N131">
        <f t="shared" si="97"/>
        <v>525.06012862591547</v>
      </c>
      <c r="O131">
        <f t="shared" si="98"/>
        <v>1626.5692495304961</v>
      </c>
      <c r="P131">
        <f t="shared" si="99"/>
        <v>1054.5888540912001</v>
      </c>
      <c r="Q131">
        <f t="shared" si="100"/>
        <v>851.2676978998885</v>
      </c>
      <c r="R131">
        <f t="shared" si="101"/>
        <v>578.68329069834942</v>
      </c>
      <c r="S131">
        <f t="shared" si="102"/>
        <v>169.80667989604075</v>
      </c>
      <c r="T131">
        <f t="shared" si="103"/>
        <v>172.04097831572554</v>
      </c>
      <c r="V131">
        <f t="shared" ref="V131:V157" si="139">V130+M131*B$64-V130/B$73</f>
        <v>5.1100872857367676</v>
      </c>
      <c r="W131">
        <f t="shared" ref="W131:W157" si="140">W130+N131*C$64-W130/C$73</f>
        <v>6.9046071021343778</v>
      </c>
      <c r="X131">
        <f t="shared" ref="X131:X157" si="141">X130+O131*D$64-X130/D$73</f>
        <v>29.676553120247931</v>
      </c>
      <c r="Y131">
        <f t="shared" ref="Y131:Y157" si="142">Y130+P131*E$64-Y130/E$73</f>
        <v>64.136140443026648</v>
      </c>
      <c r="Z131">
        <f t="shared" ref="Z131:Z157" si="143">Z130+Q131*F$64-Z130/F$73</f>
        <v>94.502813409299634</v>
      </c>
      <c r="AA131">
        <f t="shared" ref="AA131:AA157" si="144">AA130+R131*G$64-AA130/G$73</f>
        <v>106.28048130659634</v>
      </c>
      <c r="AB131">
        <f t="shared" ref="AB131:AB157" si="145">AB130+S131*H$64-AB130/H$73</f>
        <v>47.871290000935943</v>
      </c>
      <c r="AC131">
        <f t="shared" ref="AC131:AC157" si="146">AC130+T131*I$64-AC130/I$73</f>
        <v>67.477206163272882</v>
      </c>
      <c r="AE131">
        <f t="shared" si="114"/>
        <v>4.7678102918517258</v>
      </c>
      <c r="AF131">
        <f t="shared" si="115"/>
        <v>6.4421319954033702</v>
      </c>
      <c r="AG131">
        <f t="shared" si="116"/>
        <v>27.688798151909133</v>
      </c>
      <c r="AH131">
        <f t="shared" si="117"/>
        <v>59.840259742221164</v>
      </c>
      <c r="AI131">
        <f t="shared" si="118"/>
        <v>88.172953060788913</v>
      </c>
      <c r="AJ131">
        <f t="shared" si="119"/>
        <v>98.447114641605737</v>
      </c>
      <c r="AK131">
        <f t="shared" si="120"/>
        <v>44.004754177126046</v>
      </c>
      <c r="AL131">
        <f t="shared" si="121"/>
        <v>60.622180521642449</v>
      </c>
      <c r="AW131">
        <f t="shared" ref="AW131:BD131" si="147">AW130+AN254/B$73-AW130/B$74</f>
        <v>0.23762293805914605</v>
      </c>
      <c r="AX131">
        <f t="shared" si="147"/>
        <v>0.3210694718136628</v>
      </c>
      <c r="AY131">
        <f t="shared" si="147"/>
        <v>0.9199881658361807</v>
      </c>
      <c r="AZ131">
        <f t="shared" si="147"/>
        <v>3.5788550627033846</v>
      </c>
      <c r="BA131">
        <f t="shared" si="147"/>
        <v>6.5916788466173992</v>
      </c>
      <c r="BB131">
        <f t="shared" si="147"/>
        <v>11.719869106364058</v>
      </c>
      <c r="BC131">
        <f t="shared" si="147"/>
        <v>6.7271662499687839</v>
      </c>
      <c r="BD131">
        <f t="shared" si="147"/>
        <v>8.0890698956350562</v>
      </c>
      <c r="BF131">
        <f t="shared" si="123"/>
        <v>0.22847118636283714</v>
      </c>
      <c r="BG131">
        <f t="shared" si="124"/>
        <v>0.30870388073351074</v>
      </c>
      <c r="BH131">
        <f t="shared" si="125"/>
        <v>0.88455596671414283</v>
      </c>
      <c r="BI131">
        <f t="shared" si="126"/>
        <v>3.4410199144704006</v>
      </c>
      <c r="BJ131">
        <f t="shared" si="127"/>
        <v>6.3378085403297169</v>
      </c>
      <c r="BK131">
        <f t="shared" si="128"/>
        <v>11.294747763028802</v>
      </c>
      <c r="BL131">
        <f t="shared" si="129"/>
        <v>6.4091714385775749</v>
      </c>
      <c r="BM131">
        <f t="shared" si="130"/>
        <v>7.6658074944971819</v>
      </c>
      <c r="BO131">
        <f t="shared" si="131"/>
        <v>0.21963561483461622</v>
      </c>
      <c r="BP131">
        <f t="shared" si="132"/>
        <v>0.29676550345853731</v>
      </c>
      <c r="BQ131">
        <f t="shared" si="133"/>
        <v>0.85034790030963125</v>
      </c>
      <c r="BR131">
        <f t="shared" si="134"/>
        <v>3.3079467770286746</v>
      </c>
      <c r="BS131">
        <f t="shared" si="135"/>
        <v>6.09270909658051</v>
      </c>
      <c r="BT131">
        <f t="shared" si="136"/>
        <v>10.902806167259918</v>
      </c>
      <c r="BU131">
        <f t="shared" si="137"/>
        <v>6.0977185683214552</v>
      </c>
      <c r="BV131">
        <f t="shared" si="138"/>
        <v>7.2383246843757565</v>
      </c>
    </row>
    <row r="132" spans="1:74" hidden="1" x14ac:dyDescent="0.35">
      <c r="A132" s="9">
        <v>35</v>
      </c>
      <c r="B132" s="16">
        <f t="shared" si="105"/>
        <v>304.27178165439881</v>
      </c>
      <c r="C132" s="16">
        <f t="shared" si="106"/>
        <v>537.62307284799783</v>
      </c>
      <c r="D132" s="16">
        <f t="shared" si="107"/>
        <v>1665.4876469503938</v>
      </c>
      <c r="E132" s="16">
        <f t="shared" si="108"/>
        <v>1079.8216612095953</v>
      </c>
      <c r="F132" s="16">
        <f t="shared" si="109"/>
        <v>871.63570534079645</v>
      </c>
      <c r="G132" s="16">
        <f t="shared" si="110"/>
        <v>592.52925901119761</v>
      </c>
      <c r="H132" s="16">
        <f t="shared" si="111"/>
        <v>173.86958951679929</v>
      </c>
      <c r="I132" s="16">
        <f t="shared" si="112"/>
        <v>176.15734727359933</v>
      </c>
      <c r="J132" s="16">
        <f t="shared" si="24"/>
        <v>5401.3960638047784</v>
      </c>
      <c r="L132">
        <v>35</v>
      </c>
      <c r="M132">
        <f t="shared" si="96"/>
        <v>304.27178165439881</v>
      </c>
      <c r="N132">
        <f t="shared" si="97"/>
        <v>537.62307284799783</v>
      </c>
      <c r="O132">
        <f t="shared" si="98"/>
        <v>1665.4876469503938</v>
      </c>
      <c r="P132">
        <f t="shared" si="99"/>
        <v>1079.8216612095953</v>
      </c>
      <c r="Q132">
        <f t="shared" si="100"/>
        <v>871.63570534079645</v>
      </c>
      <c r="R132">
        <f t="shared" si="101"/>
        <v>592.52925901119761</v>
      </c>
      <c r="S132">
        <f t="shared" si="102"/>
        <v>173.86958951679929</v>
      </c>
      <c r="T132">
        <f t="shared" si="103"/>
        <v>176.15734727359933</v>
      </c>
      <c r="V132">
        <f t="shared" si="139"/>
        <v>5.2323555470842376</v>
      </c>
      <c r="W132">
        <f t="shared" si="140"/>
        <v>7.0698125591960856</v>
      </c>
      <c r="X132">
        <f t="shared" si="141"/>
        <v>30.386619377418604</v>
      </c>
      <c r="Y132">
        <f t="shared" si="142"/>
        <v>65.670715870611602</v>
      </c>
      <c r="Z132">
        <f t="shared" si="143"/>
        <v>96.763967483957202</v>
      </c>
      <c r="AA132">
        <f t="shared" si="144"/>
        <v>108.82303690020473</v>
      </c>
      <c r="AB132">
        <f t="shared" si="145"/>
        <v>49.016818260248648</v>
      </c>
      <c r="AC132">
        <f t="shared" si="146"/>
        <v>69.093702618239192</v>
      </c>
      <c r="AE132">
        <f t="shared" si="114"/>
        <v>4.8819026231467397</v>
      </c>
      <c r="AF132">
        <f t="shared" si="115"/>
        <v>6.5962903643137061</v>
      </c>
      <c r="AG132">
        <f t="shared" si="116"/>
        <v>28.351383141355399</v>
      </c>
      <c r="AH132">
        <f t="shared" si="117"/>
        <v>61.272219975822992</v>
      </c>
      <c r="AI132">
        <f t="shared" si="118"/>
        <v>90.282906510292477</v>
      </c>
      <c r="AJ132">
        <f t="shared" si="119"/>
        <v>100.79712464110293</v>
      </c>
      <c r="AK132">
        <f t="shared" si="120"/>
        <v>45.059263947256014</v>
      </c>
      <c r="AL132">
        <f t="shared" si="121"/>
        <v>62.091114587706116</v>
      </c>
      <c r="AW132">
        <f t="shared" ref="AW132:BD132" si="148">AW131+AN255/B$73-AW131/B$74</f>
        <v>0.24332128047507451</v>
      </c>
      <c r="AX132">
        <f t="shared" si="148"/>
        <v>0.3287689128046673</v>
      </c>
      <c r="AY132">
        <f t="shared" si="148"/>
        <v>0.94205004096639933</v>
      </c>
      <c r="AZ132">
        <f t="shared" si="148"/>
        <v>3.6646781813418161</v>
      </c>
      <c r="BA132">
        <f t="shared" si="148"/>
        <v>6.7497513099521838</v>
      </c>
      <c r="BB132">
        <f t="shared" si="148"/>
        <v>11.991437214493395</v>
      </c>
      <c r="BC132">
        <f t="shared" si="148"/>
        <v>6.8912985863004073</v>
      </c>
      <c r="BD132">
        <f t="shared" si="148"/>
        <v>8.3019253218189011</v>
      </c>
      <c r="BF132">
        <f t="shared" si="123"/>
        <v>0.23396223738062247</v>
      </c>
      <c r="BG132">
        <f t="shared" si="124"/>
        <v>0.31612323538160192</v>
      </c>
      <c r="BH132">
        <f t="shared" si="125"/>
        <v>0.90581528618736551</v>
      </c>
      <c r="BI132">
        <f t="shared" si="126"/>
        <v>3.5237210034101909</v>
      </c>
      <c r="BJ132">
        <f t="shared" si="127"/>
        <v>6.4901307241023263</v>
      </c>
      <c r="BK132">
        <f t="shared" si="128"/>
        <v>11.549820569029956</v>
      </c>
      <c r="BL132">
        <f t="shared" si="129"/>
        <v>6.5681688442731803</v>
      </c>
      <c r="BM132">
        <f t="shared" si="130"/>
        <v>7.877438695066119</v>
      </c>
      <c r="BO132">
        <f t="shared" si="131"/>
        <v>0.22493695775154879</v>
      </c>
      <c r="BP132">
        <f t="shared" si="132"/>
        <v>0.30392852982352137</v>
      </c>
      <c r="BQ132">
        <f t="shared" si="133"/>
        <v>0.87087274015233807</v>
      </c>
      <c r="BR132">
        <f t="shared" si="134"/>
        <v>3.3877906594937102</v>
      </c>
      <c r="BS132">
        <f t="shared" si="135"/>
        <v>6.2397687628300336</v>
      </c>
      <c r="BT132">
        <f t="shared" si="136"/>
        <v>11.137971124721251</v>
      </c>
      <c r="BU132">
        <f t="shared" si="137"/>
        <v>6.2534450034495155</v>
      </c>
      <c r="BV132">
        <f t="shared" si="138"/>
        <v>7.4520660894364701</v>
      </c>
    </row>
    <row r="133" spans="1:74" hidden="1" x14ac:dyDescent="0.35">
      <c r="A133" s="9">
        <v>36</v>
      </c>
      <c r="B133" s="16">
        <f t="shared" si="105"/>
        <v>311.5519943631441</v>
      </c>
      <c r="C133" s="16">
        <f t="shared" si="106"/>
        <v>550.48660658149515</v>
      </c>
      <c r="D133" s="16">
        <f t="shared" si="107"/>
        <v>1705.337232303526</v>
      </c>
      <c r="E133" s="16">
        <f t="shared" si="108"/>
        <v>1105.6582055594281</v>
      </c>
      <c r="F133" s="16">
        <f t="shared" si="109"/>
        <v>892.49105152148786</v>
      </c>
      <c r="G133" s="16">
        <f t="shared" si="110"/>
        <v>606.70651533875423</v>
      </c>
      <c r="H133" s="16">
        <f t="shared" si="111"/>
        <v>178.02971106465375</v>
      </c>
      <c r="I133" s="16">
        <f t="shared" si="112"/>
        <v>180.37220726287293</v>
      </c>
      <c r="J133" s="16">
        <f t="shared" si="24"/>
        <v>5530.6335239953614</v>
      </c>
      <c r="L133">
        <v>36</v>
      </c>
      <c r="M133">
        <f t="shared" si="96"/>
        <v>311.5519943631441</v>
      </c>
      <c r="N133">
        <f t="shared" si="97"/>
        <v>550.48660658149515</v>
      </c>
      <c r="O133">
        <f t="shared" si="98"/>
        <v>1705.337232303526</v>
      </c>
      <c r="P133">
        <f t="shared" si="99"/>
        <v>1105.6582055594281</v>
      </c>
      <c r="Q133">
        <f t="shared" si="100"/>
        <v>892.49105152148786</v>
      </c>
      <c r="R133">
        <f t="shared" si="101"/>
        <v>606.70651533875423</v>
      </c>
      <c r="S133">
        <f t="shared" si="102"/>
        <v>178.02971106465375</v>
      </c>
      <c r="T133">
        <f t="shared" si="103"/>
        <v>180.37220726287293</v>
      </c>
      <c r="V133">
        <f t="shared" si="139"/>
        <v>5.3575489975683563</v>
      </c>
      <c r="W133">
        <f t="shared" si="140"/>
        <v>7.2389704500536638</v>
      </c>
      <c r="X133">
        <f t="shared" si="141"/>
        <v>31.113673510910459</v>
      </c>
      <c r="Y133">
        <f t="shared" si="142"/>
        <v>67.242005023579338</v>
      </c>
      <c r="Z133">
        <f t="shared" si="143"/>
        <v>99.079218208575924</v>
      </c>
      <c r="AA133">
        <f t="shared" si="144"/>
        <v>111.42654235425576</v>
      </c>
      <c r="AB133">
        <f t="shared" si="145"/>
        <v>50.189720471280438</v>
      </c>
      <c r="AC133">
        <f t="shared" si="146"/>
        <v>70.74844979291565</v>
      </c>
      <c r="AE133">
        <f t="shared" si="114"/>
        <v>4.998720264459239</v>
      </c>
      <c r="AF133">
        <f t="shared" si="115"/>
        <v>6.7541310959411653</v>
      </c>
      <c r="AG133">
        <f t="shared" si="116"/>
        <v>29.029795220043134</v>
      </c>
      <c r="AH133">
        <f t="shared" si="117"/>
        <v>62.738385274085857</v>
      </c>
      <c r="AI133">
        <f t="shared" si="118"/>
        <v>92.443260168180714</v>
      </c>
      <c r="AJ133">
        <f t="shared" si="119"/>
        <v>103.20489831883346</v>
      </c>
      <c r="AK133">
        <f t="shared" si="120"/>
        <v>46.138596941708549</v>
      </c>
      <c r="AL133">
        <f t="shared" si="121"/>
        <v>63.591669165677487</v>
      </c>
      <c r="AW133">
        <f t="shared" ref="AW133:BD133" si="149">AW132+AN256/B$73-AW132/B$74</f>
        <v>0.24915225226710414</v>
      </c>
      <c r="AX133">
        <f t="shared" si="149"/>
        <v>0.33664755890137255</v>
      </c>
      <c r="AY133">
        <f t="shared" si="149"/>
        <v>0.96462540800717145</v>
      </c>
      <c r="AZ133">
        <f t="shared" si="149"/>
        <v>3.7524988399399839</v>
      </c>
      <c r="BA133">
        <f t="shared" si="149"/>
        <v>6.911502922530838</v>
      </c>
      <c r="BB133">
        <f t="shared" si="149"/>
        <v>12.271748337559337</v>
      </c>
      <c r="BC133">
        <f t="shared" si="149"/>
        <v>7.0586464222901402</v>
      </c>
      <c r="BD133">
        <f t="shared" si="149"/>
        <v>8.5167346676320612</v>
      </c>
      <c r="BF133">
        <f t="shared" si="123"/>
        <v>0.23957766323729374</v>
      </c>
      <c r="BG133">
        <f t="shared" si="124"/>
        <v>0.32371064183544113</v>
      </c>
      <c r="BH133">
        <f t="shared" si="125"/>
        <v>0.92755613905478573</v>
      </c>
      <c r="BI133">
        <f t="shared" si="126"/>
        <v>3.6082953101691659</v>
      </c>
      <c r="BJ133">
        <f t="shared" si="127"/>
        <v>6.6459030756122424</v>
      </c>
      <c r="BK133">
        <f t="shared" si="128"/>
        <v>11.81479055630802</v>
      </c>
      <c r="BL133">
        <f t="shared" si="129"/>
        <v>6.7297337152867929</v>
      </c>
      <c r="BM133">
        <f t="shared" si="130"/>
        <v>8.0896820084425105</v>
      </c>
      <c r="BO133">
        <f t="shared" si="131"/>
        <v>0.23035212552899301</v>
      </c>
      <c r="BP133">
        <f t="shared" si="132"/>
        <v>0.31124535315836965</v>
      </c>
      <c r="BQ133">
        <f t="shared" si="133"/>
        <v>0.89183826777335462</v>
      </c>
      <c r="BR133">
        <f t="shared" si="134"/>
        <v>3.4693488658435987</v>
      </c>
      <c r="BS133">
        <f t="shared" si="135"/>
        <v>6.3899859395934087</v>
      </c>
      <c r="BT133">
        <f t="shared" si="136"/>
        <v>11.385080791306471</v>
      </c>
      <c r="BU133">
        <f t="shared" si="137"/>
        <v>6.4108069238613483</v>
      </c>
      <c r="BV133">
        <f t="shared" si="138"/>
        <v>7.6647523922512946</v>
      </c>
    </row>
    <row r="134" spans="1:74" hidden="1" x14ac:dyDescent="0.35">
      <c r="A134" s="9">
        <v>37</v>
      </c>
      <c r="B134" s="16">
        <f t="shared" si="105"/>
        <v>319.00639837151107</v>
      </c>
      <c r="C134" s="16">
        <f t="shared" si="106"/>
        <v>563.65792193462471</v>
      </c>
      <c r="D134" s="16">
        <f t="shared" si="107"/>
        <v>1746.1402858230083</v>
      </c>
      <c r="E134" s="16">
        <f t="shared" si="108"/>
        <v>1132.112932566565</v>
      </c>
      <c r="F134" s="16">
        <f t="shared" si="109"/>
        <v>913.84539683868945</v>
      </c>
      <c r="G134" s="16">
        <f t="shared" si="110"/>
        <v>621.22298630241619</v>
      </c>
      <c r="H134" s="16">
        <f t="shared" si="111"/>
        <v>182.28937049800629</v>
      </c>
      <c r="I134" s="16">
        <f t="shared" si="112"/>
        <v>184.68791484666434</v>
      </c>
      <c r="J134" s="16">
        <f t="shared" si="24"/>
        <v>5662.9632071814849</v>
      </c>
      <c r="L134">
        <v>37</v>
      </c>
      <c r="M134">
        <f t="shared" si="96"/>
        <v>319.00639837151107</v>
      </c>
      <c r="N134">
        <f t="shared" si="97"/>
        <v>563.65792193462471</v>
      </c>
      <c r="O134">
        <f t="shared" si="98"/>
        <v>1746.1402858230083</v>
      </c>
      <c r="P134">
        <f t="shared" si="99"/>
        <v>1132.112932566565</v>
      </c>
      <c r="Q134">
        <f t="shared" si="100"/>
        <v>913.84539683868945</v>
      </c>
      <c r="R134">
        <f t="shared" si="101"/>
        <v>621.22298630241619</v>
      </c>
      <c r="S134">
        <f t="shared" si="102"/>
        <v>182.28937049800629</v>
      </c>
      <c r="T134">
        <f t="shared" si="103"/>
        <v>184.68791484666434</v>
      </c>
      <c r="V134">
        <f t="shared" si="139"/>
        <v>5.4857377219413044</v>
      </c>
      <c r="W134">
        <f t="shared" si="140"/>
        <v>7.4121754712652308</v>
      </c>
      <c r="X134">
        <f t="shared" si="141"/>
        <v>31.858122534098158</v>
      </c>
      <c r="Y134">
        <f t="shared" si="142"/>
        <v>68.850887527904391</v>
      </c>
      <c r="Z134">
        <f t="shared" si="143"/>
        <v>101.44986168748594</v>
      </c>
      <c r="AA134">
        <f t="shared" si="144"/>
        <v>114.09242151035991</v>
      </c>
      <c r="AB134">
        <f t="shared" si="145"/>
        <v>51.390661074428102</v>
      </c>
      <c r="AC134">
        <f t="shared" si="146"/>
        <v>72.442454329041922</v>
      </c>
      <c r="AE134">
        <f t="shared" si="114"/>
        <v>5.1183298421622778</v>
      </c>
      <c r="AF134">
        <f t="shared" si="115"/>
        <v>6.915744213978666</v>
      </c>
      <c r="AG134">
        <f t="shared" si="116"/>
        <v>29.724421316998907</v>
      </c>
      <c r="AH134">
        <f t="shared" si="117"/>
        <v>64.239591857250346</v>
      </c>
      <c r="AI134">
        <f t="shared" si="118"/>
        <v>94.655246181645779</v>
      </c>
      <c r="AJ134">
        <f t="shared" si="119"/>
        <v>105.67139152946014</v>
      </c>
      <c r="AK134">
        <f t="shared" si="120"/>
        <v>47.243448813409977</v>
      </c>
      <c r="AL134">
        <f t="shared" si="121"/>
        <v>65.125265014371365</v>
      </c>
      <c r="AW134">
        <f t="shared" ref="AW134:BD134" si="150">AW133+AN257/B$73-AW133/B$74</f>
        <v>0.25512009010429948</v>
      </c>
      <c r="AX134">
        <f t="shared" si="150"/>
        <v>0.34471113457259395</v>
      </c>
      <c r="AY134">
        <f t="shared" si="150"/>
        <v>0.98773066977479784</v>
      </c>
      <c r="AZ134">
        <f t="shared" si="150"/>
        <v>3.8423808472558041</v>
      </c>
      <c r="BA134">
        <f t="shared" si="150"/>
        <v>7.0770512098838534</v>
      </c>
      <c r="BB134">
        <f t="shared" si="150"/>
        <v>12.560451742643588</v>
      </c>
      <c r="BC134">
        <f t="shared" si="150"/>
        <v>7.2294424469501264</v>
      </c>
      <c r="BD134">
        <f t="shared" si="150"/>
        <v>8.7340283908298684</v>
      </c>
      <c r="BF134">
        <f t="shared" si="123"/>
        <v>0.24532241665517998</v>
      </c>
      <c r="BG134">
        <f t="shared" si="124"/>
        <v>0.33147279207500002</v>
      </c>
      <c r="BH134">
        <f t="shared" si="125"/>
        <v>0.94979770042621714</v>
      </c>
      <c r="BI134">
        <f t="shared" si="126"/>
        <v>3.6948174280316564</v>
      </c>
      <c r="BJ134">
        <f t="shared" si="127"/>
        <v>6.8052629837633996</v>
      </c>
      <c r="BK134">
        <f t="shared" si="128"/>
        <v>12.088965225058811</v>
      </c>
      <c r="BL134">
        <f t="shared" si="129"/>
        <v>6.8941900687884674</v>
      </c>
      <c r="BM134">
        <f t="shared" si="130"/>
        <v>8.3032083380372868</v>
      </c>
      <c r="BO134">
        <f t="shared" si="131"/>
        <v>0.23588744815397344</v>
      </c>
      <c r="BP134">
        <f t="shared" si="132"/>
        <v>0.31872452636461257</v>
      </c>
      <c r="BQ134">
        <f t="shared" si="133"/>
        <v>0.91326899054221333</v>
      </c>
      <c r="BR134">
        <f t="shared" si="134"/>
        <v>3.5527167324389395</v>
      </c>
      <c r="BS134">
        <f t="shared" si="135"/>
        <v>6.5435362212047092</v>
      </c>
      <c r="BT134">
        <f t="shared" si="136"/>
        <v>11.642906650307401</v>
      </c>
      <c r="BU134">
        <f t="shared" si="137"/>
        <v>6.570270319574071</v>
      </c>
      <c r="BV134">
        <f t="shared" si="138"/>
        <v>7.8772172003469016</v>
      </c>
    </row>
    <row r="135" spans="1:74" hidden="1" x14ac:dyDescent="0.35">
      <c r="A135" s="9">
        <v>38</v>
      </c>
      <c r="B135" s="16">
        <f t="shared" si="105"/>
        <v>326.63916149850138</v>
      </c>
      <c r="C135" s="16">
        <f t="shared" si="106"/>
        <v>577.14438309885566</v>
      </c>
      <c r="D135" s="16">
        <f t="shared" si="107"/>
        <v>1787.9196208339026</v>
      </c>
      <c r="E135" s="16">
        <f t="shared" si="108"/>
        <v>1159.2006332879139</v>
      </c>
      <c r="F135" s="16">
        <f t="shared" si="109"/>
        <v>935.71068068367674</v>
      </c>
      <c r="G135" s="16">
        <f t="shared" si="110"/>
        <v>636.08678818129204</v>
      </c>
      <c r="H135" s="16">
        <f t="shared" si="111"/>
        <v>186.65094942771503</v>
      </c>
      <c r="I135" s="16">
        <f t="shared" si="112"/>
        <v>189.10688297281663</v>
      </c>
      <c r="J135" s="16">
        <f t="shared" si="24"/>
        <v>5798.4590999846732</v>
      </c>
      <c r="L135">
        <v>38</v>
      </c>
      <c r="M135">
        <f t="shared" si="96"/>
        <v>326.63916149850138</v>
      </c>
      <c r="N135">
        <f t="shared" si="97"/>
        <v>577.14438309885566</v>
      </c>
      <c r="O135">
        <f t="shared" si="98"/>
        <v>1787.9196208339026</v>
      </c>
      <c r="P135">
        <f t="shared" si="99"/>
        <v>1159.2006332879139</v>
      </c>
      <c r="Q135">
        <f t="shared" si="100"/>
        <v>935.71068068367674</v>
      </c>
      <c r="R135">
        <f t="shared" si="101"/>
        <v>636.08678818129204</v>
      </c>
      <c r="S135">
        <f t="shared" si="102"/>
        <v>186.65094942771503</v>
      </c>
      <c r="T135">
        <f t="shared" si="103"/>
        <v>189.10688297281663</v>
      </c>
      <c r="V135">
        <f t="shared" si="139"/>
        <v>5.6169934502852108</v>
      </c>
      <c r="W135">
        <f t="shared" si="140"/>
        <v>7.5895245425127467</v>
      </c>
      <c r="X135">
        <f t="shared" si="141"/>
        <v>32.620383015520282</v>
      </c>
      <c r="Y135">
        <f t="shared" si="142"/>
        <v>70.498263659915565</v>
      </c>
      <c r="Z135">
        <f t="shared" si="143"/>
        <v>103.87722445273812</v>
      </c>
      <c r="AA135">
        <f t="shared" si="144"/>
        <v>116.82214262373461</v>
      </c>
      <c r="AB135">
        <f t="shared" si="145"/>
        <v>52.620317824478548</v>
      </c>
      <c r="AC135">
        <f t="shared" si="146"/>
        <v>74.176727361996271</v>
      </c>
      <c r="AE135">
        <f t="shared" si="114"/>
        <v>5.2407991354219536</v>
      </c>
      <c r="AF135">
        <f t="shared" si="115"/>
        <v>7.0812212997408537</v>
      </c>
      <c r="AG135">
        <f t="shared" si="116"/>
        <v>30.43565505603199</v>
      </c>
      <c r="AH135">
        <f t="shared" si="117"/>
        <v>65.776690414135032</v>
      </c>
      <c r="AI135">
        <f t="shared" si="118"/>
        <v>96.920118016925841</v>
      </c>
      <c r="AJ135">
        <f t="shared" si="119"/>
        <v>108.19770052373006</v>
      </c>
      <c r="AK135">
        <f t="shared" si="120"/>
        <v>48.374506702778561</v>
      </c>
      <c r="AL135">
        <f t="shared" si="121"/>
        <v>66.693234153229341</v>
      </c>
      <c r="AW135">
        <f t="shared" ref="AW135:BD135" si="151">AW134+AN258/B$73-AW134/B$74</f>
        <v>0.26122883177846096</v>
      </c>
      <c r="AX135">
        <f t="shared" si="151"/>
        <v>0.35296509556974709</v>
      </c>
      <c r="AY135">
        <f t="shared" si="151"/>
        <v>1.0113814591063397</v>
      </c>
      <c r="AZ135">
        <f t="shared" si="151"/>
        <v>3.9343850167433403</v>
      </c>
      <c r="BA135">
        <f t="shared" si="151"/>
        <v>7.2465081806708991</v>
      </c>
      <c r="BB135">
        <f t="shared" si="151"/>
        <v>12.857324942043336</v>
      </c>
      <c r="BC135">
        <f t="shared" si="151"/>
        <v>7.4038919006896524</v>
      </c>
      <c r="BD135">
        <f t="shared" si="151"/>
        <v>8.9542810884091502</v>
      </c>
      <c r="BF135">
        <f t="shared" si="123"/>
        <v>0.25120102072465167</v>
      </c>
      <c r="BG135">
        <f t="shared" si="124"/>
        <v>0.33941579757355639</v>
      </c>
      <c r="BH135">
        <f t="shared" si="125"/>
        <v>0.97255748203536574</v>
      </c>
      <c r="BI135">
        <f t="shared" si="126"/>
        <v>3.7833554795661453</v>
      </c>
      <c r="BJ135">
        <f t="shared" si="127"/>
        <v>6.9683359194356731</v>
      </c>
      <c r="BK135">
        <f t="shared" si="128"/>
        <v>12.371857135609677</v>
      </c>
      <c r="BL135">
        <f t="shared" si="129"/>
        <v>7.061816257869296</v>
      </c>
      <c r="BM135">
        <f t="shared" si="130"/>
        <v>8.5186183644335784</v>
      </c>
      <c r="BO135">
        <f t="shared" si="131"/>
        <v>0.24154842925469741</v>
      </c>
      <c r="BP135">
        <f t="shared" si="132"/>
        <v>0.32637348579084513</v>
      </c>
      <c r="BQ135">
        <f t="shared" si="133"/>
        <v>0.93518621647261557</v>
      </c>
      <c r="BR135">
        <f t="shared" si="134"/>
        <v>3.637977149794569</v>
      </c>
      <c r="BS135">
        <f t="shared" si="135"/>
        <v>6.7005722787399247</v>
      </c>
      <c r="BT135">
        <f t="shared" si="136"/>
        <v>11.910541795158247</v>
      </c>
      <c r="BU135">
        <f t="shared" si="137"/>
        <v>6.7322301941812697</v>
      </c>
      <c r="BV135">
        <f t="shared" si="138"/>
        <v>8.0902127691920942</v>
      </c>
    </row>
    <row r="136" spans="1:74" hidden="1" x14ac:dyDescent="0.35">
      <c r="A136" s="9">
        <v>39</v>
      </c>
      <c r="B136" s="16">
        <f t="shared" si="105"/>
        <v>334.45455128517671</v>
      </c>
      <c r="C136" s="16">
        <f t="shared" si="106"/>
        <v>590.95353046628952</v>
      </c>
      <c r="D136" s="16">
        <f t="shared" si="107"/>
        <v>1830.6985965083361</v>
      </c>
      <c r="E136" s="16">
        <f t="shared" si="108"/>
        <v>1186.9364526812278</v>
      </c>
      <c r="F136" s="16">
        <f t="shared" si="109"/>
        <v>958.09912811768652</v>
      </c>
      <c r="G136" s="16">
        <f t="shared" si="110"/>
        <v>651.30623145008087</v>
      </c>
      <c r="H136" s="16">
        <f t="shared" si="111"/>
        <v>191.11688644867237</v>
      </c>
      <c r="I136" s="16">
        <f t="shared" si="112"/>
        <v>193.6315823229971</v>
      </c>
      <c r="J136" s="16">
        <f t="shared" si="24"/>
        <v>5937.1969592804671</v>
      </c>
      <c r="L136">
        <v>39</v>
      </c>
      <c r="M136">
        <f t="shared" si="96"/>
        <v>334.45455128517671</v>
      </c>
      <c r="N136">
        <f t="shared" si="97"/>
        <v>590.95353046628952</v>
      </c>
      <c r="O136">
        <f t="shared" si="98"/>
        <v>1830.6985965083361</v>
      </c>
      <c r="P136">
        <f t="shared" si="99"/>
        <v>1186.9364526812278</v>
      </c>
      <c r="Q136">
        <f t="shared" si="100"/>
        <v>958.09912811768652</v>
      </c>
      <c r="R136">
        <f t="shared" si="101"/>
        <v>651.30623145008087</v>
      </c>
      <c r="S136">
        <f t="shared" si="102"/>
        <v>191.11688644867237</v>
      </c>
      <c r="T136">
        <f t="shared" si="103"/>
        <v>193.6315823229971</v>
      </c>
      <c r="V136">
        <f t="shared" si="139"/>
        <v>5.7513896079012001</v>
      </c>
      <c r="W136">
        <f t="shared" si="140"/>
        <v>7.7711168740106906</v>
      </c>
      <c r="X136">
        <f t="shared" si="141"/>
        <v>33.400881368607244</v>
      </c>
      <c r="Y136">
        <f t="shared" si="142"/>
        <v>72.185054972447816</v>
      </c>
      <c r="Z136">
        <f t="shared" si="143"/>
        <v>106.36266438672143</v>
      </c>
      <c r="AA136">
        <f t="shared" si="144"/>
        <v>119.61721632213158</v>
      </c>
      <c r="AB136">
        <f t="shared" si="145"/>
        <v>53.87938281375812</v>
      </c>
      <c r="AC136">
        <f t="shared" si="146"/>
        <v>75.952288826589268</v>
      </c>
      <c r="AE136">
        <f t="shared" si="114"/>
        <v>5.3661972403763727</v>
      </c>
      <c r="AF136">
        <f t="shared" si="115"/>
        <v>7.2506557139981513</v>
      </c>
      <c r="AG136">
        <f t="shared" si="116"/>
        <v>31.16389770919475</v>
      </c>
      <c r="AH136">
        <f t="shared" si="117"/>
        <v>67.350548162728543</v>
      </c>
      <c r="AI136">
        <f t="shared" si="118"/>
        <v>99.239153495529933</v>
      </c>
      <c r="AJ136">
        <f t="shared" si="119"/>
        <v>110.78503315373142</v>
      </c>
      <c r="AK136">
        <f t="shared" si="120"/>
        <v>49.532455190514924</v>
      </c>
      <c r="AL136">
        <f t="shared" si="121"/>
        <v>68.296839840822244</v>
      </c>
      <c r="AW136">
        <f t="shared" ref="AW136:BD136" si="152">AW135+AN259/B$73-AW135/B$74</f>
        <v>0.26748239478212599</v>
      </c>
      <c r="AX136">
        <f t="shared" si="152"/>
        <v>0.36141473509924604</v>
      </c>
      <c r="AY136">
        <f t="shared" si="152"/>
        <v>1.0355929430845858</v>
      </c>
      <c r="AZ136">
        <f t="shared" si="152"/>
        <v>4.0285703500213526</v>
      </c>
      <c r="BA136">
        <f t="shared" si="152"/>
        <v>7.4199825064406939</v>
      </c>
      <c r="BB136">
        <f t="shared" si="152"/>
        <v>13.162244345014509</v>
      </c>
      <c r="BC136">
        <f t="shared" si="152"/>
        <v>7.5821786129688311</v>
      </c>
      <c r="BD136">
        <f t="shared" si="152"/>
        <v>9.1779184833297531</v>
      </c>
      <c r="BF136">
        <f t="shared" si="123"/>
        <v>0.25721770735693728</v>
      </c>
      <c r="BG136">
        <f t="shared" si="124"/>
        <v>0.34754537637127081</v>
      </c>
      <c r="BH136">
        <f t="shared" si="125"/>
        <v>0.99585186827795014</v>
      </c>
      <c r="BI136">
        <f t="shared" si="126"/>
        <v>3.8739732018724626</v>
      </c>
      <c r="BJ136">
        <f t="shared" si="127"/>
        <v>7.1352392761768089</v>
      </c>
      <c r="BK136">
        <f t="shared" si="128"/>
        <v>12.663137819469874</v>
      </c>
      <c r="BL136">
        <f t="shared" si="129"/>
        <v>7.2328540792794733</v>
      </c>
      <c r="BM136">
        <f t="shared" si="130"/>
        <v>8.7364497264213643</v>
      </c>
      <c r="BO136">
        <f t="shared" si="131"/>
        <v>0.24733998413666997</v>
      </c>
      <c r="BP136">
        <f t="shared" si="132"/>
        <v>0.3341988728604719</v>
      </c>
      <c r="BQ136">
        <f t="shared" si="133"/>
        <v>0.95760897581026572</v>
      </c>
      <c r="BR136">
        <f t="shared" si="134"/>
        <v>3.7252041476575144</v>
      </c>
      <c r="BS136">
        <f t="shared" si="135"/>
        <v>6.8612304631573746</v>
      </c>
      <c r="BT136">
        <f t="shared" si="136"/>
        <v>12.187330999429102</v>
      </c>
      <c r="BU136">
        <f t="shared" si="137"/>
        <v>6.8970232260252828</v>
      </c>
      <c r="BV136">
        <f t="shared" si="138"/>
        <v>8.3044155668128354</v>
      </c>
    </row>
    <row r="137" spans="1:74" hidden="1" x14ac:dyDescent="0.35">
      <c r="A137" s="9">
        <v>40</v>
      </c>
      <c r="B137" s="16">
        <f t="shared" si="105"/>
        <v>342.45693738067632</v>
      </c>
      <c r="C137" s="16">
        <f t="shared" si="106"/>
        <v>605.09308484555572</v>
      </c>
      <c r="D137" s="16">
        <f t="shared" si="107"/>
        <v>1874.5011309258075</v>
      </c>
      <c r="E137" s="16">
        <f t="shared" si="108"/>
        <v>1215.3358980727753</v>
      </c>
      <c r="F137" s="16">
        <f t="shared" si="109"/>
        <v>981.02325670705</v>
      </c>
      <c r="G137" s="16">
        <f t="shared" si="110"/>
        <v>666.88982542552742</v>
      </c>
      <c r="H137" s="16">
        <f t="shared" si="111"/>
        <v>195.68967850324358</v>
      </c>
      <c r="I137" s="16">
        <f t="shared" si="112"/>
        <v>198.26454269407583</v>
      </c>
      <c r="J137" s="16">
        <f t="shared" si="24"/>
        <v>6079.2543545547114</v>
      </c>
      <c r="L137">
        <v>40</v>
      </c>
      <c r="M137">
        <f t="shared" si="96"/>
        <v>342.45693738067632</v>
      </c>
      <c r="N137">
        <f t="shared" si="97"/>
        <v>605.09308484555572</v>
      </c>
      <c r="O137">
        <f t="shared" si="98"/>
        <v>1874.5011309258075</v>
      </c>
      <c r="P137">
        <f t="shared" si="99"/>
        <v>1215.3358980727753</v>
      </c>
      <c r="Q137">
        <f t="shared" si="100"/>
        <v>981.02325670705</v>
      </c>
      <c r="R137">
        <f t="shared" si="101"/>
        <v>666.88982542552742</v>
      </c>
      <c r="S137">
        <f t="shared" si="102"/>
        <v>195.68967850324358</v>
      </c>
      <c r="T137">
        <f t="shared" si="103"/>
        <v>198.26454269407583</v>
      </c>
      <c r="V137">
        <f t="shared" si="139"/>
        <v>5.8890013628848585</v>
      </c>
      <c r="W137">
        <f t="shared" si="140"/>
        <v>7.9570540307886972</v>
      </c>
      <c r="X137">
        <f t="shared" si="141"/>
        <v>34.200054127973182</v>
      </c>
      <c r="Y137">
        <f t="shared" si="142"/>
        <v>73.91220489195662</v>
      </c>
      <c r="Z137">
        <f t="shared" si="143"/>
        <v>108.90757160199456</v>
      </c>
      <c r="AA137">
        <f t="shared" si="144"/>
        <v>122.47919444705121</v>
      </c>
      <c r="AB137">
        <f t="shared" si="145"/>
        <v>55.168563327604268</v>
      </c>
      <c r="AC137">
        <f t="shared" si="146"/>
        <v>77.770170966250049</v>
      </c>
      <c r="AE137">
        <f t="shared" si="114"/>
        <v>5.4945946962179812</v>
      </c>
      <c r="AF137">
        <f t="shared" si="115"/>
        <v>7.4241427673356633</v>
      </c>
      <c r="AG137">
        <f t="shared" si="116"/>
        <v>31.909558928998912</v>
      </c>
      <c r="AH137">
        <f t="shared" si="117"/>
        <v>68.962050432634967</v>
      </c>
      <c r="AI137">
        <f t="shared" si="118"/>
        <v>101.61365712592709</v>
      </c>
      <c r="AJ137">
        <f t="shared" si="119"/>
        <v>113.43468810425146</v>
      </c>
      <c r="AK137">
        <f t="shared" si="120"/>
        <v>50.717980905944884</v>
      </c>
      <c r="AL137">
        <f t="shared" si="121"/>
        <v>69.937293194915171</v>
      </c>
      <c r="AW137">
        <f t="shared" ref="AW137:BD137" si="153">AW136+AN260/B$73-AW136/B$74</f>
        <v>0.27388463413136649</v>
      </c>
      <c r="AX137">
        <f t="shared" si="153"/>
        <v>0.37006526195105038</v>
      </c>
      <c r="AY137">
        <f t="shared" si="153"/>
        <v>1.0603800469065492</v>
      </c>
      <c r="AZ137">
        <f t="shared" si="153"/>
        <v>4.1249949077463537</v>
      </c>
      <c r="BA137">
        <f t="shared" si="153"/>
        <v>7.5975811256399322</v>
      </c>
      <c r="BB137">
        <f t="shared" si="153"/>
        <v>13.475162608313346</v>
      </c>
      <c r="BC137">
        <f t="shared" si="153"/>
        <v>7.7644699148721408</v>
      </c>
      <c r="BD137">
        <f t="shared" si="153"/>
        <v>9.4053239117206644</v>
      </c>
      <c r="BF137">
        <f t="shared" si="123"/>
        <v>0.26337651981205046</v>
      </c>
      <c r="BG137">
        <f t="shared" si="124"/>
        <v>0.3558669916080559</v>
      </c>
      <c r="BH137">
        <f t="shared" si="125"/>
        <v>1.0196965131619316</v>
      </c>
      <c r="BI137">
        <f t="shared" si="126"/>
        <v>3.9667314907617963</v>
      </c>
      <c r="BJ137">
        <f t="shared" si="127"/>
        <v>7.3060852143351411</v>
      </c>
      <c r="BK137">
        <f t="shared" si="128"/>
        <v>12.962601734796657</v>
      </c>
      <c r="BL137">
        <f t="shared" si="129"/>
        <v>7.4075163461241527</v>
      </c>
      <c r="BM137">
        <f t="shared" si="130"/>
        <v>8.9571841048755587</v>
      </c>
      <c r="BO137">
        <f t="shared" si="131"/>
        <v>0.25326661806883038</v>
      </c>
      <c r="BP137">
        <f t="shared" si="132"/>
        <v>0.34220677496695129</v>
      </c>
      <c r="BQ137">
        <f t="shared" si="133"/>
        <v>0.98055471129087635</v>
      </c>
      <c r="BR137">
        <f t="shared" si="134"/>
        <v>3.8144655801864831</v>
      </c>
      <c r="BS137">
        <f t="shared" si="135"/>
        <v>7.0256357509690348</v>
      </c>
      <c r="BT137">
        <f t="shared" si="136"/>
        <v>12.472815091453564</v>
      </c>
      <c r="BU137">
        <f t="shared" si="137"/>
        <v>7.0649386526523781</v>
      </c>
      <c r="BV137">
        <f t="shared" si="138"/>
        <v>8.520432646617099</v>
      </c>
    </row>
    <row r="138" spans="1:74" hidden="1" x14ac:dyDescent="0.35">
      <c r="A138" s="9">
        <v>41</v>
      </c>
      <c r="B138" s="16">
        <f t="shared" si="105"/>
        <v>350.65079398532396</v>
      </c>
      <c r="C138" s="16">
        <f t="shared" si="106"/>
        <v>619.57095177857968</v>
      </c>
      <c r="D138" s="16">
        <f t="shared" si="107"/>
        <v>1919.3517144459838</v>
      </c>
      <c r="E138" s="16">
        <f t="shared" si="108"/>
        <v>1244.4148478276149</v>
      </c>
      <c r="F138" s="16">
        <f t="shared" si="109"/>
        <v>1004.4958835218675</v>
      </c>
      <c r="G138" s="16">
        <f t="shared" si="110"/>
        <v>682.84628302405167</v>
      </c>
      <c r="H138" s="16">
        <f t="shared" si="111"/>
        <v>200.37188227732793</v>
      </c>
      <c r="I138" s="16">
        <f t="shared" si="112"/>
        <v>203.00835441255603</v>
      </c>
      <c r="J138" s="16">
        <f t="shared" si="24"/>
        <v>6224.7107112733056</v>
      </c>
      <c r="L138">
        <v>41</v>
      </c>
      <c r="M138">
        <f t="shared" si="96"/>
        <v>350.65079398532396</v>
      </c>
      <c r="N138">
        <f t="shared" si="97"/>
        <v>619.57095177857968</v>
      </c>
      <c r="O138">
        <f t="shared" si="98"/>
        <v>1919.3517144459838</v>
      </c>
      <c r="P138">
        <f t="shared" si="99"/>
        <v>1244.4148478276149</v>
      </c>
      <c r="Q138">
        <f t="shared" si="100"/>
        <v>1004.4958835218675</v>
      </c>
      <c r="R138">
        <f t="shared" si="101"/>
        <v>682.84628302405167</v>
      </c>
      <c r="S138">
        <f t="shared" si="102"/>
        <v>200.37188227732793</v>
      </c>
      <c r="T138">
        <f t="shared" si="103"/>
        <v>203.00835441255603</v>
      </c>
      <c r="V138">
        <f t="shared" si="139"/>
        <v>6.0299056725018492</v>
      </c>
      <c r="W138">
        <f t="shared" si="140"/>
        <v>8.1474399953530074</v>
      </c>
      <c r="X138">
        <f t="shared" si="141"/>
        <v>35.018348218739888</v>
      </c>
      <c r="Y138">
        <f t="shared" si="142"/>
        <v>75.680679300573317</v>
      </c>
      <c r="Z138">
        <f t="shared" si="143"/>
        <v>111.51336929892778</v>
      </c>
      <c r="AA138">
        <f t="shared" si="144"/>
        <v>125.40966951901683</v>
      </c>
      <c r="AB138">
        <f t="shared" si="145"/>
        <v>56.48858258055435</v>
      </c>
      <c r="AC138">
        <f t="shared" si="146"/>
        <v>79.631421219323343</v>
      </c>
      <c r="AE138">
        <f t="shared" si="114"/>
        <v>5.62606358510694</v>
      </c>
      <c r="AF138">
        <f t="shared" si="115"/>
        <v>7.6017798551533406</v>
      </c>
      <c r="AG138">
        <f t="shared" si="116"/>
        <v>32.673057328657002</v>
      </c>
      <c r="AH138">
        <f t="shared" si="117"/>
        <v>70.612101919075513</v>
      </c>
      <c r="AI138">
        <f t="shared" si="118"/>
        <v>104.04496195128291</v>
      </c>
      <c r="AJ138">
        <f t="shared" si="119"/>
        <v>116.14804000709138</v>
      </c>
      <c r="AK138">
        <f t="shared" si="120"/>
        <v>51.931776111851988</v>
      </c>
      <c r="AL138">
        <f t="shared" si="121"/>
        <v>71.615767003058366</v>
      </c>
      <c r="AW138">
        <f t="shared" ref="AW138:BD138" si="154">AW137+AN261/B$73-AW137/B$74</f>
        <v>0.28043938491351705</v>
      </c>
      <c r="AX138">
        <f t="shared" si="154"/>
        <v>0.37892185798796757</v>
      </c>
      <c r="AY138">
        <f t="shared" si="154"/>
        <v>1.0857576186125386</v>
      </c>
      <c r="AZ138">
        <f t="shared" si="154"/>
        <v>4.2237164504267959</v>
      </c>
      <c r="BA138">
        <f t="shared" si="154"/>
        <v>7.7794104238905737</v>
      </c>
      <c r="BB138">
        <f t="shared" si="154"/>
        <v>13.796091248230173</v>
      </c>
      <c r="BC138">
        <f t="shared" si="154"/>
        <v>7.9509206143517961</v>
      </c>
      <c r="BD138">
        <f t="shared" si="154"/>
        <v>9.6368442551629059</v>
      </c>
      <c r="BF138">
        <f t="shared" si="123"/>
        <v>0.26968138840364009</v>
      </c>
      <c r="BG138">
        <f t="shared" si="124"/>
        <v>0.36438595381385253</v>
      </c>
      <c r="BH138">
        <f t="shared" si="125"/>
        <v>1.0441066334087021</v>
      </c>
      <c r="BI138">
        <f t="shared" si="126"/>
        <v>4.0616895409525302</v>
      </c>
      <c r="BJ138">
        <f t="shared" si="127"/>
        <v>7.4809827611180166</v>
      </c>
      <c r="BK138">
        <f t="shared" si="128"/>
        <v>13.27013825890667</v>
      </c>
      <c r="BL138">
        <f t="shared" si="129"/>
        <v>7.5859931304981467</v>
      </c>
      <c r="BM138">
        <f t="shared" si="130"/>
        <v>9.1812540082981116</v>
      </c>
      <c r="BO138">
        <f t="shared" si="131"/>
        <v>0.2593325591147625</v>
      </c>
      <c r="BP138">
        <f t="shared" si="132"/>
        <v>0.35040290495161408</v>
      </c>
      <c r="BQ138">
        <f t="shared" si="133"/>
        <v>1.0040397924135094</v>
      </c>
      <c r="BR138">
        <f t="shared" si="134"/>
        <v>3.9058251265316706</v>
      </c>
      <c r="BS138">
        <f t="shared" si="135"/>
        <v>7.1939054289886988</v>
      </c>
      <c r="BT138">
        <f t="shared" si="136"/>
        <v>12.766687077459419</v>
      </c>
      <c r="BU138">
        <f t="shared" si="137"/>
        <v>7.2362274993882645</v>
      </c>
      <c r="BV138">
        <f t="shared" si="138"/>
        <v>8.7388083757463288</v>
      </c>
    </row>
    <row r="139" spans="1:74" hidden="1" x14ac:dyDescent="0.35">
      <c r="A139" s="9">
        <v>42</v>
      </c>
      <c r="B139" s="16">
        <f t="shared" si="105"/>
        <v>359.04070235219035</v>
      </c>
      <c r="C139" s="16">
        <f t="shared" si="106"/>
        <v>634.39522596063682</v>
      </c>
      <c r="D139" s="16">
        <f t="shared" si="107"/>
        <v>1965.2754234014631</v>
      </c>
      <c r="E139" s="16">
        <f t="shared" si="108"/>
        <v>1274.1895602273212</v>
      </c>
      <c r="F139" s="16">
        <f t="shared" si="109"/>
        <v>1028.530132302139</v>
      </c>
      <c r="G139" s="16">
        <f t="shared" si="110"/>
        <v>699.1845256332125</v>
      </c>
      <c r="H139" s="16">
        <f t="shared" si="111"/>
        <v>205.166115629823</v>
      </c>
      <c r="I139" s="16">
        <f t="shared" si="112"/>
        <v>207.86566978284711</v>
      </c>
      <c r="J139" s="16">
        <f t="shared" si="24"/>
        <v>6373.6473552896341</v>
      </c>
      <c r="L139">
        <v>42</v>
      </c>
      <c r="M139">
        <f t="shared" si="96"/>
        <v>359.04070235219035</v>
      </c>
      <c r="N139">
        <f t="shared" si="97"/>
        <v>634.39522596063682</v>
      </c>
      <c r="O139">
        <f t="shared" si="98"/>
        <v>1965.2754234014631</v>
      </c>
      <c r="P139">
        <f t="shared" si="99"/>
        <v>1274.1895602273212</v>
      </c>
      <c r="Q139">
        <f t="shared" si="100"/>
        <v>1028.530132302139</v>
      </c>
      <c r="R139">
        <f t="shared" si="101"/>
        <v>699.1845256332125</v>
      </c>
      <c r="S139">
        <f t="shared" si="102"/>
        <v>205.166115629823</v>
      </c>
      <c r="T139">
        <f t="shared" si="103"/>
        <v>207.86566978284711</v>
      </c>
      <c r="V139">
        <f t="shared" si="139"/>
        <v>6.1741813291143739</v>
      </c>
      <c r="W139">
        <f t="shared" si="140"/>
        <v>8.3423812297410045</v>
      </c>
      <c r="X139">
        <f t="shared" si="141"/>
        <v>35.856221223252163</v>
      </c>
      <c r="Y139">
        <f t="shared" si="142"/>
        <v>77.491467112522926</v>
      </c>
      <c r="Z139">
        <f t="shared" si="143"/>
        <v>114.18151461503894</v>
      </c>
      <c r="AA139">
        <f t="shared" si="144"/>
        <v>128.41027464630477</v>
      </c>
      <c r="AB139">
        <f t="shared" si="145"/>
        <v>57.840180368511533</v>
      </c>
      <c r="AC139">
        <f t="shared" si="146"/>
        <v>81.537104619041855</v>
      </c>
      <c r="AE139">
        <f t="shared" si="114"/>
        <v>5.7606776142385758</v>
      </c>
      <c r="AF139">
        <f t="shared" si="115"/>
        <v>7.7836665685532296</v>
      </c>
      <c r="AG139">
        <f t="shared" si="116"/>
        <v>33.454820958684635</v>
      </c>
      <c r="AH139">
        <f t="shared" si="117"/>
        <v>72.301627712908115</v>
      </c>
      <c r="AI139">
        <f t="shared" si="118"/>
        <v>106.53443106716452</v>
      </c>
      <c r="AJ139">
        <f t="shared" si="119"/>
        <v>118.92652886066902</v>
      </c>
      <c r="AK139">
        <f t="shared" si="120"/>
        <v>53.174541512407181</v>
      </c>
      <c r="AL139">
        <f t="shared" si="121"/>
        <v>73.333407192258008</v>
      </c>
      <c r="AW139">
        <f t="shared" ref="AW139:BD139" si="155">AW138+AN262/B$73-AW138/B$74</f>
        <v>0.28715049365292022</v>
      </c>
      <c r="AX139">
        <f t="shared" si="155"/>
        <v>0.38798972052617042</v>
      </c>
      <c r="AY139">
        <f t="shared" si="155"/>
        <v>1.1117405505227311</v>
      </c>
      <c r="AZ139">
        <f t="shared" si="155"/>
        <v>4.324792910824689</v>
      </c>
      <c r="BA139">
        <f t="shared" si="155"/>
        <v>7.9655771040780818</v>
      </c>
      <c r="BB139">
        <f t="shared" si="155"/>
        <v>14.125087357227487</v>
      </c>
      <c r="BC139">
        <f t="shared" si="155"/>
        <v>8.1416761982313126</v>
      </c>
      <c r="BD139">
        <f t="shared" si="155"/>
        <v>9.872795299192763</v>
      </c>
      <c r="BF139">
        <f t="shared" si="123"/>
        <v>0.27613618630956627</v>
      </c>
      <c r="BG139">
        <f t="shared" si="124"/>
        <v>0.37310749631832152</v>
      </c>
      <c r="BH139">
        <f t="shared" si="125"/>
        <v>1.0690972245310042</v>
      </c>
      <c r="BI139">
        <f t="shared" si="126"/>
        <v>4.1589056866370893</v>
      </c>
      <c r="BJ139">
        <f t="shared" si="127"/>
        <v>7.6600393587815514</v>
      </c>
      <c r="BK139">
        <f t="shared" si="128"/>
        <v>13.585710052500772</v>
      </c>
      <c r="BL139">
        <f t="shared" si="129"/>
        <v>7.7684568724249718</v>
      </c>
      <c r="BM139">
        <f t="shared" si="130"/>
        <v>9.4090491317305087</v>
      </c>
      <c r="BO139">
        <f t="shared" si="131"/>
        <v>0.26554185668808905</v>
      </c>
      <c r="BP139">
        <f t="shared" si="132"/>
        <v>0.35879273426895719</v>
      </c>
      <c r="BQ139">
        <f t="shared" si="133"/>
        <v>1.0280798970106253</v>
      </c>
      <c r="BR139">
        <f t="shared" si="134"/>
        <v>3.9993437751841863</v>
      </c>
      <c r="BS139">
        <f t="shared" si="135"/>
        <v>7.3661518282662879</v>
      </c>
      <c r="BT139">
        <f t="shared" si="136"/>
        <v>13.068757786327769</v>
      </c>
      <c r="BU139">
        <f t="shared" si="137"/>
        <v>7.4111103149432065</v>
      </c>
      <c r="BV139">
        <f t="shared" si="138"/>
        <v>8.9600311920222211</v>
      </c>
    </row>
    <row r="140" spans="1:74" hidden="1" x14ac:dyDescent="0.35">
      <c r="A140" s="9">
        <v>43</v>
      </c>
      <c r="B140" s="16">
        <f t="shared" si="105"/>
        <v>367.63135334850978</v>
      </c>
      <c r="C140" s="16">
        <f t="shared" si="106"/>
        <v>649.5741957661636</v>
      </c>
      <c r="D140" s="16">
        <f t="shared" si="107"/>
        <v>2012.297934118159</v>
      </c>
      <c r="E140" s="16">
        <f t="shared" si="108"/>
        <v>1304.6766825601239</v>
      </c>
      <c r="F140" s="16">
        <f t="shared" si="109"/>
        <v>1053.1394407953549</v>
      </c>
      <c r="G140" s="16">
        <f t="shared" si="110"/>
        <v>715.91368809972926</v>
      </c>
      <c r="H140" s="16">
        <f t="shared" si="111"/>
        <v>210.07505905629125</v>
      </c>
      <c r="I140" s="16">
        <f t="shared" si="112"/>
        <v>212.83920457018993</v>
      </c>
      <c r="J140" s="16">
        <f t="shared" si="24"/>
        <v>6526.147558314522</v>
      </c>
      <c r="L140">
        <v>43</v>
      </c>
      <c r="M140">
        <f t="shared" si="96"/>
        <v>367.63135334850978</v>
      </c>
      <c r="N140">
        <f t="shared" si="97"/>
        <v>649.5741957661636</v>
      </c>
      <c r="O140">
        <f t="shared" si="98"/>
        <v>2012.297934118159</v>
      </c>
      <c r="P140">
        <f t="shared" si="99"/>
        <v>1304.6766825601239</v>
      </c>
      <c r="Q140">
        <f t="shared" si="100"/>
        <v>1053.1394407953549</v>
      </c>
      <c r="R140">
        <f t="shared" si="101"/>
        <v>715.91368809972926</v>
      </c>
      <c r="S140">
        <f t="shared" si="102"/>
        <v>210.07505905629125</v>
      </c>
      <c r="T140">
        <f t="shared" si="103"/>
        <v>212.83920457018993</v>
      </c>
      <c r="V140">
        <f t="shared" si="139"/>
        <v>6.3219090061673082</v>
      </c>
      <c r="W140">
        <f t="shared" si="140"/>
        <v>8.5419867376564014</v>
      </c>
      <c r="X140">
        <f t="shared" si="141"/>
        <v>36.714141648139801</v>
      </c>
      <c r="Y140">
        <f t="shared" si="142"/>
        <v>79.345580851291075</v>
      </c>
      <c r="Z140">
        <f t="shared" si="143"/>
        <v>116.91349947543253</v>
      </c>
      <c r="AA140">
        <f t="shared" si="144"/>
        <v>131.48268375086596</v>
      </c>
      <c r="AB140">
        <f t="shared" si="145"/>
        <v>59.224113662596807</v>
      </c>
      <c r="AC140">
        <f t="shared" si="146"/>
        <v>83.488305814548724</v>
      </c>
      <c r="AE140">
        <f t="shared" si="114"/>
        <v>5.8985121858638419</v>
      </c>
      <c r="AF140">
        <f t="shared" si="115"/>
        <v>7.9699047889491546</v>
      </c>
      <c r="AG140">
        <f t="shared" si="116"/>
        <v>34.255287713540483</v>
      </c>
      <c r="AH140">
        <f t="shared" si="117"/>
        <v>74.031574179446395</v>
      </c>
      <c r="AI140">
        <f t="shared" si="118"/>
        <v>109.08345891645601</v>
      </c>
      <c r="AJ140">
        <f t="shared" si="119"/>
        <v>121.77165259635976</v>
      </c>
      <c r="AK140">
        <f t="shared" si="120"/>
        <v>54.446988473162904</v>
      </c>
      <c r="AL140">
        <f t="shared" si="121"/>
        <v>75.09134235514027</v>
      </c>
      <c r="AW140">
        <f t="shared" ref="AW140:BD140" si="156">AW139+AN263/B$73-AW139/B$74</f>
        <v>0.29402184153180971</v>
      </c>
      <c r="AX140">
        <f t="shared" si="156"/>
        <v>0.39727409371060529</v>
      </c>
      <c r="AY140">
        <f t="shared" si="156"/>
        <v>1.1383438691398438</v>
      </c>
      <c r="AZ140">
        <f t="shared" si="156"/>
        <v>4.4282827436868626</v>
      </c>
      <c r="BA140">
        <f t="shared" si="156"/>
        <v>8.1561888305005166</v>
      </c>
      <c r="BB140">
        <f t="shared" si="156"/>
        <v>14.462243503615984</v>
      </c>
      <c r="BC140">
        <f t="shared" si="156"/>
        <v>8.3368754017190465</v>
      </c>
      <c r="BD140">
        <f t="shared" si="156"/>
        <v>10.113466524791454</v>
      </c>
      <c r="BF140">
        <f t="shared" si="123"/>
        <v>0.28274477071557863</v>
      </c>
      <c r="BG140">
        <f t="shared" si="124"/>
        <v>0.38203683084303086</v>
      </c>
      <c r="BH140">
        <f t="shared" si="125"/>
        <v>1.0946832201260404</v>
      </c>
      <c r="BI140">
        <f t="shared" si="126"/>
        <v>4.2584380211496491</v>
      </c>
      <c r="BJ140">
        <f t="shared" si="127"/>
        <v>7.8433620059594693</v>
      </c>
      <c r="BK140">
        <f t="shared" si="128"/>
        <v>13.909336435336801</v>
      </c>
      <c r="BL140">
        <f t="shared" si="129"/>
        <v>7.9550665353281422</v>
      </c>
      <c r="BM140">
        <f t="shared" si="130"/>
        <v>9.6409222154616359</v>
      </c>
      <c r="BO140">
        <f t="shared" si="131"/>
        <v>0.27189845446097538</v>
      </c>
      <c r="BP140">
        <f t="shared" si="132"/>
        <v>0.36738159149857585</v>
      </c>
      <c r="BQ140">
        <f t="shared" si="133"/>
        <v>1.0526902935228526</v>
      </c>
      <c r="BR140">
        <f t="shared" si="134"/>
        <v>4.0950809220559279</v>
      </c>
      <c r="BS140">
        <f t="shared" si="135"/>
        <v>7.5424843465754465</v>
      </c>
      <c r="BT140">
        <f t="shared" si="136"/>
        <v>13.37892914603157</v>
      </c>
      <c r="BU140">
        <f t="shared" si="137"/>
        <v>7.5897835936840901</v>
      </c>
      <c r="BV140">
        <f t="shared" si="138"/>
        <v>9.1845401618763649</v>
      </c>
    </row>
    <row r="141" spans="1:74" hidden="1" x14ac:dyDescent="0.35">
      <c r="A141" s="9">
        <v>44</v>
      </c>
      <c r="B141" s="16">
        <f t="shared" si="105"/>
        <v>376.42755007838275</v>
      </c>
      <c r="C141" s="16">
        <f t="shared" si="106"/>
        <v>665.11634788285653</v>
      </c>
      <c r="D141" s="16">
        <f t="shared" si="107"/>
        <v>2060.4455372711482</v>
      </c>
      <c r="E141" s="16">
        <f t="shared" si="108"/>
        <v>1335.8932604285453</v>
      </c>
      <c r="F141" s="16">
        <f t="shared" si="109"/>
        <v>1078.3375682696526</v>
      </c>
      <c r="G141" s="16">
        <f t="shared" si="110"/>
        <v>733.04312383685033</v>
      </c>
      <c r="H141" s="16">
        <f t="shared" si="111"/>
        <v>215.10145718764724</v>
      </c>
      <c r="I141" s="16">
        <f t="shared" si="112"/>
        <v>217.93173951906377</v>
      </c>
      <c r="J141" s="16">
        <f t="shared" si="24"/>
        <v>6682.2965844741466</v>
      </c>
      <c r="L141">
        <v>44</v>
      </c>
      <c r="M141">
        <f t="shared" si="96"/>
        <v>376.42755007838275</v>
      </c>
      <c r="N141">
        <f t="shared" si="97"/>
        <v>665.11634788285653</v>
      </c>
      <c r="O141">
        <f t="shared" si="98"/>
        <v>2060.4455372711482</v>
      </c>
      <c r="P141">
        <f t="shared" si="99"/>
        <v>1335.8932604285453</v>
      </c>
      <c r="Q141">
        <f t="shared" si="100"/>
        <v>1078.3375682696526</v>
      </c>
      <c r="R141">
        <f t="shared" si="101"/>
        <v>733.04312383685033</v>
      </c>
      <c r="S141">
        <f t="shared" si="102"/>
        <v>215.10145718764724</v>
      </c>
      <c r="T141">
        <f t="shared" si="103"/>
        <v>217.93173951906377</v>
      </c>
      <c r="V141">
        <f t="shared" si="139"/>
        <v>6.473171304581836</v>
      </c>
      <c r="W141">
        <f t="shared" si="140"/>
        <v>8.7463681271550211</v>
      </c>
      <c r="X141">
        <f t="shared" si="141"/>
        <v>37.592589193746115</v>
      </c>
      <c r="Y141">
        <f t="shared" si="142"/>
        <v>81.244057231905458</v>
      </c>
      <c r="Z141">
        <f t="shared" si="143"/>
        <v>119.71085145077532</v>
      </c>
      <c r="AA141">
        <f t="shared" si="144"/>
        <v>134.62861202321557</v>
      </c>
      <c r="AB141">
        <f t="shared" si="145"/>
        <v>60.64115716345124</v>
      </c>
      <c r="AC141">
        <f t="shared" si="146"/>
        <v>85.486130797411647</v>
      </c>
      <c r="AE141">
        <f t="shared" si="114"/>
        <v>6.03964445929833</v>
      </c>
      <c r="AF141">
        <f t="shared" si="115"/>
        <v>8.1605987718515713</v>
      </c>
      <c r="AG141">
        <f t="shared" si="116"/>
        <v>35.074905691740256</v>
      </c>
      <c r="AH141">
        <f t="shared" si="117"/>
        <v>75.802909736727955</v>
      </c>
      <c r="AI141">
        <f t="shared" si="118"/>
        <v>111.69347243611483</v>
      </c>
      <c r="AJ141">
        <f t="shared" si="119"/>
        <v>124.68496194271162</v>
      </c>
      <c r="AK141">
        <f t="shared" si="120"/>
        <v>55.749840797553972</v>
      </c>
      <c r="AL141">
        <f t="shared" si="121"/>
        <v>76.890691667870655</v>
      </c>
      <c r="AW141">
        <f t="shared" ref="AW141:BD141" si="157">AW140+AN264/B$73-AW140/B$74</f>
        <v>0.30105736170691355</v>
      </c>
      <c r="AX141">
        <f t="shared" si="157"/>
        <v>0.40678029191270282</v>
      </c>
      <c r="AY141">
        <f t="shared" si="157"/>
        <v>1.1655828021926209</v>
      </c>
      <c r="AZ141">
        <f t="shared" si="157"/>
        <v>4.5342451865515123</v>
      </c>
      <c r="BA141">
        <f t="shared" si="157"/>
        <v>8.3513547092324707</v>
      </c>
      <c r="BB141">
        <f t="shared" si="157"/>
        <v>14.807680086609942</v>
      </c>
      <c r="BC141">
        <f t="shared" si="157"/>
        <v>8.5366522643705238</v>
      </c>
      <c r="BD141">
        <f t="shared" si="157"/>
        <v>10.359125356857422</v>
      </c>
      <c r="BF141">
        <f t="shared" si="123"/>
        <v>0.2895110132053173</v>
      </c>
      <c r="BG141">
        <f t="shared" si="124"/>
        <v>0.39117918856357548</v>
      </c>
      <c r="BH141">
        <f t="shared" si="125"/>
        <v>1.1208796095343225</v>
      </c>
      <c r="BI141">
        <f t="shared" si="126"/>
        <v>4.3603448546719772</v>
      </c>
      <c r="BJ141">
        <f t="shared" si="127"/>
        <v>8.0310581006840973</v>
      </c>
      <c r="BK141">
        <f t="shared" si="128"/>
        <v>14.241080676304311</v>
      </c>
      <c r="BL141">
        <f t="shared" si="129"/>
        <v>8.1459709685235939</v>
      </c>
      <c r="BM141">
        <f t="shared" si="130"/>
        <v>9.8771943701265457</v>
      </c>
      <c r="BO141">
        <f t="shared" si="131"/>
        <v>0.27840624421373733</v>
      </c>
      <c r="BP141">
        <f t="shared" si="132"/>
        <v>0.3761747351052489</v>
      </c>
      <c r="BQ141">
        <f t="shared" si="133"/>
        <v>1.0778860494847653</v>
      </c>
      <c r="BR141">
        <f t="shared" si="134"/>
        <v>4.1930951815121595</v>
      </c>
      <c r="BS141">
        <f t="shared" si="135"/>
        <v>7.7230109422058613</v>
      </c>
      <c r="BT141">
        <f t="shared" si="136"/>
        <v>13.69717351961471</v>
      </c>
      <c r="BU141">
        <f t="shared" si="137"/>
        <v>7.7724250645061161</v>
      </c>
      <c r="BV141">
        <f t="shared" si="138"/>
        <v>9.4127311886689995</v>
      </c>
    </row>
    <row r="142" spans="1:74" hidden="1" x14ac:dyDescent="0.35">
      <c r="A142" s="9">
        <v>45</v>
      </c>
      <c r="B142" s="16">
        <f t="shared" si="105"/>
        <v>385.43421056823132</v>
      </c>
      <c r="C142" s="16">
        <f t="shared" si="106"/>
        <v>681.03037205664907</v>
      </c>
      <c r="D142" s="16">
        <f t="shared" si="107"/>
        <v>2109.7451525840033</v>
      </c>
      <c r="E142" s="16">
        <f t="shared" si="108"/>
        <v>1367.8567472797372</v>
      </c>
      <c r="F142" s="16">
        <f t="shared" si="109"/>
        <v>1104.1386032067376</v>
      </c>
      <c r="G142" s="16">
        <f t="shared" si="110"/>
        <v>750.58241005392381</v>
      </c>
      <c r="H142" s="16">
        <f t="shared" si="111"/>
        <v>220.24812032470356</v>
      </c>
      <c r="I142" s="16">
        <f t="shared" si="112"/>
        <v>223.14612190792346</v>
      </c>
      <c r="J142" s="16">
        <f t="shared" si="24"/>
        <v>6842.1817379819095</v>
      </c>
      <c r="L142">
        <v>45</v>
      </c>
      <c r="M142">
        <f t="shared" si="96"/>
        <v>385.43421056823132</v>
      </c>
      <c r="N142">
        <f t="shared" si="97"/>
        <v>681.03037205664907</v>
      </c>
      <c r="O142">
        <f t="shared" si="98"/>
        <v>2109.7451525840033</v>
      </c>
      <c r="P142">
        <f t="shared" si="99"/>
        <v>1367.8567472797372</v>
      </c>
      <c r="Q142">
        <f t="shared" si="100"/>
        <v>1104.1386032067376</v>
      </c>
      <c r="R142">
        <f t="shared" si="101"/>
        <v>750.58241005392381</v>
      </c>
      <c r="S142">
        <f t="shared" si="102"/>
        <v>220.24812032470356</v>
      </c>
      <c r="T142">
        <f t="shared" si="103"/>
        <v>223.14612190792346</v>
      </c>
      <c r="V142">
        <f t="shared" si="139"/>
        <v>6.6280527997972793</v>
      </c>
      <c r="W142">
        <f t="shared" si="140"/>
        <v>8.9556396742064042</v>
      </c>
      <c r="X142">
        <f t="shared" si="141"/>
        <v>38.492055027320781</v>
      </c>
      <c r="Y142">
        <f t="shared" si="142"/>
        <v>83.187957751352528</v>
      </c>
      <c r="Z142">
        <f t="shared" si="143"/>
        <v>122.57513462725888</v>
      </c>
      <c r="AA142">
        <f t="shared" si="144"/>
        <v>137.84981654470042</v>
      </c>
      <c r="AB142">
        <f t="shared" si="145"/>
        <v>62.092103829703632</v>
      </c>
      <c r="AC142">
        <f t="shared" si="146"/>
        <v>87.53170840005302</v>
      </c>
      <c r="AE142">
        <f t="shared" si="114"/>
        <v>6.1841534077261642</v>
      </c>
      <c r="AF142">
        <f t="shared" si="115"/>
        <v>8.3558552236193879</v>
      </c>
      <c r="AG142">
        <f t="shared" si="116"/>
        <v>35.914133525742209</v>
      </c>
      <c r="AH142">
        <f t="shared" si="117"/>
        <v>77.616625568453784</v>
      </c>
      <c r="AI142">
        <f t="shared" si="118"/>
        <v>114.36593210766833</v>
      </c>
      <c r="AJ142">
        <f t="shared" si="119"/>
        <v>127.66805696686279</v>
      </c>
      <c r="AK142">
        <f t="shared" si="120"/>
        <v>57.083836170071407</v>
      </c>
      <c r="AL142">
        <f t="shared" si="121"/>
        <v>78.732571481343726</v>
      </c>
      <c r="AW142">
        <f t="shared" ref="AW142:BD142" si="158">AW141+AN265/B$73-AW141/B$74</f>
        <v>0.30826105236626794</v>
      </c>
      <c r="AX142">
        <f t="shared" si="158"/>
        <v>0.41651371737237886</v>
      </c>
      <c r="AY142">
        <f t="shared" si="158"/>
        <v>1.1934728291869887</v>
      </c>
      <c r="AZ142">
        <f t="shared" si="158"/>
        <v>4.6427404563977337</v>
      </c>
      <c r="BA142">
        <f t="shared" si="158"/>
        <v>8.5511856503221004</v>
      </c>
      <c r="BB142">
        <f t="shared" si="158"/>
        <v>15.161539576571093</v>
      </c>
      <c r="BC142">
        <f t="shared" si="158"/>
        <v>8.7411377717858993</v>
      </c>
      <c r="BD142">
        <f t="shared" si="158"/>
        <v>10.610020904546387</v>
      </c>
      <c r="BF142">
        <f t="shared" si="123"/>
        <v>0.29643882230627505</v>
      </c>
      <c r="BG142">
        <f t="shared" si="124"/>
        <v>0.40053985057305186</v>
      </c>
      <c r="BH142">
        <f t="shared" si="125"/>
        <v>1.1477015251293017</v>
      </c>
      <c r="BI142">
        <f t="shared" si="126"/>
        <v>4.4646850537996983</v>
      </c>
      <c r="BJ142">
        <f t="shared" si="127"/>
        <v>8.2232360658131221</v>
      </c>
      <c r="BK142">
        <f t="shared" si="128"/>
        <v>14.58104032248769</v>
      </c>
      <c r="BL142">
        <f t="shared" si="129"/>
        <v>8.341311616447058</v>
      </c>
      <c r="BM142">
        <f t="shared" si="130"/>
        <v>10.118159863491984</v>
      </c>
      <c r="BO142">
        <f t="shared" si="131"/>
        <v>0.28506910560868531</v>
      </c>
      <c r="BP142">
        <f t="shared" si="132"/>
        <v>0.38517740718024485</v>
      </c>
      <c r="BQ142">
        <f t="shared" si="133"/>
        <v>1.1036821855144996</v>
      </c>
      <c r="BR142">
        <f t="shared" si="134"/>
        <v>4.2934449854080494</v>
      </c>
      <c r="BS142">
        <f t="shared" si="135"/>
        <v>7.9078392372928024</v>
      </c>
      <c r="BT142">
        <f t="shared" si="136"/>
        <v>14.023517813628471</v>
      </c>
      <c r="BU142">
        <f t="shared" si="137"/>
        <v>7.9591980165148541</v>
      </c>
      <c r="BV142">
        <f t="shared" si="138"/>
        <v>9.6449627793977726</v>
      </c>
    </row>
    <row r="143" spans="1:74" hidden="1" x14ac:dyDescent="0.35">
      <c r="A143" s="9">
        <v>46</v>
      </c>
      <c r="B143" s="16">
        <f t="shared" si="105"/>
        <v>394.65637051650822</v>
      </c>
      <c r="C143" s="16">
        <f t="shared" si="106"/>
        <v>697.32516595022105</v>
      </c>
      <c r="D143" s="16">
        <f t="shared" si="107"/>
        <v>2160.2243438798346</v>
      </c>
      <c r="E143" s="16">
        <f t="shared" si="108"/>
        <v>1400.5850141638477</v>
      </c>
      <c r="F143" s="16">
        <f t="shared" si="109"/>
        <v>1130.5569711788692</v>
      </c>
      <c r="G143" s="16">
        <f t="shared" si="110"/>
        <v>768.54135311109462</v>
      </c>
      <c r="H143" s="16">
        <f t="shared" si="111"/>
        <v>225.51792600943321</v>
      </c>
      <c r="I143" s="16">
        <f t="shared" si="112"/>
        <v>228.4852671411364</v>
      </c>
      <c r="J143" s="16">
        <f t="shared" si="24"/>
        <v>7005.8924119509447</v>
      </c>
      <c r="L143">
        <v>46</v>
      </c>
      <c r="M143">
        <f t="shared" si="96"/>
        <v>394.65637051650822</v>
      </c>
      <c r="N143">
        <f t="shared" si="97"/>
        <v>697.32516595022105</v>
      </c>
      <c r="O143">
        <f t="shared" si="98"/>
        <v>2160.2243438798346</v>
      </c>
      <c r="P143">
        <f t="shared" si="99"/>
        <v>1400.5850141638477</v>
      </c>
      <c r="Q143">
        <f t="shared" si="100"/>
        <v>1130.5569711788692</v>
      </c>
      <c r="R143">
        <f t="shared" si="101"/>
        <v>768.54135311109462</v>
      </c>
      <c r="S143">
        <f t="shared" si="102"/>
        <v>225.51792600943321</v>
      </c>
      <c r="T143">
        <f t="shared" si="103"/>
        <v>228.4852671411364</v>
      </c>
      <c r="V143">
        <f t="shared" si="139"/>
        <v>6.7866400896305681</v>
      </c>
      <c r="W143">
        <f t="shared" si="140"/>
        <v>9.1699183873601875</v>
      </c>
      <c r="X143">
        <f t="shared" si="141"/>
        <v>39.413042060961089</v>
      </c>
      <c r="Y143">
        <f t="shared" si="142"/>
        <v>85.178369289256509</v>
      </c>
      <c r="Z143">
        <f t="shared" si="143"/>
        <v>125.50795049168323</v>
      </c>
      <c r="AA143">
        <f t="shared" si="144"/>
        <v>141.14809703420073</v>
      </c>
      <c r="AB143">
        <f t="shared" si="145"/>
        <v>63.577765390648352</v>
      </c>
      <c r="AC143">
        <f t="shared" si="146"/>
        <v>89.62619161836615</v>
      </c>
      <c r="AE143">
        <f t="shared" si="114"/>
        <v>6.3321198717498692</v>
      </c>
      <c r="AF143">
        <f t="shared" si="115"/>
        <v>8.5557833738150588</v>
      </c>
      <c r="AG143">
        <f t="shared" si="116"/>
        <v>36.773440692935068</v>
      </c>
      <c r="AH143">
        <f t="shared" si="117"/>
        <v>79.473736296086699</v>
      </c>
      <c r="AI143">
        <f t="shared" si="118"/>
        <v>117.10233294753183</v>
      </c>
      <c r="AJ143">
        <f t="shared" si="119"/>
        <v>130.7225848402141</v>
      </c>
      <c r="AK143">
        <f t="shared" si="120"/>
        <v>58.449727349971106</v>
      </c>
      <c r="AL143">
        <f t="shared" si="121"/>
        <v>80.618100821067145</v>
      </c>
      <c r="AW143">
        <f t="shared" ref="AW143:BD143" si="159">AW142+AN266/B$73-AW142/B$74</f>
        <v>0.31563698672771251</v>
      </c>
      <c r="AX143">
        <f t="shared" si="159"/>
        <v>0.42647987370772306</v>
      </c>
      <c r="AY143">
        <f t="shared" si="159"/>
        <v>1.2220297201165358</v>
      </c>
      <c r="AZ143">
        <f t="shared" si="159"/>
        <v>4.7538299002335531</v>
      </c>
      <c r="BA143">
        <f t="shared" si="159"/>
        <v>8.7557946451501607</v>
      </c>
      <c r="BB143">
        <f t="shared" si="159"/>
        <v>15.523982196602494</v>
      </c>
      <c r="BC143">
        <f t="shared" si="159"/>
        <v>8.9504611650814745</v>
      </c>
      <c r="BD143">
        <f t="shared" si="159"/>
        <v>10.866387234549187</v>
      </c>
      <c r="BF143">
        <f t="shared" si="123"/>
        <v>0.30353216034227082</v>
      </c>
      <c r="BG143">
        <f t="shared" si="124"/>
        <v>0.41012417065264811</v>
      </c>
      <c r="BH143">
        <f t="shared" si="125"/>
        <v>1.175164307563914</v>
      </c>
      <c r="BI143">
        <f t="shared" si="126"/>
        <v>4.5715182953585192</v>
      </c>
      <c r="BJ143">
        <f t="shared" si="127"/>
        <v>8.4200058165185077</v>
      </c>
      <c r="BK143">
        <f t="shared" si="128"/>
        <v>14.929339874937732</v>
      </c>
      <c r="BL143">
        <f t="shared" si="129"/>
        <v>8.5412246941164796</v>
      </c>
      <c r="BM143">
        <f t="shared" si="130"/>
        <v>10.364090384019185</v>
      </c>
      <c r="BO143">
        <f t="shared" si="131"/>
        <v>0.29189093562723911</v>
      </c>
      <c r="BP143">
        <f t="shared" si="132"/>
        <v>0.39439487321592914</v>
      </c>
      <c r="BQ143">
        <f t="shared" si="133"/>
        <v>1.1300937892833807</v>
      </c>
      <c r="BR143">
        <f t="shared" si="134"/>
        <v>4.3961890264430394</v>
      </c>
      <c r="BS143">
        <f t="shared" si="135"/>
        <v>8.0970773344049931</v>
      </c>
      <c r="BT143">
        <f t="shared" si="136"/>
        <v>14.358031318944001</v>
      </c>
      <c r="BU143">
        <f t="shared" si="137"/>
        <v>8.1502548164809561</v>
      </c>
      <c r="BV143">
        <f t="shared" si="138"/>
        <v>9.8815613214448774</v>
      </c>
    </row>
    <row r="144" spans="1:74" hidden="1" x14ac:dyDescent="0.35">
      <c r="A144" s="9">
        <v>47</v>
      </c>
      <c r="B144" s="16">
        <f t="shared" si="105"/>
        <v>404.09918610919772</v>
      </c>
      <c r="C144" s="16">
        <f t="shared" si="106"/>
        <v>714.00984011775518</v>
      </c>
      <c r="D144" s="16">
        <f t="shared" si="107"/>
        <v>2211.9113344924508</v>
      </c>
      <c r="E144" s="16">
        <f t="shared" si="108"/>
        <v>1434.0963597258738</v>
      </c>
      <c r="F144" s="16">
        <f t="shared" si="109"/>
        <v>1157.607442914318</v>
      </c>
      <c r="G144" s="16">
        <f t="shared" si="110"/>
        <v>786.92999400212159</v>
      </c>
      <c r="H144" s="16">
        <f t="shared" si="111"/>
        <v>230.91382063382721</v>
      </c>
      <c r="I144" s="16">
        <f t="shared" si="112"/>
        <v>233.95216037900929</v>
      </c>
      <c r="J144" s="16">
        <f t="shared" si="24"/>
        <v>7173.5201383745543</v>
      </c>
      <c r="L144">
        <v>47</v>
      </c>
      <c r="M144">
        <f t="shared" si="96"/>
        <v>404.09918610919772</v>
      </c>
      <c r="N144">
        <f t="shared" si="97"/>
        <v>714.00984011775518</v>
      </c>
      <c r="O144">
        <f t="shared" si="98"/>
        <v>2211.9113344924508</v>
      </c>
      <c r="P144">
        <f t="shared" si="99"/>
        <v>1434.0963597258738</v>
      </c>
      <c r="Q144">
        <f t="shared" si="100"/>
        <v>1157.607442914318</v>
      </c>
      <c r="R144">
        <f t="shared" si="101"/>
        <v>786.92999400212159</v>
      </c>
      <c r="S144">
        <f t="shared" si="102"/>
        <v>230.91382063382721</v>
      </c>
      <c r="T144">
        <f t="shared" si="103"/>
        <v>233.95216037900929</v>
      </c>
      <c r="V144">
        <f t="shared" si="139"/>
        <v>6.949021843075565</v>
      </c>
      <c r="W144">
        <f t="shared" si="140"/>
        <v>9.389324073682376</v>
      </c>
      <c r="X144">
        <f t="shared" si="141"/>
        <v>40.356065235011364</v>
      </c>
      <c r="Y144">
        <f t="shared" si="142"/>
        <v>87.216404720354177</v>
      </c>
      <c r="Z144">
        <f t="shared" si="143"/>
        <v>128.51093883392147</v>
      </c>
      <c r="AA144">
        <f t="shared" si="144"/>
        <v>144.52529668938024</v>
      </c>
      <c r="AB144">
        <f t="shared" si="145"/>
        <v>65.098972850510307</v>
      </c>
      <c r="AC144">
        <f t="shared" si="146"/>
        <v>91.770758799667817</v>
      </c>
      <c r="AE144">
        <f t="shared" si="114"/>
        <v>6.4836266110434355</v>
      </c>
      <c r="AF144">
        <f t="shared" si="115"/>
        <v>8.7604950449967678</v>
      </c>
      <c r="AG144">
        <f t="shared" si="116"/>
        <v>37.653307815610411</v>
      </c>
      <c r="AH144">
        <f t="shared" si="117"/>
        <v>81.375280627143297</v>
      </c>
      <c r="AI144">
        <f t="shared" si="118"/>
        <v>119.90420546224897</v>
      </c>
      <c r="AJ144">
        <f t="shared" si="119"/>
        <v>133.85023849841008</v>
      </c>
      <c r="AK144">
        <f t="shared" si="120"/>
        <v>59.848283179246721</v>
      </c>
      <c r="AL144">
        <f t="shared" si="121"/>
        <v>82.548405991916937</v>
      </c>
      <c r="AW144">
        <f t="shared" ref="AW144:BD144" si="160">AW143+AN267/B$73-AW143/B$74</f>
        <v>0.32318932085329038</v>
      </c>
      <c r="AX144">
        <f t="shared" si="160"/>
        <v>0.43668437647359681</v>
      </c>
      <c r="AY144">
        <f t="shared" si="160"/>
        <v>1.2512695657169759</v>
      </c>
      <c r="AZ144">
        <f t="shared" si="160"/>
        <v>4.8675761127891111</v>
      </c>
      <c r="BA144">
        <f t="shared" si="160"/>
        <v>8.9652969832020837</v>
      </c>
      <c r="BB144">
        <f t="shared" si="160"/>
        <v>15.895182702027544</v>
      </c>
      <c r="BC144">
        <f t="shared" si="160"/>
        <v>9.1647509853373972</v>
      </c>
      <c r="BD144">
        <f t="shared" si="160"/>
        <v>11.128446221146724</v>
      </c>
      <c r="BF144">
        <f t="shared" si="123"/>
        <v>0.31079505617353581</v>
      </c>
      <c r="BG144">
        <f t="shared" si="124"/>
        <v>0.41993759248569301</v>
      </c>
      <c r="BH144">
        <f t="shared" si="125"/>
        <v>1.203283555095487</v>
      </c>
      <c r="BI144">
        <f t="shared" si="126"/>
        <v>4.6809052582835395</v>
      </c>
      <c r="BJ144">
        <f t="shared" si="127"/>
        <v>8.6214791136975002</v>
      </c>
      <c r="BK144">
        <f t="shared" si="128"/>
        <v>15.286125267936589</v>
      </c>
      <c r="BL144">
        <f t="shared" si="129"/>
        <v>8.745842929598977</v>
      </c>
      <c r="BM144">
        <f t="shared" si="130"/>
        <v>10.615238809284186</v>
      </c>
      <c r="BO144">
        <f t="shared" si="131"/>
        <v>0.29887567045625818</v>
      </c>
      <c r="BP144">
        <f t="shared" si="132"/>
        <v>0.40383245167796045</v>
      </c>
      <c r="BQ144">
        <f t="shared" si="133"/>
        <v>1.1571361002517007</v>
      </c>
      <c r="BR144">
        <f t="shared" si="134"/>
        <v>4.5013865877923269</v>
      </c>
      <c r="BS144">
        <f t="shared" si="135"/>
        <v>8.2908344236731022</v>
      </c>
      <c r="BT144">
        <f t="shared" si="136"/>
        <v>14.700816452540241</v>
      </c>
      <c r="BU144">
        <f t="shared" si="137"/>
        <v>8.3457397552987178</v>
      </c>
      <c r="BV144">
        <f t="shared" si="138"/>
        <v>10.122825852732031</v>
      </c>
    </row>
    <row r="145" spans="1:74" hidden="1" x14ac:dyDescent="0.35">
      <c r="A145" s="9">
        <v>48</v>
      </c>
      <c r="B145" s="16">
        <f t="shared" si="105"/>
        <v>413.76793690268187</v>
      </c>
      <c r="C145" s="16">
        <f t="shared" si="106"/>
        <v>731.09372309872344</v>
      </c>
      <c r="D145" s="16">
        <f t="shared" si="107"/>
        <v>2264.8350230462588</v>
      </c>
      <c r="E145" s="16">
        <f t="shared" si="108"/>
        <v>1468.4095204365844</v>
      </c>
      <c r="F145" s="16">
        <f t="shared" si="109"/>
        <v>1185.3051425558026</v>
      </c>
      <c r="G145" s="16">
        <f t="shared" si="110"/>
        <v>805.75861396838025</v>
      </c>
      <c r="H145" s="16">
        <f t="shared" si="111"/>
        <v>236.43882108724674</v>
      </c>
      <c r="I145" s="16">
        <f t="shared" si="112"/>
        <v>239.54985820681591</v>
      </c>
      <c r="J145" s="16">
        <f t="shared" si="24"/>
        <v>7345.1586393024936</v>
      </c>
      <c r="L145">
        <v>48</v>
      </c>
      <c r="M145">
        <f t="shared" si="96"/>
        <v>413.76793690268187</v>
      </c>
      <c r="N145">
        <f t="shared" si="97"/>
        <v>731.09372309872344</v>
      </c>
      <c r="O145">
        <f t="shared" si="98"/>
        <v>2264.8350230462588</v>
      </c>
      <c r="P145">
        <f t="shared" si="99"/>
        <v>1468.4095204365844</v>
      </c>
      <c r="Q145">
        <f t="shared" si="100"/>
        <v>1185.3051425558026</v>
      </c>
      <c r="R145">
        <f t="shared" si="101"/>
        <v>805.75861396838025</v>
      </c>
      <c r="S145">
        <f t="shared" si="102"/>
        <v>236.43882108724674</v>
      </c>
      <c r="T145">
        <f t="shared" si="103"/>
        <v>239.54985820681591</v>
      </c>
      <c r="V145">
        <f t="shared" si="139"/>
        <v>7.1152888501331351</v>
      </c>
      <c r="W145">
        <f t="shared" si="140"/>
        <v>9.6139794060843542</v>
      </c>
      <c r="X145">
        <f t="shared" si="141"/>
        <v>41.32165180744839</v>
      </c>
      <c r="Y145">
        <f t="shared" si="142"/>
        <v>89.303203539906733</v>
      </c>
      <c r="Z145">
        <f t="shared" si="143"/>
        <v>131.58577866844666</v>
      </c>
      <c r="AA145">
        <f t="shared" si="144"/>
        <v>147.98330310174168</v>
      </c>
      <c r="AB145">
        <f t="shared" si="145"/>
        <v>66.656576989735768</v>
      </c>
      <c r="AC145">
        <f t="shared" si="146"/>
        <v>93.966614728402973</v>
      </c>
      <c r="AE145">
        <f t="shared" si="114"/>
        <v>6.6387583550541454</v>
      </c>
      <c r="AF145">
        <f t="shared" si="115"/>
        <v>8.9701047212253044</v>
      </c>
      <c r="AG145">
        <f t="shared" si="116"/>
        <v>38.554226955410734</v>
      </c>
      <c r="AH145">
        <f t="shared" si="117"/>
        <v>83.322321991546929</v>
      </c>
      <c r="AI145">
        <f t="shared" si="118"/>
        <v>122.77311658613979</v>
      </c>
      <c r="AJ145">
        <f t="shared" si="119"/>
        <v>137.05275595570112</v>
      </c>
      <c r="AK145">
        <f t="shared" si="120"/>
        <v>61.280289453227695</v>
      </c>
      <c r="AL145">
        <f t="shared" si="121"/>
        <v>84.524624450720694</v>
      </c>
      <c r="AW145">
        <f t="shared" ref="AW145:BD145" si="161">AW144+AN268/B$73-AW144/B$74</f>
        <v>0.33092229991334049</v>
      </c>
      <c r="AX145">
        <f t="shared" si="161"/>
        <v>0.44713296162550004</v>
      </c>
      <c r="AY145">
        <f t="shared" si="161"/>
        <v>1.2812088017184025</v>
      </c>
      <c r="AZ145">
        <f t="shared" si="161"/>
        <v>4.9840430308605947</v>
      </c>
      <c r="BA145">
        <f t="shared" si="161"/>
        <v>9.1798104258343773</v>
      </c>
      <c r="BB145">
        <f t="shared" si="161"/>
        <v>16.275327993346739</v>
      </c>
      <c r="BC145">
        <f t="shared" si="161"/>
        <v>9.3841359076606246</v>
      </c>
      <c r="BD145">
        <f t="shared" si="161"/>
        <v>11.396410017235759</v>
      </c>
      <c r="BF145">
        <f t="shared" si="123"/>
        <v>0.31823161498138852</v>
      </c>
      <c r="BG145">
        <f t="shared" si="124"/>
        <v>0.42998566287843532</v>
      </c>
      <c r="BH145">
        <f t="shared" si="125"/>
        <v>1.2320751614683805</v>
      </c>
      <c r="BI145">
        <f t="shared" si="126"/>
        <v>4.7929077709868828</v>
      </c>
      <c r="BJ145">
        <f t="shared" si="127"/>
        <v>8.8277698354002503</v>
      </c>
      <c r="BK145">
        <f t="shared" si="128"/>
        <v>15.65155972839116</v>
      </c>
      <c r="BL145">
        <f t="shared" si="129"/>
        <v>8.9552969574681853</v>
      </c>
      <c r="BM145">
        <f t="shared" si="130"/>
        <v>10.871842515215455</v>
      </c>
      <c r="BO145">
        <f t="shared" si="131"/>
        <v>0.30602730188662475</v>
      </c>
      <c r="BP145">
        <f t="shared" si="132"/>
        <v>0.41349553616259993</v>
      </c>
      <c r="BQ145">
        <f t="shared" si="133"/>
        <v>1.1848245731579725</v>
      </c>
      <c r="BR145">
        <f t="shared" si="134"/>
        <v>4.6090977900870556</v>
      </c>
      <c r="BS145">
        <f t="shared" si="135"/>
        <v>8.4892212376877403</v>
      </c>
      <c r="BT145">
        <f t="shared" si="136"/>
        <v>15.052001741778051</v>
      </c>
      <c r="BU145">
        <f t="shared" si="137"/>
        <v>8.5457913424488474</v>
      </c>
      <c r="BV145">
        <f t="shared" si="138"/>
        <v>10.369032331008109</v>
      </c>
    </row>
    <row r="146" spans="1:74" hidden="1" x14ac:dyDescent="0.35">
      <c r="A146" s="9">
        <v>49</v>
      </c>
      <c r="B146" s="16">
        <f t="shared" si="105"/>
        <v>423.66802877558422</v>
      </c>
      <c r="C146" s="16">
        <f t="shared" si="106"/>
        <v>748.58636663355082</v>
      </c>
      <c r="D146" s="16">
        <f t="shared" si="107"/>
        <v>2319.024999613724</v>
      </c>
      <c r="E146" s="16">
        <f t="shared" si="108"/>
        <v>1503.5436810682379</v>
      </c>
      <c r="F146" s="16">
        <f t="shared" si="109"/>
        <v>1213.6655561165228</v>
      </c>
      <c r="G146" s="16">
        <f t="shared" si="110"/>
        <v>825.03774024719007</v>
      </c>
      <c r="H146" s="16">
        <f t="shared" si="111"/>
        <v>242.09601644319093</v>
      </c>
      <c r="I146" s="16">
        <f t="shared" si="112"/>
        <v>245.28149034375937</v>
      </c>
      <c r="J146" s="16">
        <f t="shared" si="24"/>
        <v>7520.9038792417596</v>
      </c>
      <c r="L146">
        <v>49</v>
      </c>
      <c r="M146">
        <f t="shared" si="96"/>
        <v>423.66802877558422</v>
      </c>
      <c r="N146">
        <f t="shared" si="97"/>
        <v>748.58636663355082</v>
      </c>
      <c r="O146">
        <f t="shared" si="98"/>
        <v>2319.024999613724</v>
      </c>
      <c r="P146">
        <f t="shared" si="99"/>
        <v>1503.5436810682379</v>
      </c>
      <c r="Q146">
        <f t="shared" si="100"/>
        <v>1213.6655561165228</v>
      </c>
      <c r="R146">
        <f t="shared" si="101"/>
        <v>825.03774024719007</v>
      </c>
      <c r="S146">
        <f t="shared" si="102"/>
        <v>242.09601644319093</v>
      </c>
      <c r="T146">
        <f t="shared" si="103"/>
        <v>245.28149034375937</v>
      </c>
      <c r="V146">
        <f t="shared" si="139"/>
        <v>7.2855340727422622</v>
      </c>
      <c r="W146">
        <f t="shared" si="140"/>
        <v>9.8440099921395863</v>
      </c>
      <c r="X146">
        <f t="shared" si="141"/>
        <v>42.310341649661083</v>
      </c>
      <c r="Y146">
        <f t="shared" si="142"/>
        <v>91.439932502930517</v>
      </c>
      <c r="Z146">
        <f t="shared" si="143"/>
        <v>134.73418917622047</v>
      </c>
      <c r="AA146">
        <f t="shared" si="144"/>
        <v>151.52404923115085</v>
      </c>
      <c r="AB146">
        <f t="shared" si="145"/>
        <v>68.25144886733932</v>
      </c>
      <c r="AC146">
        <f t="shared" si="146"/>
        <v>96.21499163515621</v>
      </c>
      <c r="AE146">
        <f t="shared" si="114"/>
        <v>6.7976018534138074</v>
      </c>
      <c r="AF146">
        <f t="shared" si="115"/>
        <v>9.1847296161783216</v>
      </c>
      <c r="AG146">
        <f t="shared" si="116"/>
        <v>39.47670190608995</v>
      </c>
      <c r="AH146">
        <f t="shared" si="117"/>
        <v>85.315949174333525</v>
      </c>
      <c r="AI146">
        <f t="shared" si="118"/>
        <v>125.71067061357542</v>
      </c>
      <c r="AJ146">
        <f t="shared" si="119"/>
        <v>140.3319200995133</v>
      </c>
      <c r="AK146">
        <f t="shared" si="120"/>
        <v>62.746549690457172</v>
      </c>
      <c r="AL146">
        <f t="shared" si="121"/>
        <v>86.547908081652608</v>
      </c>
      <c r="AW146">
        <f t="shared" ref="AW146:BD146" si="162">AW145+AN269/B$73-AW145/B$74</f>
        <v>0.33884026335827955</v>
      </c>
      <c r="AX146">
        <f t="shared" si="162"/>
        <v>0.45783149250753818</v>
      </c>
      <c r="AY146">
        <f t="shared" si="162"/>
        <v>1.3118642288685129</v>
      </c>
      <c r="AZ146">
        <f t="shared" si="162"/>
        <v>5.1032960112027812</v>
      </c>
      <c r="BA146">
        <f t="shared" si="162"/>
        <v>9.3994553497402613</v>
      </c>
      <c r="BB146">
        <f t="shared" si="162"/>
        <v>16.664615360075544</v>
      </c>
      <c r="BC146">
        <f t="shared" si="162"/>
        <v>9.6087454089998996</v>
      </c>
      <c r="BD146">
        <f t="shared" si="162"/>
        <v>11.670483189226733</v>
      </c>
      <c r="BF146">
        <f t="shared" si="123"/>
        <v>0.32584602594055967</v>
      </c>
      <c r="BG146">
        <f t="shared" si="124"/>
        <v>0.44027404212667415</v>
      </c>
      <c r="BH146">
        <f t="shared" si="125"/>
        <v>1.2615553456183937</v>
      </c>
      <c r="BI146">
        <f t="shared" si="126"/>
        <v>4.9075889269111101</v>
      </c>
      <c r="BJ146">
        <f t="shared" si="127"/>
        <v>9.0389941896607269</v>
      </c>
      <c r="BK146">
        <f t="shared" si="128"/>
        <v>16.025820687364508</v>
      </c>
      <c r="BL146">
        <f t="shared" si="129"/>
        <v>9.1697164325644049</v>
      </c>
      <c r="BM146">
        <f t="shared" si="130"/>
        <v>11.134126266225607</v>
      </c>
      <c r="BO146">
        <f t="shared" si="131"/>
        <v>0.31334988974348299</v>
      </c>
      <c r="BP146">
        <f t="shared" si="132"/>
        <v>0.42338961219210125</v>
      </c>
      <c r="BQ146">
        <f t="shared" si="133"/>
        <v>1.2131749261442173</v>
      </c>
      <c r="BR146">
        <f t="shared" si="134"/>
        <v>4.7193837786269519</v>
      </c>
      <c r="BS146">
        <f t="shared" si="135"/>
        <v>8.6923503963152449</v>
      </c>
      <c r="BT146">
        <f t="shared" si="136"/>
        <v>15.411736533745916</v>
      </c>
      <c r="BU146">
        <f t="shared" si="137"/>
        <v>8.7505441499585164</v>
      </c>
      <c r="BV146">
        <f t="shared" si="138"/>
        <v>10.620437423111781</v>
      </c>
    </row>
    <row r="147" spans="1:74" hidden="1" x14ac:dyDescent="0.35">
      <c r="A147" s="9">
        <v>50</v>
      </c>
      <c r="B147" s="16">
        <f t="shared" si="105"/>
        <v>433.80499695124115</v>
      </c>
      <c r="C147" s="16">
        <f t="shared" si="106"/>
        <v>766.49755100407242</v>
      </c>
      <c r="D147" s="16">
        <f t="shared" si="107"/>
        <v>2374.5115622594253</v>
      </c>
      <c r="E147" s="16">
        <f t="shared" si="108"/>
        <v>1539.5184854209451</v>
      </c>
      <c r="F147" s="16">
        <f t="shared" si="109"/>
        <v>1242.7045401385174</v>
      </c>
      <c r="G147" s="16">
        <f t="shared" si="110"/>
        <v>844.77815195767994</v>
      </c>
      <c r="H147" s="16">
        <f t="shared" si="111"/>
        <v>247.88856968642347</v>
      </c>
      <c r="I147" s="16">
        <f t="shared" si="112"/>
        <v>251.15026139282392</v>
      </c>
      <c r="J147" s="16">
        <f t="shared" si="24"/>
        <v>7700.8541188111294</v>
      </c>
      <c r="L147">
        <v>50</v>
      </c>
      <c r="M147">
        <f t="shared" si="96"/>
        <v>433.80499695124115</v>
      </c>
      <c r="N147">
        <f t="shared" si="97"/>
        <v>766.49755100407242</v>
      </c>
      <c r="O147">
        <f t="shared" si="98"/>
        <v>2374.5115622594253</v>
      </c>
      <c r="P147">
        <f t="shared" si="99"/>
        <v>1539.5184854209451</v>
      </c>
      <c r="Q147">
        <f t="shared" si="100"/>
        <v>1242.7045401385174</v>
      </c>
      <c r="R147">
        <f t="shared" si="101"/>
        <v>844.77815195767994</v>
      </c>
      <c r="S147">
        <f t="shared" si="102"/>
        <v>247.88856968642347</v>
      </c>
      <c r="T147">
        <f t="shared" si="103"/>
        <v>251.15026139282392</v>
      </c>
      <c r="V147">
        <f t="shared" si="139"/>
        <v>7.4598526968689551</v>
      </c>
      <c r="W147">
        <f t="shared" si="140"/>
        <v>10.079544444464684</v>
      </c>
      <c r="X147">
        <f t="shared" si="141"/>
        <v>43.322687548953972</v>
      </c>
      <c r="Y147">
        <f t="shared" si="142"/>
        <v>93.627786277959089</v>
      </c>
      <c r="Z147">
        <f t="shared" si="143"/>
        <v>137.95793066799334</v>
      </c>
      <c r="AA147">
        <f t="shared" si="144"/>
        <v>155.14951442997966</v>
      </c>
      <c r="AB147">
        <f t="shared" si="145"/>
        <v>69.884480327315657</v>
      </c>
      <c r="AC147">
        <f t="shared" si="146"/>
        <v>98.517150149135702</v>
      </c>
      <c r="AE147">
        <f t="shared" si="114"/>
        <v>6.9602459265232923</v>
      </c>
      <c r="AF147">
        <f t="shared" si="115"/>
        <v>9.4044897414987432</v>
      </c>
      <c r="AG147">
        <f t="shared" si="116"/>
        <v>40.42124848728033</v>
      </c>
      <c r="AH147">
        <f t="shared" si="117"/>
        <v>87.357276950532523</v>
      </c>
      <c r="AI147">
        <f t="shared" si="118"/>
        <v>128.71851013445712</v>
      </c>
      <c r="AJ147">
        <f t="shared" si="119"/>
        <v>143.68955883900458</v>
      </c>
      <c r="AK147">
        <f t="shared" si="120"/>
        <v>64.247885829606858</v>
      </c>
      <c r="AL147">
        <f t="shared" si="121"/>
        <v>88.6194259859748</v>
      </c>
      <c r="AW147">
        <f t="shared" ref="AW147:BD147" si="163">AW146+AN270/B$73-AW146/B$74</f>
        <v>0.34694764932809785</v>
      </c>
      <c r="AX147">
        <f t="shared" si="163"/>
        <v>0.46878596581041071</v>
      </c>
      <c r="AY147">
        <f t="shared" si="163"/>
        <v>1.3432530300045493</v>
      </c>
      <c r="AZ147">
        <f t="shared" si="163"/>
        <v>5.2254018969407667</v>
      </c>
      <c r="BA147">
        <f t="shared" si="163"/>
        <v>9.6243548692694407</v>
      </c>
      <c r="BB147">
        <f t="shared" si="163"/>
        <v>17.063251200882839</v>
      </c>
      <c r="BC147">
        <f t="shared" si="163"/>
        <v>9.8387103051629197</v>
      </c>
      <c r="BD147">
        <f t="shared" si="163"/>
        <v>11.950864556353883</v>
      </c>
      <c r="BF147">
        <f t="shared" si="123"/>
        <v>0.33364256839119155</v>
      </c>
      <c r="BG147">
        <f t="shared" si="124"/>
        <v>0.45080851235519259</v>
      </c>
      <c r="BH147">
        <f t="shared" si="125"/>
        <v>1.2917406755684653</v>
      </c>
      <c r="BI147">
        <f t="shared" si="126"/>
        <v>5.0250131774861133</v>
      </c>
      <c r="BJ147">
        <f t="shared" si="127"/>
        <v>9.2552708857084482</v>
      </c>
      <c r="BK147">
        <f t="shared" si="128"/>
        <v>16.40909749099113</v>
      </c>
      <c r="BL147">
        <f t="shared" si="129"/>
        <v>9.3892309207821505</v>
      </c>
      <c r="BM147">
        <f t="shared" si="130"/>
        <v>11.402304727726168</v>
      </c>
      <c r="BO147">
        <f t="shared" si="131"/>
        <v>0.32084757146172904</v>
      </c>
      <c r="BP147">
        <f t="shared" si="132"/>
        <v>0.433520270152845</v>
      </c>
      <c r="BQ147">
        <f t="shared" si="133"/>
        <v>1.2422031778287232</v>
      </c>
      <c r="BR147">
        <f t="shared" si="134"/>
        <v>4.8323068675974472</v>
      </c>
      <c r="BS147">
        <f t="shared" si="135"/>
        <v>8.9003366723225348</v>
      </c>
      <c r="BT147">
        <f t="shared" si="136"/>
        <v>15.780187025917071</v>
      </c>
      <c r="BU147">
        <f t="shared" si="137"/>
        <v>8.9601302912614607</v>
      </c>
      <c r="BV147">
        <f t="shared" si="138"/>
        <v>10.877281844668694</v>
      </c>
    </row>
    <row r="148" spans="1:74" hidden="1" x14ac:dyDescent="0.35">
      <c r="A148" s="9">
        <v>51</v>
      </c>
      <c r="B148" s="16">
        <f t="shared" si="105"/>
        <v>444.18450909249128</v>
      </c>
      <c r="C148" s="16">
        <f t="shared" si="106"/>
        <v>784.83729050176998</v>
      </c>
      <c r="D148" s="16">
        <f t="shared" si="107"/>
        <v>2431.3257339799525</v>
      </c>
      <c r="E148" s="16">
        <f t="shared" si="108"/>
        <v>1576.3540473056823</v>
      </c>
      <c r="F148" s="16">
        <f t="shared" si="109"/>
        <v>1272.4383305581887</v>
      </c>
      <c r="G148" s="16">
        <f t="shared" si="110"/>
        <v>864.99088612748278</v>
      </c>
      <c r="H148" s="16">
        <f t="shared" si="111"/>
        <v>253.81971948142353</v>
      </c>
      <c r="I148" s="16">
        <f t="shared" si="112"/>
        <v>257.15945263249506</v>
      </c>
      <c r="J148" s="16">
        <f t="shared" si="24"/>
        <v>7885.1099696794863</v>
      </c>
      <c r="L148">
        <v>51</v>
      </c>
      <c r="M148">
        <f t="shared" si="96"/>
        <v>444.18450909249128</v>
      </c>
      <c r="N148">
        <f t="shared" si="97"/>
        <v>784.83729050176998</v>
      </c>
      <c r="O148">
        <f t="shared" si="98"/>
        <v>2431.3257339799525</v>
      </c>
      <c r="P148">
        <f t="shared" si="99"/>
        <v>1576.3540473056823</v>
      </c>
      <c r="Q148">
        <f t="shared" si="100"/>
        <v>1272.4383305581887</v>
      </c>
      <c r="R148">
        <f t="shared" si="101"/>
        <v>864.99088612748278</v>
      </c>
      <c r="S148">
        <f t="shared" si="102"/>
        <v>253.81971948142353</v>
      </c>
      <c r="T148">
        <f t="shared" si="103"/>
        <v>257.15945263249506</v>
      </c>
      <c r="V148">
        <f t="shared" si="139"/>
        <v>7.6383421858009175</v>
      </c>
      <c r="W148">
        <f t="shared" si="140"/>
        <v>10.320714452729677</v>
      </c>
      <c r="X148">
        <f t="shared" si="141"/>
        <v>44.359255518053075</v>
      </c>
      <c r="Y148">
        <f t="shared" si="142"/>
        <v>95.867988115938829</v>
      </c>
      <c r="Z148">
        <f t="shared" si="143"/>
        <v>141.25880556990344</v>
      </c>
      <c r="AA148">
        <f t="shared" si="144"/>
        <v>158.86172551016483</v>
      </c>
      <c r="AB148">
        <f t="shared" si="145"/>
        <v>71.556584511382582</v>
      </c>
      <c r="AC148">
        <f t="shared" si="146"/>
        <v>100.87438021006361</v>
      </c>
      <c r="AE148">
        <f t="shared" si="114"/>
        <v>7.1267815166385144</v>
      </c>
      <c r="AF148">
        <f t="shared" si="115"/>
        <v>9.6295079758207223</v>
      </c>
      <c r="AG148">
        <f t="shared" si="116"/>
        <v>41.388394841171547</v>
      </c>
      <c r="AH148">
        <f t="shared" si="117"/>
        <v>89.447446726341383</v>
      </c>
      <c r="AI148">
        <f t="shared" si="118"/>
        <v>131.79831697896918</v>
      </c>
      <c r="AJ148">
        <f t="shared" si="119"/>
        <v>147.12754551629709</v>
      </c>
      <c r="AK148">
        <f t="shared" si="120"/>
        <v>65.785138874436527</v>
      </c>
      <c r="AL148">
        <f t="shared" si="121"/>
        <v>90.740366878080707</v>
      </c>
      <c r="AW148">
        <f t="shared" ref="AW148:BD148" si="164">AW147+AN271/B$73-AW147/B$74</f>
        <v>0.35524899853680547</v>
      </c>
      <c r="AX148">
        <f t="shared" si="164"/>
        <v>0.48000251681996481</v>
      </c>
      <c r="AY148">
        <f t="shared" si="164"/>
        <v>1.3753927850924339</v>
      </c>
      <c r="AZ148">
        <f t="shared" si="164"/>
        <v>5.3504290760738566</v>
      </c>
      <c r="BA148">
        <f t="shared" si="164"/>
        <v>9.8546349441829229</v>
      </c>
      <c r="BB148">
        <f t="shared" si="164"/>
        <v>17.471450102538284</v>
      </c>
      <c r="BC148">
        <f t="shared" si="164"/>
        <v>10.074163185365411</v>
      </c>
      <c r="BD148">
        <f t="shared" si="164"/>
        <v>12.23774877193966</v>
      </c>
      <c r="BF148">
        <f t="shared" si="123"/>
        <v>0.34162561695333532</v>
      </c>
      <c r="BG148">
        <f t="shared" si="124"/>
        <v>0.46159498442832342</v>
      </c>
      <c r="BH148">
        <f t="shared" si="125"/>
        <v>1.3226480882301157</v>
      </c>
      <c r="BI148">
        <f t="shared" si="126"/>
        <v>5.1452464091589043</v>
      </c>
      <c r="BJ148">
        <f t="shared" si="127"/>
        <v>9.4767212758450441</v>
      </c>
      <c r="BK148">
        <f t="shared" si="128"/>
        <v>16.801589716926156</v>
      </c>
      <c r="BL148">
        <f t="shared" si="129"/>
        <v>9.6139706129725351</v>
      </c>
      <c r="BM148">
        <f t="shared" si="130"/>
        <v>11.676584642040027</v>
      </c>
      <c r="BO148">
        <f t="shared" si="131"/>
        <v>0.32852456961940657</v>
      </c>
      <c r="BP148">
        <f t="shared" si="132"/>
        <v>0.44389321547425348</v>
      </c>
      <c r="BQ148">
        <f t="shared" si="133"/>
        <v>1.2719256764725686</v>
      </c>
      <c r="BR148">
        <f t="shared" si="134"/>
        <v>4.9479306535306478</v>
      </c>
      <c r="BS148">
        <f t="shared" si="135"/>
        <v>9.1132972003540829</v>
      </c>
      <c r="BT148">
        <f t="shared" si="136"/>
        <v>16.157533304961504</v>
      </c>
      <c r="BU148">
        <f t="shared" si="137"/>
        <v>9.1746806060218056</v>
      </c>
      <c r="BV148">
        <f t="shared" si="138"/>
        <v>11.139793286197431</v>
      </c>
    </row>
    <row r="149" spans="1:74" hidden="1" x14ac:dyDescent="0.35">
      <c r="A149" s="9">
        <v>52</v>
      </c>
      <c r="B149" s="16">
        <f t="shared" si="105"/>
        <v>454.81236847051258</v>
      </c>
      <c r="C149" s="16">
        <f t="shared" si="106"/>
        <v>803.61583902684515</v>
      </c>
      <c r="D149" s="16">
        <f t="shared" si="107"/>
        <v>2489.4992800491218</v>
      </c>
      <c r="E149" s="16">
        <f t="shared" si="108"/>
        <v>1614.0709617900886</v>
      </c>
      <c r="F149" s="16">
        <f t="shared" si="109"/>
        <v>1302.8835517839489</v>
      </c>
      <c r="G149" s="16">
        <f t="shared" si="110"/>
        <v>885.68724386362953</v>
      </c>
      <c r="H149" s="16">
        <f t="shared" si="111"/>
        <v>259.89278198314997</v>
      </c>
      <c r="I149" s="16">
        <f t="shared" si="112"/>
        <v>263.31242385134948</v>
      </c>
      <c r="J149" s="16">
        <f t="shared" si="24"/>
        <v>8073.7744508186452</v>
      </c>
      <c r="L149">
        <v>52</v>
      </c>
      <c r="M149">
        <f t="shared" si="96"/>
        <v>454.81236847051258</v>
      </c>
      <c r="N149">
        <f t="shared" si="97"/>
        <v>803.61583902684515</v>
      </c>
      <c r="O149">
        <f t="shared" si="98"/>
        <v>2489.4992800491218</v>
      </c>
      <c r="P149">
        <f t="shared" si="99"/>
        <v>1614.0709617900886</v>
      </c>
      <c r="Q149">
        <f t="shared" si="100"/>
        <v>1302.8835517839489</v>
      </c>
      <c r="R149">
        <f t="shared" si="101"/>
        <v>885.68724386362953</v>
      </c>
      <c r="S149">
        <f t="shared" si="102"/>
        <v>259.89278198314997</v>
      </c>
      <c r="T149">
        <f t="shared" si="103"/>
        <v>263.31242385134948</v>
      </c>
      <c r="V149">
        <f t="shared" si="139"/>
        <v>7.8211023346903534</v>
      </c>
      <c r="W149">
        <f t="shared" si="140"/>
        <v>10.567654857354722</v>
      </c>
      <c r="X149">
        <f t="shared" si="141"/>
        <v>45.420625111860282</v>
      </c>
      <c r="Y149">
        <f t="shared" si="142"/>
        <v>98.16179053478956</v>
      </c>
      <c r="Z149">
        <f t="shared" si="143"/>
        <v>144.63865943215777</v>
      </c>
      <c r="AA149">
        <f t="shared" si="144"/>
        <v>162.66275784868577</v>
      </c>
      <c r="AB149">
        <f t="shared" si="145"/>
        <v>73.268696379784899</v>
      </c>
      <c r="AC149">
        <f t="shared" si="146"/>
        <v>103.28800195208373</v>
      </c>
      <c r="AE149">
        <f t="shared" si="114"/>
        <v>7.2973017396926494</v>
      </c>
      <c r="AF149">
        <f t="shared" si="115"/>
        <v>9.8599101347903737</v>
      </c>
      <c r="AG149">
        <f t="shared" si="116"/>
        <v>42.378681733465385</v>
      </c>
      <c r="AH149">
        <f t="shared" si="117"/>
        <v>91.587627189540527</v>
      </c>
      <c r="AI149">
        <f t="shared" si="118"/>
        <v>134.95181317594728</v>
      </c>
      <c r="AJ149">
        <f t="shared" si="119"/>
        <v>150.6477995144574</v>
      </c>
      <c r="AK149">
        <f t="shared" si="120"/>
        <v>67.359169502694542</v>
      </c>
      <c r="AL149">
        <f t="shared" si="121"/>
        <v>92.911941163505603</v>
      </c>
      <c r="AW149">
        <f t="shared" ref="AW149:BD149" si="165">AW148+AN272/B$73-AW148/B$74</f>
        <v>0.36374895780202521</v>
      </c>
      <c r="AX149">
        <f t="shared" si="165"/>
        <v>0.49148742418628349</v>
      </c>
      <c r="AY149">
        <f t="shared" si="165"/>
        <v>1.4083014848920521</v>
      </c>
      <c r="AZ149">
        <f t="shared" si="165"/>
        <v>5.4784475346350101</v>
      </c>
      <c r="BA149">
        <f t="shared" si="165"/>
        <v>10.09042447756422</v>
      </c>
      <c r="BB149">
        <f t="shared" si="165"/>
        <v>17.889434188681033</v>
      </c>
      <c r="BC149">
        <f t="shared" si="165"/>
        <v>10.315238766850106</v>
      </c>
      <c r="BD149">
        <f t="shared" si="165"/>
        <v>12.531327680832971</v>
      </c>
      <c r="BF149">
        <f t="shared" si="123"/>
        <v>0.34979964590341739</v>
      </c>
      <c r="BG149">
        <f t="shared" si="124"/>
        <v>0.47263950386330827</v>
      </c>
      <c r="BH149">
        <f t="shared" si="125"/>
        <v>1.3542949063475067</v>
      </c>
      <c r="BI149">
        <f t="shared" si="126"/>
        <v>5.2683560093078743</v>
      </c>
      <c r="BJ149">
        <f t="shared" si="127"/>
        <v>9.7034694768477721</v>
      </c>
      <c r="BK149">
        <f t="shared" si="128"/>
        <v>17.203505948293433</v>
      </c>
      <c r="BL149">
        <f t="shared" si="129"/>
        <v>9.8440668991689719</v>
      </c>
      <c r="BM149">
        <f t="shared" si="130"/>
        <v>11.957166706989845</v>
      </c>
      <c r="BO149">
        <f t="shared" si="131"/>
        <v>0.33638519801976385</v>
      </c>
      <c r="BP149">
        <f t="shared" si="132"/>
        <v>0.45451427684669543</v>
      </c>
      <c r="BQ149">
        <f t="shared" si="133"/>
        <v>1.3023591235270966</v>
      </c>
      <c r="BR149">
        <f t="shared" si="134"/>
        <v>5.066320106907602</v>
      </c>
      <c r="BS149">
        <f t="shared" si="135"/>
        <v>9.3313516456486596</v>
      </c>
      <c r="BT149">
        <f t="shared" si="136"/>
        <v>16.543967152140297</v>
      </c>
      <c r="BU149">
        <f t="shared" si="137"/>
        <v>9.3943256094971712</v>
      </c>
      <c r="BV149">
        <f t="shared" si="138"/>
        <v>11.408188964118729</v>
      </c>
    </row>
    <row r="150" spans="1:74" hidden="1" x14ac:dyDescent="0.35">
      <c r="A150" s="9">
        <v>53</v>
      </c>
      <c r="B150" s="16">
        <f t="shared" si="105"/>
        <v>465.69451720947933</v>
      </c>
      <c r="C150" s="16">
        <f t="shared" si="106"/>
        <v>822.84369582125998</v>
      </c>
      <c r="D150" s="16">
        <f t="shared" si="107"/>
        <v>2549.064725778203</v>
      </c>
      <c r="E150" s="16">
        <f t="shared" si="108"/>
        <v>1652.6903167133389</v>
      </c>
      <c r="F150" s="16">
        <f t="shared" si="109"/>
        <v>1334.0572259910641</v>
      </c>
      <c r="G150" s="16">
        <f t="shared" si="110"/>
        <v>906.8787966710911</v>
      </c>
      <c r="H150" s="16">
        <f t="shared" si="111"/>
        <v>266.11115269113094</v>
      </c>
      <c r="I150" s="16">
        <f t="shared" si="112"/>
        <v>269.61261522654075</v>
      </c>
      <c r="J150" s="16">
        <f t="shared" si="24"/>
        <v>8266.9530461021095</v>
      </c>
      <c r="L150">
        <v>53</v>
      </c>
      <c r="M150">
        <f t="shared" si="96"/>
        <v>465.69451720947933</v>
      </c>
      <c r="N150">
        <f t="shared" si="97"/>
        <v>822.84369582125998</v>
      </c>
      <c r="O150">
        <f t="shared" si="98"/>
        <v>2549.064725778203</v>
      </c>
      <c r="P150">
        <f t="shared" si="99"/>
        <v>1652.6903167133389</v>
      </c>
      <c r="Q150">
        <f t="shared" si="100"/>
        <v>1334.0572259910641</v>
      </c>
      <c r="R150">
        <f t="shared" si="101"/>
        <v>906.8787966710911</v>
      </c>
      <c r="S150">
        <f t="shared" si="102"/>
        <v>266.11115269113094</v>
      </c>
      <c r="T150">
        <f t="shared" si="103"/>
        <v>269.61261522654075</v>
      </c>
      <c r="V150">
        <f t="shared" si="139"/>
        <v>8.0082353263837796</v>
      </c>
      <c r="W150">
        <f t="shared" si="140"/>
        <v>10.820503724945791</v>
      </c>
      <c r="X150">
        <f t="shared" si="141"/>
        <v>46.50738975168192</v>
      </c>
      <c r="Y150">
        <f t="shared" si="142"/>
        <v>100.51047602011838</v>
      </c>
      <c r="Z150">
        <f t="shared" si="143"/>
        <v>148.09938196151433</v>
      </c>
      <c r="AA150">
        <f t="shared" si="144"/>
        <v>166.55473652851433</v>
      </c>
      <c r="AB150">
        <f t="shared" si="145"/>
        <v>75.021773241499289</v>
      </c>
      <c r="AC150">
        <f t="shared" si="146"/>
        <v>105.75936656968867</v>
      </c>
      <c r="AE150">
        <f t="shared" si="114"/>
        <v>7.4719019380252174</v>
      </c>
      <c r="AF150">
        <f t="shared" si="115"/>
        <v>10.095825042311823</v>
      </c>
      <c r="AG150">
        <f t="shared" si="116"/>
        <v>43.392662859597017</v>
      </c>
      <c r="AH150">
        <f t="shared" si="117"/>
        <v>93.779014971290209</v>
      </c>
      <c r="AI150">
        <f t="shared" si="118"/>
        <v>138.18076192801743</v>
      </c>
      <c r="AJ150">
        <f t="shared" si="119"/>
        <v>154.25228701472591</v>
      </c>
      <c r="AK150">
        <f t="shared" si="120"/>
        <v>68.970858650991914</v>
      </c>
      <c r="AL150">
        <f t="shared" si="121"/>
        <v>95.135382761058054</v>
      </c>
      <c r="AW150">
        <f t="shared" ref="AW150:BD150" si="166">AW149+AN273/B$73-AW149/B$74</f>
        <v>0.37245228334166225</v>
      </c>
      <c r="AX150">
        <f t="shared" si="166"/>
        <v>0.50324711437805303</v>
      </c>
      <c r="AY150">
        <f t="shared" si="166"/>
        <v>1.4419975437207364</v>
      </c>
      <c r="AZ150">
        <f t="shared" si="166"/>
        <v>5.6095289063422005</v>
      </c>
      <c r="BA150">
        <f t="shared" si="166"/>
        <v>10.331855407269209</v>
      </c>
      <c r="BB150">
        <f t="shared" si="166"/>
        <v>18.317432671229547</v>
      </c>
      <c r="BC150">
        <f t="shared" si="166"/>
        <v>10.562074187434213</v>
      </c>
      <c r="BD150">
        <f t="shared" si="166"/>
        <v>12.831791483817454</v>
      </c>
      <c r="BF150">
        <f t="shared" si="123"/>
        <v>0.35816923304258208</v>
      </c>
      <c r="BG150">
        <f t="shared" si="124"/>
        <v>0.48394825605709341</v>
      </c>
      <c r="BH150">
        <f t="shared" si="125"/>
        <v>1.3866988534742337</v>
      </c>
      <c r="BI150">
        <f t="shared" si="126"/>
        <v>5.3944109245041556</v>
      </c>
      <c r="BJ150">
        <f t="shared" si="127"/>
        <v>9.9356424772776393</v>
      </c>
      <c r="BK150">
        <f t="shared" si="128"/>
        <v>17.615062892525991</v>
      </c>
      <c r="BL150">
        <f t="shared" si="129"/>
        <v>10.07965283300954</v>
      </c>
      <c r="BM150">
        <f t="shared" si="130"/>
        <v>12.244247193911409</v>
      </c>
      <c r="BO150">
        <f t="shared" si="131"/>
        <v>0.34443386674995591</v>
      </c>
      <c r="BP150">
        <f t="shared" si="132"/>
        <v>0.4653894130566632</v>
      </c>
      <c r="BQ150">
        <f t="shared" si="133"/>
        <v>1.3335205932193426</v>
      </c>
      <c r="BR150">
        <f t="shared" si="134"/>
        <v>5.1875416483477652</v>
      </c>
      <c r="BS150">
        <f t="shared" si="135"/>
        <v>9.5546223443681271</v>
      </c>
      <c r="BT150">
        <f t="shared" si="136"/>
        <v>16.939690429832183</v>
      </c>
      <c r="BU150">
        <f t="shared" si="137"/>
        <v>9.6191962543330725</v>
      </c>
      <c r="BV150">
        <f t="shared" si="138"/>
        <v>11.682677835554287</v>
      </c>
    </row>
    <row r="151" spans="1:74" hidden="1" x14ac:dyDescent="0.35">
      <c r="A151" s="9">
        <v>54</v>
      </c>
      <c r="B151" s="16">
        <f t="shared" si="105"/>
        <v>476.83703960885293</v>
      </c>
      <c r="C151" s="16">
        <f t="shared" si="106"/>
        <v>842.53161133895014</v>
      </c>
      <c r="D151" s="16">
        <f t="shared" si="107"/>
        <v>2610.0553747010899</v>
      </c>
      <c r="E151" s="16">
        <f t="shared" si="108"/>
        <v>1692.2337044765295</v>
      </c>
      <c r="F151" s="16">
        <f t="shared" si="109"/>
        <v>1365.9767826388938</v>
      </c>
      <c r="G151" s="16">
        <f t="shared" si="110"/>
        <v>928.5773929225029</v>
      </c>
      <c r="H151" s="16">
        <f t="shared" si="111"/>
        <v>272.47830834791586</v>
      </c>
      <c r="I151" s="16">
        <f t="shared" si="112"/>
        <v>276.06354924723075</v>
      </c>
      <c r="J151" s="16">
        <f t="shared" si="24"/>
        <v>8464.7537632819658</v>
      </c>
      <c r="L151">
        <v>54</v>
      </c>
      <c r="M151">
        <f t="shared" si="96"/>
        <v>476.83703960885293</v>
      </c>
      <c r="N151">
        <f t="shared" si="97"/>
        <v>842.53161133895014</v>
      </c>
      <c r="O151">
        <f t="shared" si="98"/>
        <v>2610.0553747010899</v>
      </c>
      <c r="P151">
        <f t="shared" si="99"/>
        <v>1692.2337044765295</v>
      </c>
      <c r="Q151">
        <f t="shared" si="100"/>
        <v>1365.9767826388938</v>
      </c>
      <c r="R151">
        <f t="shared" si="101"/>
        <v>928.5773929225029</v>
      </c>
      <c r="S151">
        <f t="shared" si="102"/>
        <v>272.47830834791586</v>
      </c>
      <c r="T151">
        <f t="shared" si="103"/>
        <v>276.06354924723075</v>
      </c>
      <c r="V151">
        <f t="shared" si="139"/>
        <v>8.1998457885756366</v>
      </c>
      <c r="W151">
        <f t="shared" si="140"/>
        <v>11.079402425519044</v>
      </c>
      <c r="X151">
        <f t="shared" si="141"/>
        <v>47.620157057145292</v>
      </c>
      <c r="Y151">
        <f t="shared" si="142"/>
        <v>102.91535774254837</v>
      </c>
      <c r="Z151">
        <f t="shared" si="143"/>
        <v>151.64290807824602</v>
      </c>
      <c r="AA151">
        <f t="shared" si="144"/>
        <v>170.53983751317887</v>
      </c>
      <c r="AB151">
        <f t="shared" si="145"/>
        <v>76.816795294899777</v>
      </c>
      <c r="AC151">
        <f t="shared" si="146"/>
        <v>108.28985717362104</v>
      </c>
      <c r="AE151">
        <f t="shared" si="114"/>
        <v>7.6506797341447381</v>
      </c>
      <c r="AF151">
        <f t="shared" si="115"/>
        <v>10.337384603189811</v>
      </c>
      <c r="AG151">
        <f t="shared" si="116"/>
        <v>44.430905156958652</v>
      </c>
      <c r="AH151">
        <f t="shared" si="117"/>
        <v>96.022835320899603</v>
      </c>
      <c r="AI151">
        <f t="shared" si="118"/>
        <v>141.48696860584974</v>
      </c>
      <c r="AJ151">
        <f t="shared" si="119"/>
        <v>157.94302186886244</v>
      </c>
      <c r="AK151">
        <f t="shared" si="120"/>
        <v>70.621108084766647</v>
      </c>
      <c r="AL151">
        <f t="shared" si="121"/>
        <v>97.411950720050328</v>
      </c>
      <c r="AW151">
        <f t="shared" ref="AW151:BD151" si="167">AW150+AN274/B$73-AW150/B$74</f>
        <v>0.38136384392492911</v>
      </c>
      <c r="AX151">
        <f t="shared" si="167"/>
        <v>0.51528816594014071</v>
      </c>
      <c r="AY151">
        <f t="shared" si="167"/>
        <v>1.4764998116528709</v>
      </c>
      <c r="AZ151">
        <f t="shared" si="167"/>
        <v>5.7437465200562183</v>
      </c>
      <c r="BA151">
        <f t="shared" si="167"/>
        <v>10.579062793335817</v>
      </c>
      <c r="BB151">
        <f t="shared" si="167"/>
        <v>18.75568155386879</v>
      </c>
      <c r="BC151">
        <f t="shared" si="167"/>
        <v>10.814809250085425</v>
      </c>
      <c r="BD151">
        <f t="shared" si="167"/>
        <v>13.139329736415451</v>
      </c>
      <c r="BF151">
        <f t="shared" si="123"/>
        <v>0.36673906322203009</v>
      </c>
      <c r="BG151">
        <f t="shared" si="124"/>
        <v>0.49552757104966921</v>
      </c>
      <c r="BH151">
        <f t="shared" si="125"/>
        <v>1.4198780676221352</v>
      </c>
      <c r="BI151">
        <f t="shared" si="126"/>
        <v>5.5234817136069827</v>
      </c>
      <c r="BJ151">
        <f t="shared" si="127"/>
        <v>10.173370235272582</v>
      </c>
      <c r="BK151">
        <f t="shared" si="128"/>
        <v>18.036484759748127</v>
      </c>
      <c r="BL151">
        <f t="shared" si="129"/>
        <v>10.320863510221876</v>
      </c>
      <c r="BM151">
        <f t="shared" si="130"/>
        <v>12.538019338864432</v>
      </c>
      <c r="BO151">
        <f t="shared" si="131"/>
        <v>0.35267508652553164</v>
      </c>
      <c r="BP151">
        <f t="shared" si="132"/>
        <v>0.47652471885692133</v>
      </c>
      <c r="BQ151">
        <f t="shared" si="133"/>
        <v>1.3654275493722774</v>
      </c>
      <c r="BR151">
        <f t="shared" si="134"/>
        <v>5.3116632140415998</v>
      </c>
      <c r="BS151">
        <f t="shared" si="135"/>
        <v>9.7832344241138358</v>
      </c>
      <c r="BT151">
        <f t="shared" si="136"/>
        <v>17.344913907448465</v>
      </c>
      <c r="BU151">
        <f t="shared" si="137"/>
        <v>9.8494245436713062</v>
      </c>
      <c r="BV151">
        <f t="shared" si="138"/>
        <v>11.963462514732846</v>
      </c>
    </row>
    <row r="152" spans="1:74" hidden="1" x14ac:dyDescent="0.35">
      <c r="A152" s="9">
        <v>55</v>
      </c>
      <c r="B152" s="16">
        <f t="shared" si="105"/>
        <v>488.24616554516427</v>
      </c>
      <c r="C152" s="16">
        <f t="shared" si="106"/>
        <v>862.69059325649266</v>
      </c>
      <c r="D152" s="16">
        <f t="shared" si="107"/>
        <v>2672.5053271945835</v>
      </c>
      <c r="E152" s="16">
        <f t="shared" si="108"/>
        <v>1732.7232341151682</v>
      </c>
      <c r="F152" s="16">
        <f t="shared" si="109"/>
        <v>1398.6600682158457</v>
      </c>
      <c r="G152" s="16">
        <f t="shared" si="110"/>
        <v>950.79516448268805</v>
      </c>
      <c r="H152" s="16">
        <f t="shared" si="111"/>
        <v>278.99780888295089</v>
      </c>
      <c r="I152" s="16">
        <f t="shared" si="112"/>
        <v>282.66883268404257</v>
      </c>
      <c r="J152" s="16">
        <f t="shared" si="24"/>
        <v>8667.2871943769369</v>
      </c>
      <c r="L152">
        <v>55</v>
      </c>
      <c r="M152">
        <f t="shared" si="96"/>
        <v>488.24616554516427</v>
      </c>
      <c r="N152">
        <f t="shared" si="97"/>
        <v>862.69059325649266</v>
      </c>
      <c r="O152">
        <f t="shared" si="98"/>
        <v>2672.5053271945835</v>
      </c>
      <c r="P152">
        <f t="shared" si="99"/>
        <v>1732.7232341151682</v>
      </c>
      <c r="Q152">
        <f t="shared" si="100"/>
        <v>1398.6600682158457</v>
      </c>
      <c r="R152">
        <f t="shared" si="101"/>
        <v>950.79516448268805</v>
      </c>
      <c r="S152">
        <f t="shared" si="102"/>
        <v>278.99780888295089</v>
      </c>
      <c r="T152">
        <f t="shared" si="103"/>
        <v>282.66883268404257</v>
      </c>
      <c r="V152">
        <f t="shared" si="139"/>
        <v>8.3960408523214092</v>
      </c>
      <c r="W152">
        <f t="shared" si="140"/>
        <v>11.344495711562093</v>
      </c>
      <c r="X152">
        <f t="shared" si="141"/>
        <v>48.759549186010339</v>
      </c>
      <c r="Y152">
        <f t="shared" si="142"/>
        <v>105.37778029211017</v>
      </c>
      <c r="Z152">
        <f t="shared" si="143"/>
        <v>155.27121899824613</v>
      </c>
      <c r="AA152">
        <f t="shared" si="144"/>
        <v>174.62028885385229</v>
      </c>
      <c r="AB152">
        <f t="shared" si="145"/>
        <v>78.654766179740989</v>
      </c>
      <c r="AC152">
        <f t="shared" si="146"/>
        <v>110.88088964309716</v>
      </c>
      <c r="AE152">
        <f t="shared" si="114"/>
        <v>7.8337350856217043</v>
      </c>
      <c r="AF152">
        <f t="shared" si="115"/>
        <v>10.584723877299556</v>
      </c>
      <c r="AG152">
        <f t="shared" si="116"/>
        <v>45.493989123687534</v>
      </c>
      <c r="AH152">
        <f t="shared" si="117"/>
        <v>98.320342794782519</v>
      </c>
      <c r="AI152">
        <f t="shared" si="118"/>
        <v>144.87228176331519</v>
      </c>
      <c r="AJ152">
        <f t="shared" si="119"/>
        <v>161.72206656215735</v>
      </c>
      <c r="AK152">
        <f t="shared" si="120"/>
        <v>72.310840960257508</v>
      </c>
      <c r="AL152">
        <f t="shared" si="121"/>
        <v>99.742930674386912</v>
      </c>
      <c r="AW152">
        <f t="shared" ref="AW152:BD152" si="168">AW151+AN275/B$73-AW151/B$74</f>
        <v>0.39048862394020567</v>
      </c>
      <c r="AX152">
        <f t="shared" si="168"/>
        <v>0.52761731363880071</v>
      </c>
      <c r="AY152">
        <f t="shared" si="168"/>
        <v>1.5118275863975104</v>
      </c>
      <c r="AZ152">
        <f t="shared" si="168"/>
        <v>5.8811754459859147</v>
      </c>
      <c r="BA152">
        <f t="shared" si="168"/>
        <v>10.832184903086706</v>
      </c>
      <c r="BB152">
        <f t="shared" si="168"/>
        <v>19.204423449664816</v>
      </c>
      <c r="BC152">
        <f t="shared" si="168"/>
        <v>11.073586630623446</v>
      </c>
      <c r="BD152">
        <f t="shared" si="168"/>
        <v>13.454132206297151</v>
      </c>
      <c r="BF152">
        <f t="shared" si="123"/>
        <v>0.37551393164376956</v>
      </c>
      <c r="BG152">
        <f t="shared" si="124"/>
        <v>0.50738392798395204</v>
      </c>
      <c r="BH152">
        <f t="shared" si="125"/>
        <v>1.4538511140405768</v>
      </c>
      <c r="BI152">
        <f t="shared" si="126"/>
        <v>5.6556405974765243</v>
      </c>
      <c r="BJ152">
        <f t="shared" si="127"/>
        <v>10.416785770110524</v>
      </c>
      <c r="BK152">
        <f t="shared" si="128"/>
        <v>18.468002836220521</v>
      </c>
      <c r="BL152">
        <f t="shared" si="129"/>
        <v>10.567836380153651</v>
      </c>
      <c r="BM152">
        <f t="shared" si="130"/>
        <v>12.838674537639942</v>
      </c>
      <c r="BO152">
        <f t="shared" si="131"/>
        <v>0.36111347254343074</v>
      </c>
      <c r="BP152">
        <f t="shared" si="132"/>
        <v>0.48792643017257004</v>
      </c>
      <c r="BQ152">
        <f t="shared" si="133"/>
        <v>1.3980978603221921</v>
      </c>
      <c r="BR152">
        <f t="shared" si="134"/>
        <v>5.4387543137808283</v>
      </c>
      <c r="BS152">
        <f t="shared" si="135"/>
        <v>10.017315910809083</v>
      </c>
      <c r="BT152">
        <f t="shared" si="136"/>
        <v>17.759856418828264</v>
      </c>
      <c r="BU152">
        <f t="shared" si="137"/>
        <v>10.08514402694659</v>
      </c>
      <c r="BV152">
        <f t="shared" si="138"/>
        <v>12.250740926798638</v>
      </c>
    </row>
    <row r="153" spans="1:74" hidden="1" x14ac:dyDescent="0.35">
      <c r="A153" s="9">
        <v>56</v>
      </c>
      <c r="B153" s="16">
        <f t="shared" si="105"/>
        <v>499.92827395518901</v>
      </c>
      <c r="C153" s="16">
        <f t="shared" si="106"/>
        <v>883.33191262758896</v>
      </c>
      <c r="D153" s="16">
        <f t="shared" si="107"/>
        <v>2736.4494995441928</v>
      </c>
      <c r="E153" s="16">
        <f t="shared" si="108"/>
        <v>1774.1815436605191</v>
      </c>
      <c r="F153" s="16">
        <f t="shared" si="109"/>
        <v>1432.1253562174957</v>
      </c>
      <c r="G153" s="16">
        <f t="shared" si="110"/>
        <v>973.54453349168364</v>
      </c>
      <c r="H153" s="16">
        <f t="shared" si="111"/>
        <v>285.67329940296503</v>
      </c>
      <c r="I153" s="16">
        <f t="shared" si="112"/>
        <v>289.43215860563583</v>
      </c>
      <c r="J153" s="16">
        <f t="shared" si="24"/>
        <v>8874.6665775052697</v>
      </c>
      <c r="L153">
        <v>56</v>
      </c>
      <c r="M153">
        <f t="shared" si="96"/>
        <v>499.92827395518901</v>
      </c>
      <c r="N153">
        <f t="shared" si="97"/>
        <v>883.33191262758896</v>
      </c>
      <c r="O153">
        <f t="shared" si="98"/>
        <v>2736.4494995441928</v>
      </c>
      <c r="P153">
        <f t="shared" si="99"/>
        <v>1774.1815436605191</v>
      </c>
      <c r="Q153">
        <f t="shared" si="100"/>
        <v>1432.1253562174957</v>
      </c>
      <c r="R153">
        <f t="shared" si="101"/>
        <v>973.54453349168364</v>
      </c>
      <c r="S153">
        <f t="shared" si="102"/>
        <v>285.67329940296503</v>
      </c>
      <c r="T153">
        <f t="shared" si="103"/>
        <v>289.43215860563583</v>
      </c>
      <c r="V153">
        <f t="shared" si="139"/>
        <v>8.5969302119454074</v>
      </c>
      <c r="W153">
        <f t="shared" si="140"/>
        <v>11.615931798979744</v>
      </c>
      <c r="X153">
        <f t="shared" si="141"/>
        <v>49.926203182080897</v>
      </c>
      <c r="Y153">
        <f t="shared" si="142"/>
        <v>107.89912043013811</v>
      </c>
      <c r="Z153">
        <f t="shared" si="143"/>
        <v>158.98634334092614</v>
      </c>
      <c r="AA153">
        <f t="shared" si="144"/>
        <v>178.79837192841597</v>
      </c>
      <c r="AB153">
        <f t="shared" si="145"/>
        <v>80.53671354117148</v>
      </c>
      <c r="AC153">
        <f t="shared" si="146"/>
        <v>113.53391347944132</v>
      </c>
      <c r="AE153">
        <f t="shared" si="114"/>
        <v>8.0211703411882738</v>
      </c>
      <c r="AF153">
        <f t="shared" si="115"/>
        <v>10.83798115538707</v>
      </c>
      <c r="AG153">
        <f t="shared" si="116"/>
        <v>46.58250914446181</v>
      </c>
      <c r="AH153">
        <f t="shared" si="117"/>
        <v>100.67282196055839</v>
      </c>
      <c r="AI153">
        <f t="shared" si="118"/>
        <v>148.33859417495884</v>
      </c>
      <c r="AJ153">
        <f t="shared" si="119"/>
        <v>165.59153324966582</v>
      </c>
      <c r="AK153">
        <f t="shared" si="120"/>
        <v>74.04100238375301</v>
      </c>
      <c r="AL153">
        <f t="shared" si="121"/>
        <v>102.12963616768197</v>
      </c>
      <c r="AW153">
        <f t="shared" ref="AW153:BD153" si="169">AW152+AN276/B$73-AW152/B$74</f>
        <v>0.3998317264245132</v>
      </c>
      <c r="AX153">
        <f t="shared" si="169"/>
        <v>0.54024145255501432</v>
      </c>
      <c r="AY153">
        <f t="shared" si="169"/>
        <v>1.5480006250273837</v>
      </c>
      <c r="AZ153">
        <f t="shared" si="169"/>
        <v>6.0218925413153128</v>
      </c>
      <c r="BA153">
        <f t="shared" si="169"/>
        <v>11.091363295167096</v>
      </c>
      <c r="BB153">
        <f t="shared" si="169"/>
        <v>19.663907484400735</v>
      </c>
      <c r="BC153">
        <f t="shared" si="169"/>
        <v>11.338552057255793</v>
      </c>
      <c r="BD153">
        <f t="shared" si="169"/>
        <v>13.776389610505397</v>
      </c>
      <c r="BF153">
        <f t="shared" si="123"/>
        <v>0.38449874702163117</v>
      </c>
      <c r="BG153">
        <f t="shared" si="124"/>
        <v>0.51952395937686124</v>
      </c>
      <c r="BH153">
        <f t="shared" si="125"/>
        <v>1.4886369974547369</v>
      </c>
      <c r="BI153">
        <f t="shared" si="126"/>
        <v>5.7909615065821587</v>
      </c>
      <c r="BJ153">
        <f t="shared" si="127"/>
        <v>10.666025249896231</v>
      </c>
      <c r="BK153">
        <f t="shared" si="128"/>
        <v>18.909855204287098</v>
      </c>
      <c r="BL153">
        <f t="shared" si="129"/>
        <v>10.820711505388548</v>
      </c>
      <c r="BM153">
        <f t="shared" si="130"/>
        <v>13.146403371968548</v>
      </c>
      <c r="BO153">
        <f t="shared" si="131"/>
        <v>0.36975374800363409</v>
      </c>
      <c r="BP153">
        <f t="shared" si="132"/>
        <v>0.49960092885939933</v>
      </c>
      <c r="BQ153">
        <f t="shared" si="133"/>
        <v>1.4315498125532227</v>
      </c>
      <c r="BR153">
        <f t="shared" si="134"/>
        <v>5.5688860839982457</v>
      </c>
      <c r="BS153">
        <f t="shared" si="135"/>
        <v>10.256997826389949</v>
      </c>
      <c r="BT153">
        <f t="shared" si="136"/>
        <v>18.184744269263618</v>
      </c>
      <c r="BU153">
        <f t="shared" si="137"/>
        <v>10.32649020355012</v>
      </c>
      <c r="BV153">
        <f t="shared" si="138"/>
        <v>12.544707732219289</v>
      </c>
    </row>
    <row r="154" spans="1:74" hidden="1" x14ac:dyDescent="0.35">
      <c r="A154" s="9">
        <v>57</v>
      </c>
      <c r="B154" s="16">
        <f t="shared" si="105"/>
        <v>511.88989640246416</v>
      </c>
      <c r="C154" s="16">
        <f t="shared" si="106"/>
        <v>904.46711018480448</v>
      </c>
      <c r="D154" s="16">
        <f t="shared" si="107"/>
        <v>2801.9236434661202</v>
      </c>
      <c r="E154" s="16">
        <f t="shared" si="108"/>
        <v>1816.6318127967136</v>
      </c>
      <c r="F154" s="16">
        <f t="shared" si="109"/>
        <v>1466.3913573634493</v>
      </c>
      <c r="G154" s="16">
        <f t="shared" si="110"/>
        <v>996.83821931006162</v>
      </c>
      <c r="H154" s="16">
        <f t="shared" si="111"/>
        <v>292.50851222997943</v>
      </c>
      <c r="I154" s="16">
        <f t="shared" si="112"/>
        <v>296.35730844353196</v>
      </c>
      <c r="J154" s="16">
        <f t="shared" si="24"/>
        <v>9087.0078601971236</v>
      </c>
      <c r="L154">
        <v>57</v>
      </c>
      <c r="M154">
        <f t="shared" si="96"/>
        <v>511.88989640246416</v>
      </c>
      <c r="N154">
        <f t="shared" si="97"/>
        <v>904.46711018480448</v>
      </c>
      <c r="O154">
        <f t="shared" si="98"/>
        <v>2801.9236434661202</v>
      </c>
      <c r="P154">
        <f t="shared" si="99"/>
        <v>1816.6318127967136</v>
      </c>
      <c r="Q154">
        <f t="shared" si="100"/>
        <v>1466.3913573634493</v>
      </c>
      <c r="R154">
        <f t="shared" si="101"/>
        <v>996.83821931006162</v>
      </c>
      <c r="S154">
        <f t="shared" si="102"/>
        <v>292.50851222997943</v>
      </c>
      <c r="T154">
        <f t="shared" si="103"/>
        <v>296.35730844353196</v>
      </c>
      <c r="V154">
        <f t="shared" si="139"/>
        <v>8.8026261863783901</v>
      </c>
      <c r="W154">
        <f t="shared" si="140"/>
        <v>11.893862449971678</v>
      </c>
      <c r="X154">
        <f t="shared" si="141"/>
        <v>51.120771331419562</v>
      </c>
      <c r="Y154">
        <f t="shared" si="142"/>
        <v>110.48078785911176</v>
      </c>
      <c r="Z154">
        <f t="shared" si="143"/>
        <v>162.79035826355607</v>
      </c>
      <c r="AA154">
        <f t="shared" si="144"/>
        <v>183.07642271233652</v>
      </c>
      <c r="AB154">
        <f t="shared" si="145"/>
        <v>82.463689606385955</v>
      </c>
      <c r="AC154">
        <f t="shared" si="146"/>
        <v>116.25041266523202</v>
      </c>
      <c r="AE154">
        <f t="shared" si="114"/>
        <v>8.2130902981073195</v>
      </c>
      <c r="AF154">
        <f t="shared" si="115"/>
        <v>11.097298036584627</v>
      </c>
      <c r="AG154">
        <f t="shared" si="116"/>
        <v>47.69707382366817</v>
      </c>
      <c r="AH154">
        <f t="shared" si="117"/>
        <v>103.08158811708498</v>
      </c>
      <c r="AI154">
        <f t="shared" si="118"/>
        <v>151.88784389694794</v>
      </c>
      <c r="AJ154">
        <f t="shared" si="119"/>
        <v>169.55358485329086</v>
      </c>
      <c r="AK154">
        <f t="shared" si="120"/>
        <v>75.812559972139866</v>
      </c>
      <c r="AL154">
        <f t="shared" si="121"/>
        <v>104.57340987734469</v>
      </c>
      <c r="AW154">
        <f t="shared" ref="AW154:BD154" si="170">AW153+AN277/B$73-AW153/B$74</f>
        <v>0.40939837608677815</v>
      </c>
      <c r="AX154">
        <f t="shared" si="170"/>
        <v>0.55316764216944136</v>
      </c>
      <c r="AY154">
        <f t="shared" si="170"/>
        <v>1.5850391556838548</v>
      </c>
      <c r="AZ154">
        <f t="shared" si="170"/>
        <v>6.1659764957371888</v>
      </c>
      <c r="BA154">
        <f t="shared" si="170"/>
        <v>11.356742903410368</v>
      </c>
      <c r="BB154">
        <f t="shared" si="170"/>
        <v>20.134389264426439</v>
      </c>
      <c r="BC154">
        <f t="shared" si="170"/>
        <v>11.609854468765251</v>
      </c>
      <c r="BD154">
        <f t="shared" si="170"/>
        <v>14.106294250958964</v>
      </c>
      <c r="BF154">
        <f t="shared" si="123"/>
        <v>0.39369853466336036</v>
      </c>
      <c r="BG154">
        <f t="shared" si="124"/>
        <v>0.53195445528375318</v>
      </c>
      <c r="BH154">
        <f t="shared" si="125"/>
        <v>1.5242551739983252</v>
      </c>
      <c r="BI154">
        <f t="shared" si="126"/>
        <v>5.9295201274220517</v>
      </c>
      <c r="BJ154">
        <f t="shared" si="127"/>
        <v>10.92122807705875</v>
      </c>
      <c r="BK154">
        <f t="shared" si="128"/>
        <v>19.362286572355281</v>
      </c>
      <c r="BL154">
        <f t="shared" si="129"/>
        <v>11.079631781322169</v>
      </c>
      <c r="BM154">
        <f t="shared" si="130"/>
        <v>13.461396491236975</v>
      </c>
      <c r="BO154">
        <f t="shared" si="131"/>
        <v>0.37860074741443228</v>
      </c>
      <c r="BP154">
        <f t="shared" si="132"/>
        <v>0.51155474716987648</v>
      </c>
      <c r="BQ154">
        <f t="shared" si="133"/>
        <v>1.465802123494131</v>
      </c>
      <c r="BR154">
        <f t="shared" si="134"/>
        <v>5.7021313375485931</v>
      </c>
      <c r="BS154">
        <f t="shared" si="135"/>
        <v>10.502414280493717</v>
      </c>
      <c r="BT154">
        <f t="shared" si="136"/>
        <v>18.619810830277704</v>
      </c>
      <c r="BU154">
        <f t="shared" si="137"/>
        <v>10.573600854469333</v>
      </c>
      <c r="BV154">
        <f t="shared" si="138"/>
        <v>12.84555555209392</v>
      </c>
    </row>
    <row r="155" spans="1:74" hidden="1" x14ac:dyDescent="0.35">
      <c r="A155" s="9">
        <v>58</v>
      </c>
      <c r="B155" s="16">
        <f t="shared" si="105"/>
        <v>524.13772072913935</v>
      </c>
      <c r="C155" s="16">
        <f t="shared" si="106"/>
        <v>926.10800279208763</v>
      </c>
      <c r="D155" s="16">
        <f t="shared" si="107"/>
        <v>2868.964366096342</v>
      </c>
      <c r="E155" s="16">
        <f t="shared" si="108"/>
        <v>1860.0977758207034</v>
      </c>
      <c r="F155" s="16">
        <f t="shared" si="109"/>
        <v>1501.4772300586615</v>
      </c>
      <c r="G155" s="16">
        <f t="shared" si="110"/>
        <v>1020.689245630429</v>
      </c>
      <c r="H155" s="16">
        <f t="shared" si="111"/>
        <v>299.50726898807949</v>
      </c>
      <c r="I155" s="16">
        <f t="shared" si="112"/>
        <v>303.44815410634391</v>
      </c>
      <c r="J155" s="16">
        <f t="shared" si="24"/>
        <v>9304.4297642217862</v>
      </c>
      <c r="L155">
        <v>58</v>
      </c>
      <c r="M155">
        <f t="shared" si="96"/>
        <v>524.13772072913935</v>
      </c>
      <c r="N155">
        <f t="shared" si="97"/>
        <v>926.10800279208763</v>
      </c>
      <c r="O155">
        <f t="shared" si="98"/>
        <v>2868.964366096342</v>
      </c>
      <c r="P155">
        <f t="shared" si="99"/>
        <v>1860.0977758207034</v>
      </c>
      <c r="Q155">
        <f t="shared" si="100"/>
        <v>1501.4772300586615</v>
      </c>
      <c r="R155">
        <f t="shared" si="101"/>
        <v>1020.689245630429</v>
      </c>
      <c r="S155">
        <f t="shared" si="102"/>
        <v>299.50726898807949</v>
      </c>
      <c r="T155">
        <f t="shared" si="103"/>
        <v>303.44815410634391</v>
      </c>
      <c r="V155">
        <f t="shared" si="139"/>
        <v>9.0132437819604299</v>
      </c>
      <c r="W155">
        <f t="shared" si="140"/>
        <v>12.178443057889913</v>
      </c>
      <c r="X155">
        <f t="shared" si="141"/>
        <v>52.343921527071871</v>
      </c>
      <c r="Y155">
        <f t="shared" si="142"/>
        <v>113.12422601088781</v>
      </c>
      <c r="Z155">
        <f t="shared" si="143"/>
        <v>166.68539062270199</v>
      </c>
      <c r="AA155">
        <f t="shared" si="144"/>
        <v>187.45683308146681</v>
      </c>
      <c r="AB155">
        <f t="shared" si="145"/>
        <v>84.436771774452126</v>
      </c>
      <c r="AC155">
        <f t="shared" si="146"/>
        <v>119.03190653228722</v>
      </c>
      <c r="AE155">
        <f t="shared" si="114"/>
        <v>8.409602260864343</v>
      </c>
      <c r="AF155">
        <f t="shared" si="115"/>
        <v>11.362819507713644</v>
      </c>
      <c r="AG155">
        <f t="shared" si="116"/>
        <v>48.838306326251967</v>
      </c>
      <c r="AH155">
        <f t="shared" si="117"/>
        <v>105.54798803109389</v>
      </c>
      <c r="AI155">
        <f t="shared" si="118"/>
        <v>155.52201535248398</v>
      </c>
      <c r="AJ155">
        <f t="shared" si="119"/>
        <v>173.61043621100458</v>
      </c>
      <c r="AK155">
        <f t="shared" si="120"/>
        <v>77.62650441784335</v>
      </c>
      <c r="AL155">
        <f t="shared" si="121"/>
        <v>107.0756247604634</v>
      </c>
      <c r="AW155">
        <f t="shared" ref="AW155:BD155" si="171">AW154+AN278/B$73-AW154/B$74</f>
        <v>0.41919392234811848</v>
      </c>
      <c r="AX155">
        <f t="shared" si="171"/>
        <v>0.56640311047036773</v>
      </c>
      <c r="AY155">
        <f t="shared" si="171"/>
        <v>1.622963889347786</v>
      </c>
      <c r="AZ155">
        <f t="shared" si="171"/>
        <v>6.3135078772430298</v>
      </c>
      <c r="BA155">
        <f t="shared" si="171"/>
        <v>11.628472121175816</v>
      </c>
      <c r="BB155">
        <f t="shared" si="171"/>
        <v>20.616130893228856</v>
      </c>
      <c r="BC155">
        <f t="shared" si="171"/>
        <v>11.887646156674325</v>
      </c>
      <c r="BD155">
        <f t="shared" si="171"/>
        <v>14.444040564214761</v>
      </c>
      <c r="BF155">
        <f t="shared" si="123"/>
        <v>0.403118439517411</v>
      </c>
      <c r="BG155">
        <f t="shared" si="124"/>
        <v>0.54468236741516607</v>
      </c>
      <c r="BH155">
        <f t="shared" si="125"/>
        <v>1.560725563009643</v>
      </c>
      <c r="BI155">
        <f t="shared" si="126"/>
        <v>6.0713939484111341</v>
      </c>
      <c r="BJ155">
        <f t="shared" si="127"/>
        <v>11.18253697286972</v>
      </c>
      <c r="BK155">
        <f t="shared" si="128"/>
        <v>19.825548187597974</v>
      </c>
      <c r="BL155">
        <f t="shared" si="129"/>
        <v>11.34474312504371</v>
      </c>
      <c r="BM155">
        <f t="shared" si="130"/>
        <v>13.783845371097971</v>
      </c>
      <c r="BO155">
        <f t="shared" si="131"/>
        <v>0.38765941976378915</v>
      </c>
      <c r="BP155">
        <f t="shared" si="132"/>
        <v>0.52379457203820246</v>
      </c>
      <c r="BQ155">
        <f t="shared" si="133"/>
        <v>1.5008739537966473</v>
      </c>
      <c r="BR155">
        <f t="shared" si="134"/>
        <v>5.8385646114726697</v>
      </c>
      <c r="BS155">
        <f t="shared" si="135"/>
        <v>10.753702558432735</v>
      </c>
      <c r="BT155">
        <f t="shared" si="136"/>
        <v>19.065296275524251</v>
      </c>
      <c r="BU155">
        <f t="shared" si="137"/>
        <v>10.826616317895752</v>
      </c>
      <c r="BV155">
        <f t="shared" si="138"/>
        <v>13.153476021665448</v>
      </c>
    </row>
    <row r="156" spans="1:74" hidden="1" x14ac:dyDescent="0.35">
      <c r="A156" s="9">
        <v>59</v>
      </c>
      <c r="B156" s="16">
        <f t="shared" si="105"/>
        <v>536.6785947952045</v>
      </c>
      <c r="C156" s="16">
        <f t="shared" si="106"/>
        <v>948.26669005167628</v>
      </c>
      <c r="D156" s="16">
        <f t="shared" si="107"/>
        <v>2937.6091504579617</v>
      </c>
      <c r="E156" s="16">
        <f t="shared" si="108"/>
        <v>1904.6037349123028</v>
      </c>
      <c r="F156" s="16">
        <f t="shared" si="109"/>
        <v>1537.4025911050585</v>
      </c>
      <c r="G156" s="16">
        <f t="shared" si="110"/>
        <v>1045.1109477590821</v>
      </c>
      <c r="H156" s="16">
        <f t="shared" si="111"/>
        <v>306.6734827401167</v>
      </c>
      <c r="I156" s="16">
        <f t="shared" si="112"/>
        <v>310.7086601445921</v>
      </c>
      <c r="J156" s="16">
        <f t="shared" si="24"/>
        <v>9527.0538519659931</v>
      </c>
      <c r="L156">
        <v>59</v>
      </c>
      <c r="M156">
        <f t="shared" si="96"/>
        <v>536.6785947952045</v>
      </c>
      <c r="N156">
        <f t="shared" si="97"/>
        <v>948.26669005167628</v>
      </c>
      <c r="O156">
        <f t="shared" si="98"/>
        <v>2937.6091504579617</v>
      </c>
      <c r="P156">
        <f t="shared" si="99"/>
        <v>1904.6037349123028</v>
      </c>
      <c r="Q156">
        <f t="shared" si="100"/>
        <v>1537.4025911050585</v>
      </c>
      <c r="R156">
        <f t="shared" si="101"/>
        <v>1045.1109477590821</v>
      </c>
      <c r="S156">
        <f t="shared" si="102"/>
        <v>306.6734827401167</v>
      </c>
      <c r="T156">
        <f t="shared" si="103"/>
        <v>310.7086601445921</v>
      </c>
      <c r="V156">
        <f t="shared" si="139"/>
        <v>9.2289007567448458</v>
      </c>
      <c r="W156">
        <f t="shared" si="140"/>
        <v>12.469832734124498</v>
      </c>
      <c r="X156">
        <f t="shared" si="141"/>
        <v>53.596337642507947</v>
      </c>
      <c r="Y156">
        <f t="shared" si="142"/>
        <v>115.83091285377165</v>
      </c>
      <c r="Z156">
        <f t="shared" si="143"/>
        <v>170.67361816342341</v>
      </c>
      <c r="AA156">
        <f t="shared" si="144"/>
        <v>191.94205214707978</v>
      </c>
      <c r="AB156">
        <f t="shared" si="145"/>
        <v>86.457063219797561</v>
      </c>
      <c r="AC156">
        <f t="shared" si="146"/>
        <v>121.8799506412112</v>
      </c>
      <c r="AE156">
        <f t="shared" si="114"/>
        <v>8.6108161012297053</v>
      </c>
      <c r="AF156">
        <f t="shared" si="115"/>
        <v>11.634694024439067</v>
      </c>
      <c r="AG156">
        <f t="shared" si="116"/>
        <v>50.006844726525259</v>
      </c>
      <c r="AH156">
        <f t="shared" si="117"/>
        <v>108.0734006910252</v>
      </c>
      <c r="AI156">
        <f t="shared" si="118"/>
        <v>159.24314044255667</v>
      </c>
      <c r="AJ156">
        <f t="shared" si="119"/>
        <v>177.76435527214326</v>
      </c>
      <c r="AK156">
        <f t="shared" si="120"/>
        <v>79.483850060554829</v>
      </c>
      <c r="AL156">
        <f t="shared" si="121"/>
        <v>109.63768514013992</v>
      </c>
      <c r="AW156">
        <f t="shared" ref="AW156:BD156" si="172">AW155+AN279/B$73-AW155/B$74</f>
        <v>0.42922384241604467</v>
      </c>
      <c r="AX156">
        <f t="shared" si="172"/>
        <v>0.57995525810748139</v>
      </c>
      <c r="AY156">
        <f t="shared" si="172"/>
        <v>1.6617960317417078</v>
      </c>
      <c r="AZ156">
        <f t="shared" si="172"/>
        <v>6.4645691784237815</v>
      </c>
      <c r="BA156">
        <f t="shared" si="172"/>
        <v>11.90670288662724</v>
      </c>
      <c r="BB156">
        <f t="shared" si="172"/>
        <v>21.109401024991321</v>
      </c>
      <c r="BC156">
        <f t="shared" si="172"/>
        <v>12.172082895539083</v>
      </c>
      <c r="BD156">
        <f t="shared" si="172"/>
        <v>14.789825599252637</v>
      </c>
      <c r="BF156">
        <f t="shared" si="123"/>
        <v>0.41276372921583554</v>
      </c>
      <c r="BG156">
        <f t="shared" si="124"/>
        <v>0.55771481324828698</v>
      </c>
      <c r="BH156">
        <f t="shared" si="125"/>
        <v>1.5980685588125287</v>
      </c>
      <c r="BI156">
        <f t="shared" si="126"/>
        <v>6.2166623057102726</v>
      </c>
      <c r="BJ156">
        <f t="shared" si="127"/>
        <v>11.450098061853378</v>
      </c>
      <c r="BK156">
        <f t="shared" si="128"/>
        <v>20.299897810976503</v>
      </c>
      <c r="BL156">
        <f t="shared" si="129"/>
        <v>11.616194640859019</v>
      </c>
      <c r="BM156">
        <f t="shared" si="130"/>
        <v>14.113942967656365</v>
      </c>
      <c r="BO156">
        <f t="shared" si="131"/>
        <v>0.39693483161596221</v>
      </c>
      <c r="BP156">
        <f t="shared" si="132"/>
        <v>0.53632724926438069</v>
      </c>
      <c r="BQ156">
        <f t="shared" si="133"/>
        <v>1.5367849193244449</v>
      </c>
      <c r="BR156">
        <f t="shared" si="134"/>
        <v>5.9782622136357482</v>
      </c>
      <c r="BS156">
        <f t="shared" si="135"/>
        <v>11.011003207094925</v>
      </c>
      <c r="BT156">
        <f t="shared" si="136"/>
        <v>19.521447422768485</v>
      </c>
      <c r="BU156">
        <f t="shared" si="137"/>
        <v>11.085679721469733</v>
      </c>
      <c r="BV156">
        <f t="shared" si="138"/>
        <v>13.468660696381708</v>
      </c>
    </row>
    <row r="157" spans="1:74" hidden="1" x14ac:dyDescent="0.35">
      <c r="A157" s="9">
        <v>60</v>
      </c>
      <c r="B157" s="16">
        <f t="shared" si="105"/>
        <v>549.51953030718528</v>
      </c>
      <c r="C157" s="16">
        <f t="shared" si="106"/>
        <v>970.95556106908577</v>
      </c>
      <c r="D157" s="16">
        <f t="shared" si="107"/>
        <v>3007.8963764182772</v>
      </c>
      <c r="E157" s="16">
        <f t="shared" si="108"/>
        <v>1950.1745737217382</v>
      </c>
      <c r="F157" s="16">
        <f t="shared" si="109"/>
        <v>1574.1875266694544</v>
      </c>
      <c r="G157" s="16">
        <f t="shared" si="110"/>
        <v>1070.1169800718867</v>
      </c>
      <c r="H157" s="16">
        <f t="shared" si="111"/>
        <v>314.01116017553426</v>
      </c>
      <c r="I157" s="16">
        <f t="shared" si="112"/>
        <v>318.1428859673178</v>
      </c>
      <c r="J157" s="16">
        <f t="shared" si="24"/>
        <v>9755.0045944004796</v>
      </c>
      <c r="L157">
        <v>60</v>
      </c>
      <c r="M157">
        <f t="shared" si="96"/>
        <v>549.51953030718528</v>
      </c>
      <c r="N157">
        <f t="shared" si="97"/>
        <v>970.95556106908577</v>
      </c>
      <c r="O157">
        <f t="shared" si="98"/>
        <v>3007.8963764182772</v>
      </c>
      <c r="P157">
        <f t="shared" si="99"/>
        <v>1950.1745737217382</v>
      </c>
      <c r="Q157">
        <f t="shared" si="100"/>
        <v>1574.1875266694544</v>
      </c>
      <c r="R157">
        <f t="shared" si="101"/>
        <v>1070.1169800718867</v>
      </c>
      <c r="S157">
        <f t="shared" si="102"/>
        <v>314.01116017553426</v>
      </c>
      <c r="T157">
        <f t="shared" si="103"/>
        <v>318.1428859673178</v>
      </c>
      <c r="V157">
        <f t="shared" si="139"/>
        <v>9.4497176863396746</v>
      </c>
      <c r="W157">
        <f t="shared" si="140"/>
        <v>12.768194397066647</v>
      </c>
      <c r="X157">
        <f t="shared" si="141"/>
        <v>54.878719913993194</v>
      </c>
      <c r="Y157">
        <f t="shared" si="142"/>
        <v>118.60236171888627</v>
      </c>
      <c r="Z157">
        <f t="shared" si="143"/>
        <v>174.75727073690501</v>
      </c>
      <c r="AA157">
        <f t="shared" si="144"/>
        <v>196.53458762358824</v>
      </c>
      <c r="AB157">
        <f t="shared" si="145"/>
        <v>88.525693509806501</v>
      </c>
      <c r="AC157">
        <f t="shared" si="146"/>
        <v>124.79613767475234</v>
      </c>
      <c r="AE157">
        <f t="shared" si="114"/>
        <v>8.8168443197347521</v>
      </c>
      <c r="AF157">
        <f t="shared" si="115"/>
        <v>11.913073594334213</v>
      </c>
      <c r="AG157">
        <f t="shared" si="116"/>
        <v>51.203342365186145</v>
      </c>
      <c r="AH157">
        <f t="shared" si="117"/>
        <v>110.65923807860733</v>
      </c>
      <c r="AI157">
        <f t="shared" si="118"/>
        <v>163.05329968284559</v>
      </c>
      <c r="AJ157">
        <f t="shared" si="119"/>
        <v>182.01766433462421</v>
      </c>
      <c r="AK157">
        <f t="shared" si="120"/>
        <v>81.385635467621029</v>
      </c>
      <c r="AL157">
        <f t="shared" si="121"/>
        <v>112.26102774751234</v>
      </c>
      <c r="AW157">
        <f t="shared" ref="AW157:BD157" si="173">AW156+AN280/B$73-AW156/B$74</f>
        <v>0.43949374440499761</v>
      </c>
      <c r="AX157">
        <f t="shared" si="173"/>
        <v>0.59383166260825604</v>
      </c>
      <c r="AY157">
        <f t="shared" si="173"/>
        <v>1.7015572954113893</v>
      </c>
      <c r="AZ157">
        <f t="shared" si="173"/>
        <v>6.6192448634684773</v>
      </c>
      <c r="BA157">
        <f t="shared" si="173"/>
        <v>12.191590769296901</v>
      </c>
      <c r="BB157">
        <f t="shared" si="173"/>
        <v>21.614474946450478</v>
      </c>
      <c r="BC157">
        <f t="shared" si="173"/>
        <v>12.463324064605555</v>
      </c>
      <c r="BD157">
        <f t="shared" si="173"/>
        <v>15.143849435084988</v>
      </c>
      <c r="BF157">
        <f t="shared" si="123"/>
        <v>0.422639797135961</v>
      </c>
      <c r="BG157">
        <f t="shared" si="124"/>
        <v>0.57105908016380369</v>
      </c>
      <c r="BH157">
        <f t="shared" si="125"/>
        <v>1.6363050425700361</v>
      </c>
      <c r="BI157">
        <f t="shared" si="126"/>
        <v>6.3654064293383783</v>
      </c>
      <c r="BJ157">
        <f t="shared" si="127"/>
        <v>11.724060956717697</v>
      </c>
      <c r="BK157">
        <f t="shared" si="128"/>
        <v>20.785599739385397</v>
      </c>
      <c r="BL157">
        <f t="shared" si="129"/>
        <v>11.894138768199049</v>
      </c>
      <c r="BM157">
        <f t="shared" si="130"/>
        <v>14.4518842834545</v>
      </c>
      <c r="BO157">
        <f t="shared" si="131"/>
        <v>0.40643217017588623</v>
      </c>
      <c r="BP157">
        <f t="shared" si="132"/>
        <v>0.54915978765472451</v>
      </c>
      <c r="BQ157">
        <f t="shared" si="133"/>
        <v>1.5735551030172954</v>
      </c>
      <c r="BR157">
        <f t="shared" si="134"/>
        <v>6.1213022688804628</v>
      </c>
      <c r="BS157">
        <f t="shared" si="135"/>
        <v>11.274460119949994</v>
      </c>
      <c r="BT157">
        <f t="shared" si="136"/>
        <v>19.988517655693297</v>
      </c>
      <c r="BU157">
        <f t="shared" si="137"/>
        <v>11.350937181164376</v>
      </c>
      <c r="BV157">
        <f t="shared" si="138"/>
        <v>13.791301832019036</v>
      </c>
    </row>
    <row r="158" spans="1:74" hidden="1" x14ac:dyDescent="0.35">
      <c r="A158" s="9"/>
      <c r="B158" s="9"/>
      <c r="C158" s="9"/>
      <c r="D158" s="9"/>
      <c r="E158" s="9"/>
      <c r="F158" s="9"/>
      <c r="G158" s="9"/>
      <c r="H158" s="9"/>
      <c r="I158" s="9"/>
      <c r="J158" s="9"/>
      <c r="AM158" t="s">
        <v>52</v>
      </c>
    </row>
    <row r="159" spans="1:74" hidden="1" x14ac:dyDescent="0.35">
      <c r="A159" s="9"/>
      <c r="B159" s="9"/>
      <c r="C159" s="9"/>
      <c r="D159" s="9"/>
      <c r="E159" s="9"/>
      <c r="F159" s="9"/>
      <c r="G159" s="9"/>
      <c r="H159" s="9"/>
      <c r="I159" s="9"/>
      <c r="J159" s="9"/>
      <c r="AM159">
        <v>0</v>
      </c>
      <c r="AN159">
        <v>0</v>
      </c>
      <c r="AO159">
        <v>0</v>
      </c>
      <c r="AP159">
        <v>0</v>
      </c>
      <c r="AQ159">
        <v>0</v>
      </c>
      <c r="AR159">
        <v>0</v>
      </c>
      <c r="AS159">
        <f>2*($B$26-$B$27*2/3)/9-6*$B$27/18</f>
        <v>83.333333333333343</v>
      </c>
      <c r="AT159">
        <v>0</v>
      </c>
      <c r="AU159">
        <v>0</v>
      </c>
    </row>
    <row r="160" spans="1:74" hidden="1" x14ac:dyDescent="0.35">
      <c r="A160" s="9" t="s">
        <v>51</v>
      </c>
      <c r="B160" s="9"/>
      <c r="C160" s="9"/>
      <c r="D160" s="9"/>
      <c r="E160" s="9"/>
      <c r="F160" s="9"/>
      <c r="G160" s="9"/>
      <c r="H160" s="9"/>
      <c r="I160" s="9"/>
      <c r="J160" s="9"/>
      <c r="AM160">
        <v>1</v>
      </c>
      <c r="AN160">
        <f t="shared" ref="AN160:AN191" si="174">AN159+AE97/B$73*(1-B$67)-AN159/B$73</f>
        <v>0</v>
      </c>
      <c r="AO160">
        <f t="shared" ref="AO160:AO191" si="175">AO159+AF97/C$73*(1-C$67)-AO159/C$73</f>
        <v>0</v>
      </c>
      <c r="AP160">
        <f t="shared" ref="AP160:AP191" si="176">AP159+AG97/D$73*(1-D$67)-AP159/D$73</f>
        <v>0</v>
      </c>
      <c r="AQ160">
        <f t="shared" ref="AQ160:AQ191" si="177">AQ159+AH97/E$73*(1-E$67)-AQ159/E$73</f>
        <v>0</v>
      </c>
      <c r="AR160">
        <f t="shared" ref="AR160:AR191" si="178">AR159+AI97/F$73*(1-F$67)-AR159/F$73</f>
        <v>0</v>
      </c>
      <c r="AS160">
        <f t="shared" ref="AS160:AS191" si="179">AS159+AJ97/G$73*(1-G$67)-AS159/G$73</f>
        <v>102.33333333333334</v>
      </c>
      <c r="AT160">
        <f t="shared" ref="AT160:AT191" si="180">AT159+AK97/H$73*(1-H$67)-AT159/H$73</f>
        <v>0</v>
      </c>
      <c r="AU160">
        <f t="shared" ref="AU160:AU191" si="181">AU159+AL97/I$73*(1-I$67)-AU159/I$73</f>
        <v>0</v>
      </c>
    </row>
    <row r="161" spans="1:47" hidden="1" x14ac:dyDescent="0.35">
      <c r="A161" s="9"/>
      <c r="B161" s="9" t="s">
        <v>25</v>
      </c>
      <c r="C161" s="9" t="s">
        <v>0</v>
      </c>
      <c r="D161" s="9" t="s">
        <v>1</v>
      </c>
      <c r="E161" s="9" t="s">
        <v>2</v>
      </c>
      <c r="F161" s="9" t="s">
        <v>3</v>
      </c>
      <c r="G161" s="9" t="s">
        <v>4</v>
      </c>
      <c r="H161" s="9" t="s">
        <v>5</v>
      </c>
      <c r="I161" s="9" t="s">
        <v>17</v>
      </c>
      <c r="J161" s="9" t="s">
        <v>47</v>
      </c>
      <c r="AM161">
        <v>2</v>
      </c>
      <c r="AN161">
        <f t="shared" si="174"/>
        <v>0</v>
      </c>
      <c r="AO161">
        <f t="shared" si="175"/>
        <v>0</v>
      </c>
      <c r="AP161">
        <f t="shared" si="176"/>
        <v>0</v>
      </c>
      <c r="AQ161">
        <f t="shared" si="177"/>
        <v>0</v>
      </c>
      <c r="AR161">
        <f t="shared" si="178"/>
        <v>0</v>
      </c>
      <c r="AS161">
        <f t="shared" si="179"/>
        <v>120.03333333333335</v>
      </c>
      <c r="AT161">
        <f t="shared" si="180"/>
        <v>0</v>
      </c>
      <c r="AU161">
        <f t="shared" si="181"/>
        <v>0</v>
      </c>
    </row>
    <row r="162" spans="1:47" hidden="1" x14ac:dyDescent="0.35">
      <c r="A162" s="9">
        <v>0</v>
      </c>
      <c r="B162" s="16">
        <f>V97+AE97+AN159+AW97+BF97+BO97+AN221</f>
        <v>0</v>
      </c>
      <c r="C162" s="16">
        <f t="shared" ref="C162:I162" si="182">W97+AF97+AO159+AX97+BG97+BP97+AO221</f>
        <v>0</v>
      </c>
      <c r="D162" s="16">
        <f t="shared" si="182"/>
        <v>0</v>
      </c>
      <c r="E162" s="16">
        <f t="shared" si="182"/>
        <v>0</v>
      </c>
      <c r="F162" s="16">
        <f t="shared" si="182"/>
        <v>0</v>
      </c>
      <c r="G162" s="16">
        <f t="shared" si="182"/>
        <v>700</v>
      </c>
      <c r="H162" s="16">
        <f t="shared" si="182"/>
        <v>0</v>
      </c>
      <c r="I162" s="16">
        <f t="shared" si="182"/>
        <v>0</v>
      </c>
      <c r="J162" s="16">
        <f>SUM(B162:I162)</f>
        <v>700</v>
      </c>
      <c r="AM162">
        <v>3</v>
      </c>
      <c r="AN162">
        <f t="shared" si="174"/>
        <v>7.980000000000001E-2</v>
      </c>
      <c r="AO162">
        <f t="shared" si="175"/>
        <v>0.10782352941176472</v>
      </c>
      <c r="AP162">
        <f t="shared" si="176"/>
        <v>0.48059837398373978</v>
      </c>
      <c r="AQ162">
        <f t="shared" si="177"/>
        <v>0.97930406504065015</v>
      </c>
      <c r="AR162">
        <f t="shared" si="178"/>
        <v>1.3937848101265822</v>
      </c>
      <c r="AS162">
        <f t="shared" si="179"/>
        <v>131.21651637130805</v>
      </c>
      <c r="AT162">
        <f t="shared" si="180"/>
        <v>0.31396784784331488</v>
      </c>
      <c r="AU162">
        <f t="shared" si="181"/>
        <v>0.20435439560439561</v>
      </c>
    </row>
    <row r="163" spans="1:47" hidden="1" x14ac:dyDescent="0.35">
      <c r="A163" s="9">
        <v>1</v>
      </c>
      <c r="B163" s="16">
        <f t="shared" ref="B163:B222" si="183">V98+AE98+AN160+AW98+BF98+BO98+AN222</f>
        <v>0.79800000000000004</v>
      </c>
      <c r="C163" s="16">
        <f t="shared" ref="C163:C222" si="184">W98+AF98+AO160+AX98+BG98+BP98+AO222</f>
        <v>1.0782352941176472</v>
      </c>
      <c r="D163" s="16">
        <f t="shared" ref="D163:D222" si="185">X98+AG98+AP160+AY98+BH98+BQ98+AP222</f>
        <v>4.6343414634146338</v>
      </c>
      <c r="E163" s="16">
        <f t="shared" ref="E163:E222" si="186">Y98+AH98+AQ160+AZ98+BI98+BR98+AQ222</f>
        <v>10.015609756097559</v>
      </c>
      <c r="F163" s="16">
        <f t="shared" ref="F163:F222" si="187">Z98+AI98+AR160+BA98+BJ98+BS98+AR222</f>
        <v>14.757721518987342</v>
      </c>
      <c r="G163" s="16">
        <f t="shared" ref="G163:G222" si="188">AA98+AJ98+AS160+BB98+BK98+BT98+AS222</f>
        <v>675.04822784810131</v>
      </c>
      <c r="H163" s="16">
        <f t="shared" ref="H163:H222" si="189">AB98+AK98+AT160+BC98+BL98+BU98+AT222</f>
        <v>6.2075342465753431</v>
      </c>
      <c r="I163" s="16">
        <f t="shared" ref="I163:I222" si="190">AC98+AL98+AU160+BD98+BM98+BV98+AU222</f>
        <v>7.0269230769230786</v>
      </c>
      <c r="J163" s="16">
        <f t="shared" ref="J163:J222" si="191">SUM(B163:I163)</f>
        <v>719.56659320421693</v>
      </c>
      <c r="AM163">
        <v>4</v>
      </c>
      <c r="AN163">
        <f t="shared" si="174"/>
        <v>0.24326438205880391</v>
      </c>
      <c r="AO163">
        <f t="shared" si="175"/>
        <v>0.32869203325504021</v>
      </c>
      <c r="AP163">
        <f t="shared" si="176"/>
        <v>1.4650685020754437</v>
      </c>
      <c r="AQ163">
        <f t="shared" si="177"/>
        <v>2.9853358174158968</v>
      </c>
      <c r="AR163">
        <f t="shared" si="178"/>
        <v>4.2488496310575234</v>
      </c>
      <c r="AS163">
        <f t="shared" si="179"/>
        <v>135.24729647427617</v>
      </c>
      <c r="AT163">
        <f t="shared" si="180"/>
        <v>1.0141927636444463</v>
      </c>
      <c r="AU163">
        <f t="shared" si="181"/>
        <v>0.69594293286251796</v>
      </c>
    </row>
    <row r="164" spans="1:47" hidden="1" x14ac:dyDescent="0.35">
      <c r="A164" s="9">
        <v>2</v>
      </c>
      <c r="B164" s="16">
        <f t="shared" si="183"/>
        <v>1.6346438205880394</v>
      </c>
      <c r="C164" s="16">
        <f t="shared" si="184"/>
        <v>2.2086850384327552</v>
      </c>
      <c r="D164" s="16">
        <f t="shared" si="185"/>
        <v>9.4931048065985735</v>
      </c>
      <c r="E164" s="16">
        <f t="shared" si="186"/>
        <v>20.516233831110469</v>
      </c>
      <c r="F164" s="16">
        <f t="shared" si="187"/>
        <v>30.230098103974672</v>
      </c>
      <c r="G164" s="16">
        <f t="shared" si="188"/>
        <v>642.12517877531275</v>
      </c>
      <c r="H164" s="16">
        <f t="shared" si="189"/>
        <v>12.715673555454902</v>
      </c>
      <c r="I164" s="16">
        <f t="shared" si="190"/>
        <v>14.394130808821807</v>
      </c>
      <c r="J164" s="16">
        <f t="shared" si="191"/>
        <v>733.31774874029406</v>
      </c>
      <c r="AM164">
        <v>5</v>
      </c>
      <c r="AN164">
        <f t="shared" si="174"/>
        <v>0.46579495684127875</v>
      </c>
      <c r="AO164">
        <f t="shared" si="175"/>
        <v>0.6293691256745273</v>
      </c>
      <c r="AP164">
        <f t="shared" si="176"/>
        <v>2.8052669031045712</v>
      </c>
      <c r="AQ164">
        <f t="shared" si="177"/>
        <v>5.7162267507531146</v>
      </c>
      <c r="AR164">
        <f t="shared" si="178"/>
        <v>8.1355631012398639</v>
      </c>
      <c r="AS164">
        <f t="shared" si="179"/>
        <v>133.36866996550825</v>
      </c>
      <c r="AT164">
        <f t="shared" si="180"/>
        <v>2.051635293024122</v>
      </c>
      <c r="AU164">
        <f t="shared" si="181"/>
        <v>1.4813409613175401</v>
      </c>
    </row>
    <row r="165" spans="1:47" hidden="1" x14ac:dyDescent="0.35">
      <c r="A165" s="9">
        <v>3</v>
      </c>
      <c r="B165" s="16">
        <f t="shared" si="183"/>
        <v>2.4913057478247476</v>
      </c>
      <c r="C165" s="16">
        <f t="shared" si="184"/>
        <v>3.3661826889007536</v>
      </c>
      <c r="D165" s="16">
        <f t="shared" si="185"/>
        <v>14.468122212014322</v>
      </c>
      <c r="E165" s="16">
        <f t="shared" si="186"/>
        <v>31.268102949041939</v>
      </c>
      <c r="F165" s="16">
        <f t="shared" si="187"/>
        <v>46.072677249436246</v>
      </c>
      <c r="G165" s="16">
        <f t="shared" si="188"/>
        <v>601.26961971497644</v>
      </c>
      <c r="H165" s="16">
        <f t="shared" si="189"/>
        <v>19.379531012922442</v>
      </c>
      <c r="I165" s="16">
        <f t="shared" si="190"/>
        <v>21.93761134218148</v>
      </c>
      <c r="J165" s="16">
        <f t="shared" si="191"/>
        <v>740.25315291729851</v>
      </c>
      <c r="AM165">
        <v>6</v>
      </c>
      <c r="AN165">
        <f t="shared" si="174"/>
        <v>0.71859774878144755</v>
      </c>
      <c r="AO165">
        <f t="shared" si="175"/>
        <v>0.97094919174140737</v>
      </c>
      <c r="AP165">
        <f t="shared" si="176"/>
        <v>4.3277808222147813</v>
      </c>
      <c r="AQ165">
        <f t="shared" si="177"/>
        <v>8.8186177507610459</v>
      </c>
      <c r="AR165">
        <f t="shared" si="178"/>
        <v>12.551010361437834</v>
      </c>
      <c r="AS165">
        <f t="shared" si="179"/>
        <v>127.3596497859708</v>
      </c>
      <c r="AT165">
        <f t="shared" si="180"/>
        <v>3.3328850218482837</v>
      </c>
      <c r="AU165">
        <f t="shared" si="181"/>
        <v>2.526567032045238</v>
      </c>
    </row>
    <row r="166" spans="1:47" hidden="1" x14ac:dyDescent="0.35">
      <c r="A166" s="9">
        <v>4</v>
      </c>
      <c r="B166" s="16">
        <f t="shared" si="183"/>
        <v>3.3418647484865907</v>
      </c>
      <c r="C166" s="16">
        <f t="shared" si="184"/>
        <v>4.515434235571222</v>
      </c>
      <c r="D166" s="16">
        <f t="shared" si="185"/>
        <v>19.401975795090571</v>
      </c>
      <c r="E166" s="16">
        <f t="shared" si="186"/>
        <v>41.950793880591725</v>
      </c>
      <c r="F166" s="16">
        <f t="shared" si="187"/>
        <v>61.829721735836046</v>
      </c>
      <c r="G166" s="16">
        <f t="shared" si="188"/>
        <v>557.68562783738378</v>
      </c>
      <c r="H166" s="16">
        <f t="shared" si="189"/>
        <v>26.117204841991168</v>
      </c>
      <c r="I166" s="16">
        <f t="shared" si="190"/>
        <v>29.617792071796952</v>
      </c>
      <c r="J166" s="16">
        <f t="shared" si="191"/>
        <v>744.46041514674801</v>
      </c>
      <c r="AM166">
        <v>7</v>
      </c>
      <c r="AN166">
        <f t="shared" si="174"/>
        <v>0.97802854062737843</v>
      </c>
      <c r="AO166">
        <f t="shared" si="175"/>
        <v>1.3214848260135519</v>
      </c>
      <c r="AP166">
        <f t="shared" si="176"/>
        <v>5.8902121094637589</v>
      </c>
      <c r="AQ166">
        <f t="shared" si="177"/>
        <v>12.002347438122385</v>
      </c>
      <c r="AR166">
        <f t="shared" si="178"/>
        <v>17.082222102715647</v>
      </c>
      <c r="AS166">
        <f t="shared" si="179"/>
        <v>118.91096679086161</v>
      </c>
      <c r="AT166">
        <f t="shared" si="180"/>
        <v>4.7597643145352713</v>
      </c>
      <c r="AU166">
        <f t="shared" si="181"/>
        <v>3.7795486439099948</v>
      </c>
    </row>
    <row r="167" spans="1:47" hidden="1" x14ac:dyDescent="0.35">
      <c r="A167" s="9">
        <v>5</v>
      </c>
      <c r="B167" s="16">
        <f t="shared" si="183"/>
        <v>4.158923122080564</v>
      </c>
      <c r="C167" s="16">
        <f t="shared" si="184"/>
        <v>5.6194206713649359</v>
      </c>
      <c r="D167" s="16">
        <f t="shared" si="185"/>
        <v>24.129556431690766</v>
      </c>
      <c r="E167" s="16">
        <f t="shared" si="186"/>
        <v>52.228219356601876</v>
      </c>
      <c r="F167" s="16">
        <f t="shared" si="187"/>
        <v>77.023207879151911</v>
      </c>
      <c r="G167" s="16">
        <f t="shared" si="188"/>
        <v>514.75937221242407</v>
      </c>
      <c r="H167" s="16">
        <f t="shared" si="189"/>
        <v>32.827167170266662</v>
      </c>
      <c r="I167" s="16">
        <f t="shared" si="190"/>
        <v>37.377441360571446</v>
      </c>
      <c r="J167" s="16">
        <f t="shared" si="191"/>
        <v>748.12330820415218</v>
      </c>
      <c r="AM167">
        <v>8</v>
      </c>
      <c r="AN167">
        <f t="shared" si="174"/>
        <v>1.2279036863294326</v>
      </c>
      <c r="AO167">
        <f t="shared" si="175"/>
        <v>1.6591091383177421</v>
      </c>
      <c r="AP167">
        <f t="shared" si="176"/>
        <v>7.3950941736662292</v>
      </c>
      <c r="AQ167">
        <f t="shared" si="177"/>
        <v>15.06881041980968</v>
      </c>
      <c r="AR167">
        <f t="shared" si="178"/>
        <v>21.446535166721777</v>
      </c>
      <c r="AS167">
        <f t="shared" si="179"/>
        <v>109.38436909613429</v>
      </c>
      <c r="AT167">
        <f t="shared" si="180"/>
        <v>6.2474293583205078</v>
      </c>
      <c r="AU167">
        <f t="shared" si="181"/>
        <v>5.1836709360960791</v>
      </c>
    </row>
    <row r="168" spans="1:47" hidden="1" x14ac:dyDescent="0.35">
      <c r="A168" s="9">
        <v>6</v>
      </c>
      <c r="B168" s="16">
        <f t="shared" si="183"/>
        <v>4.9232942988438859</v>
      </c>
      <c r="C168" s="16">
        <f t="shared" si="184"/>
        <v>6.6522176395259045</v>
      </c>
      <c r="D168" s="16">
        <f t="shared" si="185"/>
        <v>28.535204304289515</v>
      </c>
      <c r="E168" s="16">
        <f t="shared" si="186"/>
        <v>61.865062219087697</v>
      </c>
      <c r="F168" s="16">
        <f t="shared" si="187"/>
        <v>91.318539455870422</v>
      </c>
      <c r="G168" s="16">
        <f t="shared" si="188"/>
        <v>474.11114429144811</v>
      </c>
      <c r="H168" s="16">
        <f t="shared" si="189"/>
        <v>39.421355801423374</v>
      </c>
      <c r="I168" s="16">
        <f t="shared" si="190"/>
        <v>45.158021896154395</v>
      </c>
      <c r="J168" s="16">
        <f t="shared" si="191"/>
        <v>751.98483990664329</v>
      </c>
      <c r="AM168">
        <v>9</v>
      </c>
      <c r="AN168">
        <f t="shared" si="174"/>
        <v>1.4588511699798263</v>
      </c>
      <c r="AO168">
        <f t="shared" si="175"/>
        <v>1.9711589227281592</v>
      </c>
      <c r="AP168">
        <f t="shared" si="176"/>
        <v>8.7859837114859722</v>
      </c>
      <c r="AQ168">
        <f t="shared" si="177"/>
        <v>17.902993496874085</v>
      </c>
      <c r="AR168">
        <f t="shared" si="178"/>
        <v>25.480258157309191</v>
      </c>
      <c r="AS168">
        <f t="shared" si="179"/>
        <v>99.764369780713551</v>
      </c>
      <c r="AT168">
        <f t="shared" si="180"/>
        <v>7.730624626533686</v>
      </c>
      <c r="AU168">
        <f t="shared" si="181"/>
        <v>6.6854450840329598</v>
      </c>
    </row>
    <row r="169" spans="1:47" hidden="1" x14ac:dyDescent="0.35">
      <c r="A169" s="9">
        <v>7</v>
      </c>
      <c r="B169" s="16">
        <f t="shared" si="183"/>
        <v>5.6247633159167361</v>
      </c>
      <c r="C169" s="16">
        <f t="shared" si="184"/>
        <v>7.6000229677689628</v>
      </c>
      <c r="D169" s="16">
        <f t="shared" si="185"/>
        <v>32.558661974933372</v>
      </c>
      <c r="E169" s="16">
        <f t="shared" si="186"/>
        <v>70.734327495663265</v>
      </c>
      <c r="F169" s="16">
        <f t="shared" si="187"/>
        <v>104.53127146197342</v>
      </c>
      <c r="G169" s="16">
        <f t="shared" si="188"/>
        <v>436.48489121246701</v>
      </c>
      <c r="H169" s="16">
        <f t="shared" si="189"/>
        <v>45.832240652714937</v>
      </c>
      <c r="I169" s="16">
        <f t="shared" si="190"/>
        <v>52.905214876140008</v>
      </c>
      <c r="J169" s="16">
        <f t="shared" si="191"/>
        <v>756.27139395757774</v>
      </c>
      <c r="AM169">
        <v>10</v>
      </c>
      <c r="AN169">
        <f t="shared" si="174"/>
        <v>1.6667006907480528</v>
      </c>
      <c r="AO169">
        <f t="shared" si="175"/>
        <v>2.2519993853318443</v>
      </c>
      <c r="AP169">
        <f t="shared" si="176"/>
        <v>10.037764935978569</v>
      </c>
      <c r="AQ169">
        <f t="shared" si="177"/>
        <v>20.453718817739688</v>
      </c>
      <c r="AR169">
        <f t="shared" si="178"/>
        <v>29.110552704161865</v>
      </c>
      <c r="AS169">
        <f t="shared" si="179"/>
        <v>90.696612574828805</v>
      </c>
      <c r="AT169">
        <f t="shared" si="180"/>
        <v>9.1638411606431589</v>
      </c>
      <c r="AU169">
        <f t="shared" si="181"/>
        <v>8.2383882711111251</v>
      </c>
    </row>
    <row r="170" spans="1:47" hidden="1" x14ac:dyDescent="0.35">
      <c r="A170" s="9">
        <v>8</v>
      </c>
      <c r="B170" s="16">
        <f t="shared" si="183"/>
        <v>6.2602119236612701</v>
      </c>
      <c r="C170" s="16">
        <f t="shared" si="184"/>
        <v>8.4586233643454989</v>
      </c>
      <c r="D170" s="16">
        <f t="shared" si="185"/>
        <v>36.184123831702841</v>
      </c>
      <c r="E170" s="16">
        <f t="shared" si="186"/>
        <v>78.793891485195942</v>
      </c>
      <c r="F170" s="16">
        <f t="shared" si="187"/>
        <v>116.59273414007559</v>
      </c>
      <c r="G170" s="16">
        <f t="shared" si="188"/>
        <v>402.28540523570291</v>
      </c>
      <c r="H170" s="16">
        <f t="shared" si="189"/>
        <v>52.010447963766126</v>
      </c>
      <c r="I170" s="16">
        <f t="shared" si="190"/>
        <v>60.569929419532123</v>
      </c>
      <c r="J170" s="16">
        <f t="shared" si="191"/>
        <v>761.15536736398235</v>
      </c>
      <c r="AM170">
        <v>11</v>
      </c>
      <c r="AN170">
        <f t="shared" si="174"/>
        <v>1.8508137734870389</v>
      </c>
      <c r="AO170">
        <f t="shared" si="175"/>
        <v>2.5007678363568786</v>
      </c>
      <c r="AP170">
        <f t="shared" si="176"/>
        <v>11.146592607576196</v>
      </c>
      <c r="AQ170">
        <f t="shared" si="177"/>
        <v>22.713151027682731</v>
      </c>
      <c r="AR170">
        <f t="shared" si="178"/>
        <v>32.326267216281884</v>
      </c>
      <c r="AS170">
        <f t="shared" si="179"/>
        <v>82.55681036767686</v>
      </c>
      <c r="AT170">
        <f t="shared" si="180"/>
        <v>10.518700464231209</v>
      </c>
      <c r="AU170">
        <f t="shared" si="181"/>
        <v>9.8045390616988524</v>
      </c>
    </row>
    <row r="171" spans="1:47" hidden="1" x14ac:dyDescent="0.35">
      <c r="A171" s="9">
        <v>9</v>
      </c>
      <c r="B171" s="16">
        <f t="shared" si="183"/>
        <v>6.8314758414561831</v>
      </c>
      <c r="C171" s="16">
        <f t="shared" si="184"/>
        <v>9.230499201967552</v>
      </c>
      <c r="D171" s="16">
        <f t="shared" si="185"/>
        <v>39.426591750065491</v>
      </c>
      <c r="E171" s="16">
        <f t="shared" si="186"/>
        <v>86.061165063791421</v>
      </c>
      <c r="F171" s="16">
        <f t="shared" si="187"/>
        <v>127.51614059170046</v>
      </c>
      <c r="G171" s="16">
        <f t="shared" si="188"/>
        <v>371.77359873259735</v>
      </c>
      <c r="H171" s="16">
        <f t="shared" si="189"/>
        <v>57.921332958377072</v>
      </c>
      <c r="I171" s="16">
        <f t="shared" si="190"/>
        <v>68.108533924590674</v>
      </c>
      <c r="J171" s="16">
        <f t="shared" si="191"/>
        <v>766.86933806454624</v>
      </c>
      <c r="AM171">
        <v>12</v>
      </c>
      <c r="AN171">
        <f t="shared" si="174"/>
        <v>2.0126982652364802</v>
      </c>
      <c r="AO171">
        <f t="shared" si="175"/>
        <v>2.7195016365756062</v>
      </c>
      <c r="AP171">
        <f t="shared" si="176"/>
        <v>12.121547789380276</v>
      </c>
      <c r="AQ171">
        <f t="shared" si="177"/>
        <v>24.699794396570795</v>
      </c>
      <c r="AR171">
        <f t="shared" si="178"/>
        <v>35.153737712465258</v>
      </c>
      <c r="AS171">
        <f t="shared" si="179"/>
        <v>75.522567982288791</v>
      </c>
      <c r="AT171">
        <f t="shared" si="180"/>
        <v>11.780401404055336</v>
      </c>
      <c r="AU171">
        <f t="shared" si="181"/>
        <v>11.354563106804875</v>
      </c>
    </row>
    <row r="172" spans="1:47" hidden="1" x14ac:dyDescent="0.35">
      <c r="A172" s="9">
        <v>10</v>
      </c>
      <c r="B172" s="16">
        <f t="shared" si="183"/>
        <v>7.3435559322387487</v>
      </c>
      <c r="C172" s="16">
        <f t="shared" si="184"/>
        <v>9.922407506850675</v>
      </c>
      <c r="D172" s="16">
        <f t="shared" si="185"/>
        <v>42.320066280753757</v>
      </c>
      <c r="E172" s="16">
        <f t="shared" si="186"/>
        <v>92.59248404958295</v>
      </c>
      <c r="F172" s="16">
        <f t="shared" si="187"/>
        <v>137.370289629013</v>
      </c>
      <c r="G172" s="16">
        <f t="shared" si="188"/>
        <v>345.09995913748753</v>
      </c>
      <c r="H172" s="16">
        <f t="shared" si="189"/>
        <v>63.542791085979232</v>
      </c>
      <c r="I172" s="16">
        <f t="shared" si="190"/>
        <v>75.483457099651915</v>
      </c>
      <c r="J172" s="16">
        <f t="shared" si="191"/>
        <v>773.67501072155778</v>
      </c>
      <c r="AM172">
        <v>13</v>
      </c>
      <c r="AN172">
        <f t="shared" si="174"/>
        <v>2.1549868362714659</v>
      </c>
      <c r="AO172">
        <f t="shared" si="175"/>
        <v>2.9117579764747132</v>
      </c>
      <c r="AP172">
        <f t="shared" si="176"/>
        <v>12.978485832937722</v>
      </c>
      <c r="AQ172">
        <f t="shared" si="177"/>
        <v>26.445957003380158</v>
      </c>
      <c r="AR172">
        <f t="shared" si="178"/>
        <v>37.638946346089071</v>
      </c>
      <c r="AS172">
        <f t="shared" si="179"/>
        <v>69.636029836560112</v>
      </c>
      <c r="AT172">
        <f t="shared" si="180"/>
        <v>12.944180060378409</v>
      </c>
      <c r="AU172">
        <f t="shared" si="181"/>
        <v>12.867077789113447</v>
      </c>
    </row>
    <row r="173" spans="1:47" hidden="1" x14ac:dyDescent="0.35">
      <c r="A173" s="9">
        <v>11</v>
      </c>
      <c r="B173" s="16">
        <f t="shared" si="183"/>
        <v>7.8032459248857036</v>
      </c>
      <c r="C173" s="16">
        <f t="shared" si="184"/>
        <v>10.543527775553214</v>
      </c>
      <c r="D173" s="16">
        <f t="shared" si="185"/>
        <v>44.90850482934237</v>
      </c>
      <c r="E173" s="16">
        <f t="shared" si="186"/>
        <v>98.467276473643011</v>
      </c>
      <c r="F173" s="16">
        <f t="shared" si="187"/>
        <v>146.25931015170767</v>
      </c>
      <c r="G173" s="16">
        <f t="shared" si="188"/>
        <v>322.29541315104228</v>
      </c>
      <c r="H173" s="16">
        <f t="shared" si="189"/>
        <v>68.864063284997712</v>
      </c>
      <c r="I173" s="16">
        <f t="shared" si="190"/>
        <v>82.664072029087379</v>
      </c>
      <c r="J173" s="16">
        <f t="shared" si="191"/>
        <v>781.8054136202594</v>
      </c>
      <c r="AM173">
        <v>14</v>
      </c>
      <c r="AN173">
        <f t="shared" si="174"/>
        <v>2.280746538891075</v>
      </c>
      <c r="AO173">
        <f t="shared" si="175"/>
        <v>3.0816809713897544</v>
      </c>
      <c r="AP173">
        <f t="shared" si="176"/>
        <v>13.73587817117911</v>
      </c>
      <c r="AQ173">
        <f t="shared" si="177"/>
        <v>27.98927765493012</v>
      </c>
      <c r="AR173">
        <f t="shared" si="178"/>
        <v>39.835462176129766</v>
      </c>
      <c r="AS173">
        <f t="shared" si="179"/>
        <v>64.853506469677995</v>
      </c>
      <c r="AT173">
        <f t="shared" si="180"/>
        <v>14.012217396314675</v>
      </c>
      <c r="AU173">
        <f t="shared" si="181"/>
        <v>14.327599589814879</v>
      </c>
    </row>
    <row r="174" spans="1:47" hidden="1" x14ac:dyDescent="0.35">
      <c r="A174" s="9">
        <v>12</v>
      </c>
      <c r="B174" s="16">
        <f t="shared" si="183"/>
        <v>8.2181202774193611</v>
      </c>
      <c r="C174" s="16">
        <f t="shared" si="184"/>
        <v>11.104094404031908</v>
      </c>
      <c r="D174" s="16">
        <f t="shared" si="185"/>
        <v>47.239371440465369</v>
      </c>
      <c r="E174" s="16">
        <f t="shared" si="186"/>
        <v>103.77610144889087</v>
      </c>
      <c r="F174" s="16">
        <f t="shared" si="187"/>
        <v>154.30667691835137</v>
      </c>
      <c r="G174" s="16">
        <f t="shared" si="188"/>
        <v>303.26906576348387</v>
      </c>
      <c r="H174" s="16">
        <f t="shared" si="189"/>
        <v>73.884797511799206</v>
      </c>
      <c r="I174" s="16">
        <f t="shared" si="190"/>
        <v>89.627473084253623</v>
      </c>
      <c r="J174" s="16">
        <f t="shared" si="191"/>
        <v>791.42570084869556</v>
      </c>
      <c r="AM174">
        <v>15</v>
      </c>
      <c r="AN174">
        <f t="shared" si="174"/>
        <v>2.3930494047989073</v>
      </c>
      <c r="AO174">
        <f t="shared" si="175"/>
        <v>3.233421464688484</v>
      </c>
      <c r="AP174">
        <f t="shared" si="176"/>
        <v>14.412226225678083</v>
      </c>
      <c r="AQ174">
        <f t="shared" si="177"/>
        <v>29.367456265196481</v>
      </c>
      <c r="AR174">
        <f t="shared" si="178"/>
        <v>41.796941231718982</v>
      </c>
      <c r="AS174">
        <f t="shared" si="179"/>
        <v>61.082233407094009</v>
      </c>
      <c r="AT174">
        <f t="shared" si="180"/>
        <v>14.991143003273951</v>
      </c>
      <c r="AU174">
        <f t="shared" si="181"/>
        <v>15.727364942155791</v>
      </c>
    </row>
    <row r="175" spans="1:47" hidden="1" x14ac:dyDescent="0.35">
      <c r="A175" s="9">
        <v>13</v>
      </c>
      <c r="B175" s="16">
        <f t="shared" si="183"/>
        <v>8.595819731356082</v>
      </c>
      <c r="C175" s="16">
        <f t="shared" si="184"/>
        <v>11.614431348647869</v>
      </c>
      <c r="D175" s="16">
        <f t="shared" si="185"/>
        <v>49.359332509180092</v>
      </c>
      <c r="E175" s="16">
        <f t="shared" si="186"/>
        <v>108.61188346996798</v>
      </c>
      <c r="F175" s="16">
        <f t="shared" si="187"/>
        <v>161.64273928813466</v>
      </c>
      <c r="G175" s="16">
        <f t="shared" si="188"/>
        <v>287.82297778266997</v>
      </c>
      <c r="H175" s="16">
        <f t="shared" si="189"/>
        <v>78.613883289198554</v>
      </c>
      <c r="I175" s="16">
        <f t="shared" si="190"/>
        <v>96.358853395372293</v>
      </c>
      <c r="J175" s="16">
        <f t="shared" si="191"/>
        <v>802.61992081452763</v>
      </c>
      <c r="AM175">
        <v>16</v>
      </c>
      <c r="AN175">
        <f t="shared" si="174"/>
        <v>2.4947315625642235</v>
      </c>
      <c r="AO175">
        <f t="shared" si="175"/>
        <v>3.3708115540175587</v>
      </c>
      <c r="AP175">
        <f t="shared" si="176"/>
        <v>15.024610682885715</v>
      </c>
      <c r="AQ175">
        <f t="shared" si="177"/>
        <v>30.615297749428038</v>
      </c>
      <c r="AR175">
        <f t="shared" si="178"/>
        <v>43.572919263726398</v>
      </c>
      <c r="AS175">
        <f t="shared" si="179"/>
        <v>58.206101940486818</v>
      </c>
      <c r="AT175">
        <f t="shared" si="180"/>
        <v>15.890133768530651</v>
      </c>
      <c r="AU175">
        <f t="shared" si="181"/>
        <v>17.062172749847154</v>
      </c>
    </row>
    <row r="176" spans="1:47" hidden="1" x14ac:dyDescent="0.35">
      <c r="A176" s="9">
        <v>14</v>
      </c>
      <c r="B176" s="16">
        <f t="shared" si="183"/>
        <v>8.943579903663279</v>
      </c>
      <c r="C176" s="16">
        <f t="shared" si="184"/>
        <v>12.084315172795808</v>
      </c>
      <c r="D176" s="16">
        <f t="shared" si="185"/>
        <v>51.311625841731122</v>
      </c>
      <c r="E176" s="16">
        <f t="shared" si="186"/>
        <v>113.06385741646884</v>
      </c>
      <c r="F176" s="16">
        <f t="shared" si="187"/>
        <v>168.39549344479397</v>
      </c>
      <c r="G176" s="16">
        <f t="shared" si="188"/>
        <v>275.67885250107929</v>
      </c>
      <c r="H176" s="16">
        <f t="shared" si="189"/>
        <v>83.067927770100255</v>
      </c>
      <c r="I176" s="16">
        <f t="shared" si="190"/>
        <v>102.85137783231583</v>
      </c>
      <c r="J176" s="16">
        <f t="shared" si="191"/>
        <v>815.39702988294846</v>
      </c>
      <c r="AM176">
        <v>17</v>
      </c>
      <c r="AN176">
        <f t="shared" si="174"/>
        <v>2.5882794349891207</v>
      </c>
      <c r="AO176">
        <f t="shared" si="175"/>
        <v>3.4972108243661051</v>
      </c>
      <c r="AP176">
        <f t="shared" si="176"/>
        <v>15.588006113675739</v>
      </c>
      <c r="AQ176">
        <f t="shared" si="177"/>
        <v>31.763315440425608</v>
      </c>
      <c r="AR176">
        <f t="shared" si="178"/>
        <v>45.20682407081263</v>
      </c>
      <c r="AS176">
        <f t="shared" si="179"/>
        <v>56.102680142604697</v>
      </c>
      <c r="AT176">
        <f t="shared" si="180"/>
        <v>16.719536978979239</v>
      </c>
      <c r="AU176">
        <f t="shared" si="181"/>
        <v>18.331329278515685</v>
      </c>
    </row>
    <row r="177" spans="1:47" hidden="1" x14ac:dyDescent="0.35">
      <c r="A177" s="9">
        <v>15</v>
      </c>
      <c r="B177" s="16">
        <f t="shared" si="183"/>
        <v>9.2679526457621506</v>
      </c>
      <c r="C177" s="16">
        <f t="shared" si="184"/>
        <v>12.522598554977167</v>
      </c>
      <c r="D177" s="16">
        <f t="shared" si="185"/>
        <v>53.13467107904399</v>
      </c>
      <c r="E177" s="16">
        <f t="shared" si="186"/>
        <v>117.21377491362722</v>
      </c>
      <c r="F177" s="16">
        <f t="shared" si="187"/>
        <v>174.6843373654259</v>
      </c>
      <c r="G177" s="16">
        <f t="shared" si="188"/>
        <v>266.50866166317786</v>
      </c>
      <c r="H177" s="16">
        <f t="shared" si="189"/>
        <v>87.269471024912136</v>
      </c>
      <c r="I177" s="16">
        <f t="shared" si="190"/>
        <v>109.10559403116093</v>
      </c>
      <c r="J177" s="16">
        <f t="shared" si="191"/>
        <v>829.70706127808739</v>
      </c>
      <c r="AM177">
        <v>18</v>
      </c>
      <c r="AN177">
        <f t="shared" si="174"/>
        <v>2.6757960809672614</v>
      </c>
      <c r="AO177">
        <f t="shared" si="175"/>
        <v>3.6154608701260429</v>
      </c>
      <c r="AP177">
        <f t="shared" si="176"/>
        <v>16.115078265976553</v>
      </c>
      <c r="AQ177">
        <f t="shared" si="177"/>
        <v>32.837318036479701</v>
      </c>
      <c r="AR177">
        <f t="shared" si="178"/>
        <v>46.735387627173012</v>
      </c>
      <c r="AS177">
        <f t="shared" si="179"/>
        <v>54.653741052676736</v>
      </c>
      <c r="AT177">
        <f t="shared" si="180"/>
        <v>17.48992293519732</v>
      </c>
      <c r="AU177">
        <f t="shared" si="181"/>
        <v>19.536732864572905</v>
      </c>
    </row>
    <row r="178" spans="1:47" hidden="1" x14ac:dyDescent="0.35">
      <c r="A178" s="9">
        <v>16</v>
      </c>
      <c r="B178" s="16">
        <f t="shared" si="183"/>
        <v>9.5746730431768619</v>
      </c>
      <c r="C178" s="16">
        <f t="shared" si="184"/>
        <v>12.937030582443747</v>
      </c>
      <c r="D178" s="16">
        <f t="shared" si="185"/>
        <v>54.861551870853141</v>
      </c>
      <c r="E178" s="16">
        <f t="shared" si="186"/>
        <v>121.13390496251807</v>
      </c>
      <c r="F178" s="16">
        <f t="shared" si="187"/>
        <v>180.61639522157205</v>
      </c>
      <c r="G178" s="16">
        <f t="shared" si="188"/>
        <v>259.96313135097427</v>
      </c>
      <c r="H178" s="16">
        <f t="shared" si="189"/>
        <v>91.245126411244826</v>
      </c>
      <c r="I178" s="16">
        <f t="shared" si="190"/>
        <v>115.12850299662963</v>
      </c>
      <c r="J178" s="16">
        <f t="shared" si="191"/>
        <v>845.46031643941262</v>
      </c>
      <c r="AM178">
        <v>19</v>
      </c>
      <c r="AN178">
        <f t="shared" si="174"/>
        <v>2.759014244272052</v>
      </c>
      <c r="AO178">
        <f t="shared" si="175"/>
        <v>3.7279029262499419</v>
      </c>
      <c r="AP178">
        <f t="shared" si="176"/>
        <v>16.616262651567979</v>
      </c>
      <c r="AQ178">
        <f t="shared" si="177"/>
        <v>33.8585697358481</v>
      </c>
      <c r="AR178">
        <f t="shared" si="178"/>
        <v>48.188873992346579</v>
      </c>
      <c r="AS178">
        <f t="shared" si="179"/>
        <v>53.751176641828799</v>
      </c>
      <c r="AT178">
        <f t="shared" si="180"/>
        <v>18.211471366363099</v>
      </c>
      <c r="AU178">
        <f t="shared" si="181"/>
        <v>20.682109103425827</v>
      </c>
    </row>
    <row r="179" spans="1:47" hidden="1" x14ac:dyDescent="0.35">
      <c r="A179" s="9">
        <v>17</v>
      </c>
      <c r="B179" s="16">
        <f t="shared" si="183"/>
        <v>9.8686295958044408</v>
      </c>
      <c r="C179" s="16">
        <f t="shared" si="184"/>
        <v>13.334216459611929</v>
      </c>
      <c r="D179" s="16">
        <f t="shared" si="185"/>
        <v>56.520070248345426</v>
      </c>
      <c r="E179" s="16">
        <f t="shared" si="186"/>
        <v>124.88636461225569</v>
      </c>
      <c r="F179" s="16">
        <f t="shared" si="187"/>
        <v>186.2848789912577</v>
      </c>
      <c r="G179" s="16">
        <f t="shared" si="188"/>
        <v>255.69480429252209</v>
      </c>
      <c r="H179" s="16">
        <f t="shared" si="189"/>
        <v>95.02382532653084</v>
      </c>
      <c r="I179" s="16">
        <f t="shared" si="190"/>
        <v>120.93243305926596</v>
      </c>
      <c r="J179" s="16">
        <f t="shared" si="191"/>
        <v>862.54522258559405</v>
      </c>
      <c r="AM179">
        <v>20</v>
      </c>
      <c r="AN179">
        <f t="shared" si="174"/>
        <v>2.8393336102070572</v>
      </c>
      <c r="AO179">
        <f t="shared" si="175"/>
        <v>3.836428208395648</v>
      </c>
      <c r="AP179">
        <f t="shared" si="176"/>
        <v>17.099988925600169</v>
      </c>
      <c r="AQ179">
        <f t="shared" si="177"/>
        <v>34.844247449653096</v>
      </c>
      <c r="AR179">
        <f t="shared" si="178"/>
        <v>49.591730034943183</v>
      </c>
      <c r="AS179">
        <f t="shared" si="179"/>
        <v>53.299778926584437</v>
      </c>
      <c r="AT179">
        <f t="shared" si="180"/>
        <v>18.893606337541677</v>
      </c>
      <c r="AU179">
        <f t="shared" si="181"/>
        <v>21.772391448374776</v>
      </c>
    </row>
    <row r="180" spans="1:47" hidden="1" x14ac:dyDescent="0.35">
      <c r="A180" s="9">
        <v>18</v>
      </c>
      <c r="B180" s="16">
        <f t="shared" si="183"/>
        <v>10.153901726167184</v>
      </c>
      <c r="C180" s="16">
        <f t="shared" si="184"/>
        <v>13.719668188164862</v>
      </c>
      <c r="D180" s="16">
        <f t="shared" si="185"/>
        <v>58.133143275244592</v>
      </c>
      <c r="E180" s="16">
        <f t="shared" si="186"/>
        <v>128.52335784030967</v>
      </c>
      <c r="F180" s="16">
        <f t="shared" si="187"/>
        <v>191.76892793584429</v>
      </c>
      <c r="G180" s="16">
        <f t="shared" si="188"/>
        <v>253.37464537570128</v>
      </c>
      <c r="H180" s="16">
        <f t="shared" si="189"/>
        <v>98.635294621235118</v>
      </c>
      <c r="I180" s="16">
        <f t="shared" si="190"/>
        <v>126.53384812947193</v>
      </c>
      <c r="J180" s="16">
        <f t="shared" si="191"/>
        <v>880.84278709213879</v>
      </c>
      <c r="AM180">
        <v>21</v>
      </c>
      <c r="AN180">
        <f t="shared" si="174"/>
        <v>2.9178679486113035</v>
      </c>
      <c r="AO180">
        <f t="shared" si="175"/>
        <v>3.9425416112372984</v>
      </c>
      <c r="AP180">
        <f t="shared" si="176"/>
        <v>17.572964807040886</v>
      </c>
      <c r="AQ180">
        <f t="shared" si="177"/>
        <v>35.808019339935747</v>
      </c>
      <c r="AR180">
        <f t="shared" si="178"/>
        <v>50.963408831198564</v>
      </c>
      <c r="AS180">
        <f t="shared" si="179"/>
        <v>53.217997956495793</v>
      </c>
      <c r="AT180">
        <f t="shared" si="180"/>
        <v>19.544808875843582</v>
      </c>
      <c r="AU180">
        <f t="shared" si="181"/>
        <v>22.813233689043347</v>
      </c>
    </row>
    <row r="181" spans="1:47" hidden="1" x14ac:dyDescent="0.35">
      <c r="A181" s="9">
        <v>19</v>
      </c>
      <c r="B181" s="16">
        <f t="shared" si="183"/>
        <v>10.433836391684151</v>
      </c>
      <c r="C181" s="16">
        <f t="shared" si="184"/>
        <v>14.097908083412245</v>
      </c>
      <c r="D181" s="16">
        <f t="shared" si="185"/>
        <v>59.719375243897659</v>
      </c>
      <c r="E181" s="16">
        <f t="shared" si="186"/>
        <v>132.08797206738981</v>
      </c>
      <c r="F181" s="16">
        <f t="shared" si="187"/>
        <v>197.13441747578486</v>
      </c>
      <c r="G181" s="16">
        <f t="shared" si="188"/>
        <v>252.70255648384131</v>
      </c>
      <c r="H181" s="16">
        <f t="shared" si="189"/>
        <v>102.10883431855939</v>
      </c>
      <c r="I181" s="16">
        <f t="shared" si="190"/>
        <v>131.95219205500842</v>
      </c>
      <c r="J181" s="16">
        <f t="shared" si="191"/>
        <v>900.23709211957771</v>
      </c>
      <c r="AM181">
        <v>22</v>
      </c>
      <c r="AN181">
        <f t="shared" si="174"/>
        <v>2.9954935915357814</v>
      </c>
      <c r="AO181">
        <f t="shared" si="175"/>
        <v>4.047427210146755</v>
      </c>
      <c r="AP181">
        <f t="shared" si="176"/>
        <v>18.040468037228194</v>
      </c>
      <c r="AQ181">
        <f t="shared" si="177"/>
        <v>36.760639736769527</v>
      </c>
      <c r="AR181">
        <f t="shared" si="178"/>
        <v>52.319216374863331</v>
      </c>
      <c r="AS181">
        <f t="shared" si="179"/>
        <v>53.437473852563777</v>
      </c>
      <c r="AT181">
        <f t="shared" si="180"/>
        <v>20.172551449226756</v>
      </c>
      <c r="AU181">
        <f t="shared" si="181"/>
        <v>23.81063697348624</v>
      </c>
    </row>
    <row r="182" spans="1:47" hidden="1" x14ac:dyDescent="0.35">
      <c r="A182" s="9">
        <v>20</v>
      </c>
      <c r="B182" s="16">
        <f t="shared" si="183"/>
        <v>10.711143093713734</v>
      </c>
      <c r="C182" s="16">
        <f t="shared" si="184"/>
        <v>14.472597147852923</v>
      </c>
      <c r="D182" s="16">
        <f t="shared" si="185"/>
        <v>61.293691758557003</v>
      </c>
      <c r="E182" s="16">
        <f t="shared" si="186"/>
        <v>135.61526385634295</v>
      </c>
      <c r="F182" s="16">
        <f t="shared" si="187"/>
        <v>202.43532299994672</v>
      </c>
      <c r="G182" s="16">
        <f t="shared" si="188"/>
        <v>253.4128486874196</v>
      </c>
      <c r="H182" s="16">
        <f t="shared" si="189"/>
        <v>105.47241145239438</v>
      </c>
      <c r="I182" s="16">
        <f t="shared" si="190"/>
        <v>137.20883804514898</v>
      </c>
      <c r="J182" s="16">
        <f t="shared" si="191"/>
        <v>920.62211704137621</v>
      </c>
      <c r="AM182">
        <v>23</v>
      </c>
      <c r="AN182">
        <f t="shared" si="174"/>
        <v>3.0728945711771019</v>
      </c>
      <c r="AO182">
        <f t="shared" si="175"/>
        <v>4.1520092503078496</v>
      </c>
      <c r="AP182">
        <f t="shared" si="176"/>
        <v>18.506618224701466</v>
      </c>
      <c r="AQ182">
        <f t="shared" si="177"/>
        <v>37.710503070113802</v>
      </c>
      <c r="AR182">
        <f t="shared" si="178"/>
        <v>53.671099955226595</v>
      </c>
      <c r="AS182">
        <f t="shared" si="179"/>
        <v>53.901893779403181</v>
      </c>
      <c r="AT182">
        <f t="shared" si="180"/>
        <v>20.783311893850865</v>
      </c>
      <c r="AU182">
        <f t="shared" si="181"/>
        <v>24.770673112549559</v>
      </c>
    </row>
    <row r="183" spans="1:47" hidden="1" x14ac:dyDescent="0.35">
      <c r="A183" s="9">
        <v>21</v>
      </c>
      <c r="B183" s="16">
        <f t="shared" si="183"/>
        <v>10.987993172416067</v>
      </c>
      <c r="C183" s="16">
        <f t="shared" si="184"/>
        <v>14.846669235617465</v>
      </c>
      <c r="D183" s="16">
        <f t="shared" si="185"/>
        <v>62.867963717609058</v>
      </c>
      <c r="E183" s="16">
        <f t="shared" si="186"/>
        <v>139.1334437744809</v>
      </c>
      <c r="F183" s="16">
        <f t="shared" si="187"/>
        <v>207.7153300723283</v>
      </c>
      <c r="G183" s="16">
        <f t="shared" si="188"/>
        <v>255.27592088359432</v>
      </c>
      <c r="H183" s="16">
        <f t="shared" si="189"/>
        <v>108.75204943661561</v>
      </c>
      <c r="I183" s="16">
        <f t="shared" si="190"/>
        <v>142.32618251218514</v>
      </c>
      <c r="J183" s="16">
        <f t="shared" si="191"/>
        <v>941.90555280484682</v>
      </c>
      <c r="AM183">
        <v>24</v>
      </c>
      <c r="AN183">
        <f t="shared" si="174"/>
        <v>3.1506022280760257</v>
      </c>
      <c r="AO183">
        <f t="shared" si="175"/>
        <v>4.2570056642071039</v>
      </c>
      <c r="AP183">
        <f t="shared" si="176"/>
        <v>18.974615387003585</v>
      </c>
      <c r="AQ183">
        <f t="shared" si="177"/>
        <v>38.664129940864441</v>
      </c>
      <c r="AR183">
        <f t="shared" si="178"/>
        <v>55.028339952923943</v>
      </c>
      <c r="AS183">
        <f t="shared" si="179"/>
        <v>54.565539491711007</v>
      </c>
      <c r="AT183">
        <f t="shared" si="180"/>
        <v>21.382635694542088</v>
      </c>
      <c r="AU183">
        <f t="shared" si="181"/>
        <v>25.699286665006909</v>
      </c>
    </row>
    <row r="184" spans="1:47" hidden="1" x14ac:dyDescent="0.35">
      <c r="A184" s="9">
        <v>22</v>
      </c>
      <c r="B184" s="16">
        <f t="shared" si="183"/>
        <v>11.266114570666412</v>
      </c>
      <c r="C184" s="16">
        <f t="shared" si="184"/>
        <v>15.22245909481906</v>
      </c>
      <c r="D184" s="16">
        <f t="shared" si="185"/>
        <v>64.451579971697313</v>
      </c>
      <c r="E184" s="16">
        <f t="shared" si="186"/>
        <v>142.66503682014064</v>
      </c>
      <c r="F184" s="16">
        <f t="shared" si="187"/>
        <v>213.00948031410232</v>
      </c>
      <c r="G184" s="16">
        <f t="shared" si="188"/>
        <v>258.09732318184911</v>
      </c>
      <c r="H184" s="16">
        <f t="shared" si="189"/>
        <v>111.97147134411105</v>
      </c>
      <c r="I184" s="16">
        <f t="shared" si="190"/>
        <v>147.32689923198109</v>
      </c>
      <c r="J184" s="16">
        <f t="shared" si="191"/>
        <v>964.01036452936694</v>
      </c>
      <c r="AM184">
        <v>25</v>
      </c>
      <c r="AN184">
        <f t="shared" si="174"/>
        <v>3.2290286083167654</v>
      </c>
      <c r="AO184">
        <f t="shared" si="175"/>
        <v>4.3629731969958963</v>
      </c>
      <c r="AP184">
        <f t="shared" si="176"/>
        <v>19.446941086516496</v>
      </c>
      <c r="AQ184">
        <f t="shared" si="177"/>
        <v>39.626576970641139</v>
      </c>
      <c r="AR184">
        <f t="shared" si="178"/>
        <v>56.398133154587526</v>
      </c>
      <c r="AS184">
        <f t="shared" si="179"/>
        <v>55.391756933865111</v>
      </c>
      <c r="AT184">
        <f t="shared" si="180"/>
        <v>21.975224569360726</v>
      </c>
      <c r="AU184">
        <f t="shared" si="181"/>
        <v>26.602159961996986</v>
      </c>
    </row>
    <row r="185" spans="1:47" hidden="1" x14ac:dyDescent="0.35">
      <c r="A185" s="9">
        <v>23</v>
      </c>
      <c r="B185" s="16">
        <f t="shared" si="183"/>
        <v>11.546877194092859</v>
      </c>
      <c r="C185" s="16">
        <f t="shared" si="184"/>
        <v>15.601817703650459</v>
      </c>
      <c r="D185" s="16">
        <f t="shared" si="185"/>
        <v>66.051948835085142</v>
      </c>
      <c r="E185" s="16">
        <f t="shared" si="186"/>
        <v>146.22794626227741</v>
      </c>
      <c r="F185" s="16">
        <f t="shared" si="187"/>
        <v>218.34572235439995</v>
      </c>
      <c r="G185" s="16">
        <f t="shared" si="188"/>
        <v>261.71518821446648</v>
      </c>
      <c r="H185" s="16">
        <f t="shared" si="189"/>
        <v>115.15194674713641</v>
      </c>
      <c r="I185" s="16">
        <f t="shared" si="190"/>
        <v>152.23335295610019</v>
      </c>
      <c r="J185" s="16">
        <f t="shared" si="191"/>
        <v>986.87480026720891</v>
      </c>
      <c r="AM185">
        <v>26</v>
      </c>
      <c r="AN185">
        <f t="shared" si="174"/>
        <v>3.3084938221774252</v>
      </c>
      <c r="AO185">
        <f t="shared" si="175"/>
        <v>4.4703443727342052</v>
      </c>
      <c r="AP185">
        <f t="shared" si="176"/>
        <v>19.925523198918793</v>
      </c>
      <c r="AQ185">
        <f t="shared" si="177"/>
        <v>40.601772546619443</v>
      </c>
      <c r="AR185">
        <f t="shared" si="178"/>
        <v>57.786070598352552</v>
      </c>
      <c r="AS185">
        <f t="shared" si="179"/>
        <v>56.351485459431359</v>
      </c>
      <c r="AT185">
        <f t="shared" si="180"/>
        <v>22.565036281159212</v>
      </c>
      <c r="AU185">
        <f t="shared" si="181"/>
        <v>27.484627285739169</v>
      </c>
    </row>
    <row r="186" spans="1:47" hidden="1" x14ac:dyDescent="0.35">
      <c r="A186" s="9">
        <v>24</v>
      </c>
      <c r="B186" s="16">
        <f t="shared" si="183"/>
        <v>11.831366736797227</v>
      </c>
      <c r="C186" s="16">
        <f t="shared" si="184"/>
        <v>15.986212021634469</v>
      </c>
      <c r="D186" s="16">
        <f t="shared" si="185"/>
        <v>67.67492259691231</v>
      </c>
      <c r="E186" s="16">
        <f t="shared" si="186"/>
        <v>149.8363857008533</v>
      </c>
      <c r="F186" s="16">
        <f t="shared" si="187"/>
        <v>223.74629731149309</v>
      </c>
      <c r="G186" s="16">
        <f t="shared" si="188"/>
        <v>265.9967844142239</v>
      </c>
      <c r="H186" s="16">
        <f t="shared" si="189"/>
        <v>118.31229155373217</v>
      </c>
      <c r="I186" s="16">
        <f t="shared" si="190"/>
        <v>157.06716079786636</v>
      </c>
      <c r="J186" s="16">
        <f t="shared" si="191"/>
        <v>1010.4514211335128</v>
      </c>
      <c r="AM186">
        <v>27</v>
      </c>
      <c r="AN186">
        <f t="shared" si="174"/>
        <v>3.3892479685984913</v>
      </c>
      <c r="AO186">
        <f t="shared" si="175"/>
        <v>4.5794571181195911</v>
      </c>
      <c r="AP186">
        <f t="shared" si="176"/>
        <v>20.41186795408683</v>
      </c>
      <c r="AQ186">
        <f t="shared" si="177"/>
        <v>41.592785878186334</v>
      </c>
      <c r="AR186">
        <f t="shared" si="178"/>
        <v>59.196520506077121</v>
      </c>
      <c r="AS186">
        <f t="shared" si="179"/>
        <v>57.421920701654116</v>
      </c>
      <c r="AT186">
        <f t="shared" si="180"/>
        <v>23.155385805887114</v>
      </c>
      <c r="AU186">
        <f t="shared" si="181"/>
        <v>28.351626559078881</v>
      </c>
    </row>
    <row r="187" spans="1:47" hidden="1" x14ac:dyDescent="0.35">
      <c r="A187" s="9">
        <v>25</v>
      </c>
      <c r="B187" s="16">
        <f t="shared" si="183"/>
        <v>12.120446616633041</v>
      </c>
      <c r="C187" s="16">
        <f t="shared" si="184"/>
        <v>16.376808674840316</v>
      </c>
      <c r="D187" s="16">
        <f t="shared" si="185"/>
        <v>69.325147618657113</v>
      </c>
      <c r="E187" s="16">
        <f t="shared" si="186"/>
        <v>153.50166884282473</v>
      </c>
      <c r="F187" s="16">
        <f t="shared" si="187"/>
        <v>229.22892998555042</v>
      </c>
      <c r="G187" s="16">
        <f t="shared" si="188"/>
        <v>270.83473034775943</v>
      </c>
      <c r="H187" s="16">
        <f t="shared" si="189"/>
        <v>121.46897514870736</v>
      </c>
      <c r="I187" s="16">
        <f t="shared" si="190"/>
        <v>161.84888365933043</v>
      </c>
      <c r="J187" s="16">
        <f t="shared" si="191"/>
        <v>1034.7055908943028</v>
      </c>
      <c r="AM187">
        <v>28</v>
      </c>
      <c r="AN187">
        <f t="shared" si="174"/>
        <v>3.4714884024138373</v>
      </c>
      <c r="AO187">
        <f t="shared" si="175"/>
        <v>4.6905780934870744</v>
      </c>
      <c r="AP187">
        <f t="shared" si="176"/>
        <v>20.907163928615308</v>
      </c>
      <c r="AQ187">
        <f t="shared" si="177"/>
        <v>42.602038900066965</v>
      </c>
      <c r="AR187">
        <f t="shared" si="178"/>
        <v>60.632929872368464</v>
      </c>
      <c r="AS187">
        <f t="shared" si="179"/>
        <v>58.585343734269927</v>
      </c>
      <c r="AT187">
        <f t="shared" si="180"/>
        <v>23.749041764920261</v>
      </c>
      <c r="AU187">
        <f t="shared" si="181"/>
        <v>29.207678946981041</v>
      </c>
    </row>
    <row r="188" spans="1:47" hidden="1" x14ac:dyDescent="0.35">
      <c r="A188" s="9">
        <v>26</v>
      </c>
      <c r="B188" s="16">
        <f t="shared" si="183"/>
        <v>12.414808714081607</v>
      </c>
      <c r="C188" s="16">
        <f t="shared" si="184"/>
        <v>16.774542512834724</v>
      </c>
      <c r="D188" s="16">
        <f t="shared" si="185"/>
        <v>71.006347158430557</v>
      </c>
      <c r="E188" s="16">
        <f t="shared" si="186"/>
        <v>157.2328616717833</v>
      </c>
      <c r="F188" s="16">
        <f t="shared" si="187"/>
        <v>234.80782374267989</v>
      </c>
      <c r="G188" s="16">
        <f t="shared" si="188"/>
        <v>276.14322945258698</v>
      </c>
      <c r="H188" s="16">
        <f t="shared" si="189"/>
        <v>124.6362964879404</v>
      </c>
      <c r="I188" s="16">
        <f t="shared" si="190"/>
        <v>166.59782740298687</v>
      </c>
      <c r="J188" s="16">
        <f t="shared" si="191"/>
        <v>1059.6137371433244</v>
      </c>
      <c r="AM188">
        <v>29</v>
      </c>
      <c r="AN188">
        <f t="shared" si="174"/>
        <v>3.5553731435076408</v>
      </c>
      <c r="AO188">
        <f t="shared" si="175"/>
        <v>4.8039208108871492</v>
      </c>
      <c r="AP188">
        <f t="shared" si="176"/>
        <v>21.412362802947751</v>
      </c>
      <c r="AQ188">
        <f t="shared" si="177"/>
        <v>43.631470829240449</v>
      </c>
      <c r="AR188">
        <f t="shared" si="178"/>
        <v>62.098058668583306</v>
      </c>
      <c r="AS188">
        <f t="shared" si="179"/>
        <v>59.828123424988519</v>
      </c>
      <c r="AT188">
        <f t="shared" si="180"/>
        <v>24.348314690315654</v>
      </c>
      <c r="AU188">
        <f t="shared" si="181"/>
        <v>30.056888621638883</v>
      </c>
    </row>
    <row r="189" spans="1:47" hidden="1" x14ac:dyDescent="0.35">
      <c r="A189" s="9">
        <v>27</v>
      </c>
      <c r="B189" s="16">
        <f t="shared" si="183"/>
        <v>12.715014150900833</v>
      </c>
      <c r="C189" s="16">
        <f t="shared" si="184"/>
        <v>17.180171707652391</v>
      </c>
      <c r="D189" s="16">
        <f t="shared" si="185"/>
        <v>72.721546038040088</v>
      </c>
      <c r="E189" s="16">
        <f t="shared" si="186"/>
        <v>161.03731001473369</v>
      </c>
      <c r="F189" s="16">
        <f t="shared" si="187"/>
        <v>240.49447269934367</v>
      </c>
      <c r="G189" s="16">
        <f t="shared" si="188"/>
        <v>281.85454528428471</v>
      </c>
      <c r="H189" s="16">
        <f t="shared" si="189"/>
        <v>127.82659880969257</v>
      </c>
      <c r="I189" s="16">
        <f t="shared" si="190"/>
        <v>171.33193328648898</v>
      </c>
      <c r="J189" s="16">
        <f t="shared" si="191"/>
        <v>1085.1615919911369</v>
      </c>
      <c r="AM189">
        <v>30</v>
      </c>
      <c r="AN189">
        <f t="shared" si="174"/>
        <v>3.6410311693703106</v>
      </c>
      <c r="AO189">
        <f t="shared" si="175"/>
        <v>4.9196595410996462</v>
      </c>
      <c r="AP189">
        <f t="shared" si="176"/>
        <v>21.928241348665246</v>
      </c>
      <c r="AQ189">
        <f t="shared" si="177"/>
        <v>44.682664474988186</v>
      </c>
      <c r="AR189">
        <f t="shared" si="178"/>
        <v>63.594159612352968</v>
      </c>
      <c r="AS189">
        <f t="shared" si="179"/>
        <v>61.139883889400991</v>
      </c>
      <c r="AT189">
        <f t="shared" si="180"/>
        <v>24.955135507935708</v>
      </c>
      <c r="AU189">
        <f t="shared" si="181"/>
        <v>30.902956557041414</v>
      </c>
    </row>
    <row r="190" spans="1:47" hidden="1" x14ac:dyDescent="0.35">
      <c r="A190" s="9">
        <v>28</v>
      </c>
      <c r="B190" s="16">
        <f t="shared" si="183"/>
        <v>13.021525552086393</v>
      </c>
      <c r="C190" s="16">
        <f t="shared" si="184"/>
        <v>17.594321345256045</v>
      </c>
      <c r="D190" s="16">
        <f t="shared" si="185"/>
        <v>74.473246638299344</v>
      </c>
      <c r="E190" s="16">
        <f t="shared" si="186"/>
        <v>164.92105919448625</v>
      </c>
      <c r="F190" s="16">
        <f t="shared" si="187"/>
        <v>246.29831263826614</v>
      </c>
      <c r="G190" s="16">
        <f t="shared" si="188"/>
        <v>287.91583584464729</v>
      </c>
      <c r="H190" s="16">
        <f t="shared" si="189"/>
        <v>131.05050022587861</v>
      </c>
      <c r="I190" s="16">
        <f t="shared" si="190"/>
        <v>176.06773847833585</v>
      </c>
      <c r="J190" s="16">
        <f t="shared" si="191"/>
        <v>1111.3425399172561</v>
      </c>
      <c r="AM190">
        <v>31</v>
      </c>
      <c r="AN190">
        <f t="shared" si="174"/>
        <v>3.7285702386547763</v>
      </c>
      <c r="AO190">
        <f t="shared" si="175"/>
        <v>5.0379398846043086</v>
      </c>
      <c r="AP190">
        <f t="shared" si="176"/>
        <v>22.455448546135973</v>
      </c>
      <c r="AQ190">
        <f t="shared" si="177"/>
        <v>45.756942249426189</v>
      </c>
      <c r="AR190">
        <f t="shared" si="178"/>
        <v>65.123114813622465</v>
      </c>
      <c r="AS190">
        <f t="shared" si="179"/>
        <v>62.512821100466454</v>
      </c>
      <c r="AT190">
        <f t="shared" si="180"/>
        <v>25.571123815364668</v>
      </c>
      <c r="AU190">
        <f t="shared" si="181"/>
        <v>31.749203588129138</v>
      </c>
    </row>
    <row r="191" spans="1:47" hidden="1" x14ac:dyDescent="0.35">
      <c r="A191" s="9">
        <v>29</v>
      </c>
      <c r="B191" s="16">
        <f t="shared" si="183"/>
        <v>13.334732236599844</v>
      </c>
      <c r="C191" s="16">
        <f t="shared" si="184"/>
        <v>18.017517462544241</v>
      </c>
      <c r="D191" s="16">
        <f t="shared" si="185"/>
        <v>76.263565158442404</v>
      </c>
      <c r="E191" s="16">
        <f t="shared" si="186"/>
        <v>168.88918320729366</v>
      </c>
      <c r="F191" s="16">
        <f t="shared" si="187"/>
        <v>252.22723480082814</v>
      </c>
      <c r="G191" s="16">
        <f t="shared" si="188"/>
        <v>294.28639554547721</v>
      </c>
      <c r="H191" s="16">
        <f t="shared" si="189"/>
        <v>134.3171240712721</v>
      </c>
      <c r="I191" s="16">
        <f t="shared" si="190"/>
        <v>180.82038959205451</v>
      </c>
      <c r="J191" s="16">
        <f t="shared" si="191"/>
        <v>1138.1561420745122</v>
      </c>
      <c r="AM191">
        <v>32</v>
      </c>
      <c r="AN191">
        <f t="shared" si="174"/>
        <v>3.8180827890948574</v>
      </c>
      <c r="AO191">
        <f t="shared" si="175"/>
        <v>5.1588867406832337</v>
      </c>
      <c r="AP191">
        <f t="shared" si="176"/>
        <v>22.994541104940993</v>
      </c>
      <c r="AQ191">
        <f t="shared" si="177"/>
        <v>46.855438546645843</v>
      </c>
      <c r="AR191">
        <f t="shared" si="178"/>
        <v>66.6865387875457</v>
      </c>
      <c r="AS191">
        <f t="shared" si="179"/>
        <v>63.941149432498221</v>
      </c>
      <c r="AT191">
        <f t="shared" si="180"/>
        <v>26.197646274425416</v>
      </c>
      <c r="AU191">
        <f t="shared" si="181"/>
        <v>32.598599105374568</v>
      </c>
    </row>
    <row r="192" spans="1:47" hidden="1" x14ac:dyDescent="0.35">
      <c r="A192" s="9">
        <v>30</v>
      </c>
      <c r="B192" s="16">
        <f t="shared" si="183"/>
        <v>13.654969669770139</v>
      </c>
      <c r="C192" s="16">
        <f t="shared" si="184"/>
        <v>18.450213330892424</v>
      </c>
      <c r="D192" s="16">
        <f t="shared" si="185"/>
        <v>78.094336066792394</v>
      </c>
      <c r="E192" s="16">
        <f t="shared" si="186"/>
        <v>172.94603991322955</v>
      </c>
      <c r="F192" s="16">
        <f t="shared" si="187"/>
        <v>258.28798631568645</v>
      </c>
      <c r="G192" s="16">
        <f t="shared" si="188"/>
        <v>300.93530790596748</v>
      </c>
      <c r="H192" s="16">
        <f t="shared" si="189"/>
        <v>137.6343183036924</v>
      </c>
      <c r="I192" s="16">
        <f t="shared" si="190"/>
        <v>185.60369464854722</v>
      </c>
      <c r="J192" s="16">
        <f t="shared" si="191"/>
        <v>1165.606866154578</v>
      </c>
      <c r="AM192">
        <v>33</v>
      </c>
      <c r="AN192">
        <f t="shared" ref="AN192:AN219" si="192">AN191+AE129/B$73*(1-B$67)-AN191/B$73</f>
        <v>3.9096503527370015</v>
      </c>
      <c r="AO192">
        <f t="shared" ref="AO192:AO219" si="193">AO191+AF129/C$73*(1-C$67)-AO191/C$73</f>
        <v>5.2826102731585776</v>
      </c>
      <c r="AP192">
        <f t="shared" ref="AP192:AP219" si="194">AP191+AG129/D$73*(1-D$67)-AP191/D$73</f>
        <v>23.546010054766398</v>
      </c>
      <c r="AQ192">
        <f t="shared" ref="AQ192:AQ219" si="195">AQ191+AH129/E$73*(1-E$67)-AQ191/E$73</f>
        <v>47.979153926352865</v>
      </c>
      <c r="AR192">
        <f t="shared" ref="AR192:AR219" si="196">AR191+AI129/F$73*(1-F$67)-AR191/F$73</f>
        <v>68.28585557081287</v>
      </c>
      <c r="AS192">
        <f t="shared" ref="AS192:AS219" si="197">AS191+AJ129/G$73*(1-G$67)-AS191/G$73</f>
        <v>65.420658438682622</v>
      </c>
      <c r="AT192">
        <f t="shared" ref="AT192:AT219" si="198">AT191+AK129/H$73*(1-H$67)-AT191/H$73</f>
        <v>26.835865866122191</v>
      </c>
      <c r="AU192">
        <f t="shared" ref="AU192:AU219" si="199">AU191+AL129/I$73*(1-I$67)-AU191/I$73</f>
        <v>33.453792679642845</v>
      </c>
    </row>
    <row r="193" spans="1:47" hidden="1" x14ac:dyDescent="0.35">
      <c r="A193" s="9">
        <v>31</v>
      </c>
      <c r="B193" s="16">
        <f t="shared" si="183"/>
        <v>13.982534343825316</v>
      </c>
      <c r="C193" s="16">
        <f t="shared" si="184"/>
        <v>18.892809562311523</v>
      </c>
      <c r="D193" s="16">
        <f t="shared" si="185"/>
        <v>79.967191493802375</v>
      </c>
      <c r="E193" s="16">
        <f t="shared" si="186"/>
        <v>177.09546690922315</v>
      </c>
      <c r="F193" s="16">
        <f t="shared" si="187"/>
        <v>264.48647894529097</v>
      </c>
      <c r="G193" s="16">
        <f t="shared" si="188"/>
        <v>307.83948475516303</v>
      </c>
      <c r="H193" s="16">
        <f t="shared" si="189"/>
        <v>141.00885746439454</v>
      </c>
      <c r="I193" s="16">
        <f t="shared" si="190"/>
        <v>190.43020139258317</v>
      </c>
      <c r="J193" s="16">
        <f t="shared" si="191"/>
        <v>1193.703024866594</v>
      </c>
      <c r="AM193">
        <v>34</v>
      </c>
      <c r="AN193">
        <f t="shared" si="192"/>
        <v>4.0033468417882343</v>
      </c>
      <c r="AO193">
        <f t="shared" si="193"/>
        <v>5.4092103501384612</v>
      </c>
      <c r="AP193">
        <f t="shared" si="194"/>
        <v>24.110300534540936</v>
      </c>
      <c r="AQ193">
        <f t="shared" si="195"/>
        <v>49.128995437730168</v>
      </c>
      <c r="AR193">
        <f t="shared" si="196"/>
        <v>69.922356112188822</v>
      </c>
      <c r="AS193">
        <f t="shared" si="197"/>
        <v>66.948361276009379</v>
      </c>
      <c r="AT193">
        <f t="shared" si="198"/>
        <v>27.48678296942062</v>
      </c>
      <c r="AU193">
        <f t="shared" si="199"/>
        <v>34.317146651041362</v>
      </c>
    </row>
    <row r="194" spans="1:47" hidden="1" x14ac:dyDescent="0.35">
      <c r="A194" s="9">
        <v>32</v>
      </c>
      <c r="B194" s="16">
        <f t="shared" si="183"/>
        <v>14.317695070634022</v>
      </c>
      <c r="C194" s="16">
        <f t="shared" si="184"/>
        <v>19.345669367884536</v>
      </c>
      <c r="D194" s="16">
        <f t="shared" si="185"/>
        <v>81.883621148192091</v>
      </c>
      <c r="E194" s="16">
        <f t="shared" si="186"/>
        <v>181.34093060992669</v>
      </c>
      <c r="F194" s="16">
        <f t="shared" si="187"/>
        <v>270.82802499060153</v>
      </c>
      <c r="G194" s="16">
        <f t="shared" si="188"/>
        <v>314.98205314726795</v>
      </c>
      <c r="H194" s="16">
        <f t="shared" si="189"/>
        <v>144.44662384426795</v>
      </c>
      <c r="I194" s="16">
        <f t="shared" si="190"/>
        <v>195.31129226108692</v>
      </c>
      <c r="J194" s="16">
        <f t="shared" si="191"/>
        <v>1222.4559104398616</v>
      </c>
      <c r="AM194">
        <v>35</v>
      </c>
      <c r="AN194">
        <f t="shared" si="192"/>
        <v>4.0992409820810076</v>
      </c>
      <c r="AO194">
        <f t="shared" si="193"/>
        <v>5.5387798320466519</v>
      </c>
      <c r="AP194">
        <f t="shared" si="194"/>
        <v>24.687826448065685</v>
      </c>
      <c r="AQ194">
        <f t="shared" si="195"/>
        <v>50.30580648287166</v>
      </c>
      <c r="AR194">
        <f t="shared" si="196"/>
        <v>71.597240775349405</v>
      </c>
      <c r="AS194">
        <f t="shared" si="197"/>
        <v>68.522218114359831</v>
      </c>
      <c r="AT194">
        <f t="shared" si="198"/>
        <v>28.151269297882003</v>
      </c>
      <c r="AU194">
        <f t="shared" si="199"/>
        <v>35.190768296612539</v>
      </c>
    </row>
    <row r="195" spans="1:47" hidden="1" x14ac:dyDescent="0.35">
      <c r="A195" s="9">
        <v>33</v>
      </c>
      <c r="B195" s="16">
        <f t="shared" si="183"/>
        <v>14.660701494517848</v>
      </c>
      <c r="C195" s="16">
        <f t="shared" si="184"/>
        <v>19.809130060040705</v>
      </c>
      <c r="D195" s="16">
        <f t="shared" si="185"/>
        <v>83.845017265090533</v>
      </c>
      <c r="E195" s="16">
        <f t="shared" si="186"/>
        <v>185.68563891269761</v>
      </c>
      <c r="F195" s="16">
        <f t="shared" si="187"/>
        <v>277.31751616677678</v>
      </c>
      <c r="G195" s="16">
        <f t="shared" si="188"/>
        <v>322.35104519906076</v>
      </c>
      <c r="H195" s="16">
        <f t="shared" si="189"/>
        <v>147.95276672890949</v>
      </c>
      <c r="I195" s="16">
        <f t="shared" si="190"/>
        <v>200.25728842474396</v>
      </c>
      <c r="J195" s="16">
        <f t="shared" si="191"/>
        <v>1251.8791042518378</v>
      </c>
      <c r="AM195">
        <v>36</v>
      </c>
      <c r="AN195">
        <f t="shared" si="192"/>
        <v>4.1973981083313605</v>
      </c>
      <c r="AO195">
        <f t="shared" si="193"/>
        <v>5.6714069973252128</v>
      </c>
      <c r="AP195">
        <f t="shared" si="194"/>
        <v>25.278981276021021</v>
      </c>
      <c r="AQ195">
        <f t="shared" si="195"/>
        <v>51.510388848155856</v>
      </c>
      <c r="AR195">
        <f t="shared" si="196"/>
        <v>73.311650694815796</v>
      </c>
      <c r="AS195">
        <f t="shared" si="197"/>
        <v>70.140920101094537</v>
      </c>
      <c r="AT195">
        <f t="shared" si="198"/>
        <v>28.830095712314389</v>
      </c>
      <c r="AU195">
        <f t="shared" si="199"/>
        <v>36.076540641384248</v>
      </c>
    </row>
    <row r="196" spans="1:47" hidden="1" x14ac:dyDescent="0.35">
      <c r="A196" s="9">
        <v>34</v>
      </c>
      <c r="B196" s="16">
        <f t="shared" si="183"/>
        <v>15.011790474387576</v>
      </c>
      <c r="C196" s="16">
        <f t="shared" si="184"/>
        <v>20.283511675919524</v>
      </c>
      <c r="D196" s="16">
        <f t="shared" si="185"/>
        <v>85.852708163453741</v>
      </c>
      <c r="E196" s="16">
        <f t="shared" si="186"/>
        <v>190.13262584596183</v>
      </c>
      <c r="F196" s="16">
        <f t="shared" si="187"/>
        <v>283.9595583797207</v>
      </c>
      <c r="G196" s="16">
        <f t="shared" si="188"/>
        <v>329.93834550069016</v>
      </c>
      <c r="H196" s="16">
        <f t="shared" si="189"/>
        <v>151.53184009584248</v>
      </c>
      <c r="I196" s="16">
        <f t="shared" si="190"/>
        <v>205.2775571558044</v>
      </c>
      <c r="J196" s="16">
        <f t="shared" si="191"/>
        <v>1281.9879372917803</v>
      </c>
      <c r="AM196">
        <v>37</v>
      </c>
      <c r="AN196">
        <f t="shared" si="192"/>
        <v>4.2978814848920122</v>
      </c>
      <c r="AO196">
        <f t="shared" si="193"/>
        <v>5.8071773269991587</v>
      </c>
      <c r="AP196">
        <f t="shared" si="194"/>
        <v>25.88414603024966</v>
      </c>
      <c r="AQ196">
        <f t="shared" si="195"/>
        <v>52.743518912502424</v>
      </c>
      <c r="AR196">
        <f t="shared" si="196"/>
        <v>75.066690844195065</v>
      </c>
      <c r="AS196">
        <f t="shared" si="197"/>
        <v>71.803721700909534</v>
      </c>
      <c r="AT196">
        <f t="shared" si="198"/>
        <v>29.523954859963688</v>
      </c>
      <c r="AU196">
        <f t="shared" si="199"/>
        <v>36.976151319286714</v>
      </c>
    </row>
    <row r="197" spans="1:47" hidden="1" x14ac:dyDescent="0.35">
      <c r="A197" s="9">
        <v>35</v>
      </c>
      <c r="B197" s="16">
        <f t="shared" si="183"/>
        <v>15.371190848150453</v>
      </c>
      <c r="C197" s="16">
        <f t="shared" si="184"/>
        <v>20.769123414904751</v>
      </c>
      <c r="D197" s="16">
        <f t="shared" si="185"/>
        <v>87.907983209007611</v>
      </c>
      <c r="E197" s="16">
        <f t="shared" si="186"/>
        <v>194.68481487576176</v>
      </c>
      <c r="F197" s="16">
        <f t="shared" si="187"/>
        <v>290.75857276213344</v>
      </c>
      <c r="G197" s="16">
        <f t="shared" si="188"/>
        <v>337.7388534031187</v>
      </c>
      <c r="H197" s="16">
        <f t="shared" si="189"/>
        <v>155.18792007958953</v>
      </c>
      <c r="I197" s="16">
        <f t="shared" si="190"/>
        <v>210.38061830691819</v>
      </c>
      <c r="J197" s="16">
        <f t="shared" si="191"/>
        <v>1312.7990768995844</v>
      </c>
      <c r="AM197">
        <v>38</v>
      </c>
      <c r="AN197">
        <f t="shared" si="192"/>
        <v>4.4007532759100245</v>
      </c>
      <c r="AO197">
        <f t="shared" si="193"/>
        <v>5.9461748155263727</v>
      </c>
      <c r="AP197">
        <f t="shared" si="194"/>
        <v>26.503695096566105</v>
      </c>
      <c r="AQ197">
        <f t="shared" si="195"/>
        <v>54.005959553128378</v>
      </c>
      <c r="AR197">
        <f t="shared" si="196"/>
        <v>76.86344698092968</v>
      </c>
      <c r="AS197">
        <f t="shared" si="197"/>
        <v>73.510311327117904</v>
      </c>
      <c r="AT197">
        <f t="shared" si="198"/>
        <v>30.233479496278715</v>
      </c>
      <c r="AU197">
        <f t="shared" si="199"/>
        <v>37.891119145675674</v>
      </c>
    </row>
    <row r="198" spans="1:47" hidden="1" x14ac:dyDescent="0.35">
      <c r="A198" s="9">
        <v>36</v>
      </c>
      <c r="B198" s="16">
        <f t="shared" si="183"/>
        <v>15.739126978984718</v>
      </c>
      <c r="C198" s="16">
        <f t="shared" si="184"/>
        <v>21.266268430251358</v>
      </c>
      <c r="D198" s="16">
        <f t="shared" si="185"/>
        <v>90.01211134152571</v>
      </c>
      <c r="E198" s="16">
        <f t="shared" si="186"/>
        <v>199.34506609561322</v>
      </c>
      <c r="F198" s="16">
        <f t="shared" si="187"/>
        <v>297.71887113192344</v>
      </c>
      <c r="G198" s="16">
        <f t="shared" si="188"/>
        <v>345.74982181809042</v>
      </c>
      <c r="H198" s="16">
        <f t="shared" si="189"/>
        <v>158.92470405136018</v>
      </c>
      <c r="I198" s="16">
        <f t="shared" si="190"/>
        <v>215.57424693436781</v>
      </c>
      <c r="J198" s="16">
        <f t="shared" si="191"/>
        <v>1344.3302167821166</v>
      </c>
      <c r="AM198">
        <v>39</v>
      </c>
      <c r="AN198">
        <f t="shared" si="192"/>
        <v>4.5060752578999361</v>
      </c>
      <c r="AO198">
        <f t="shared" si="193"/>
        <v>6.0884829336065049</v>
      </c>
      <c r="AP198">
        <f t="shared" si="194"/>
        <v>27.138000526254025</v>
      </c>
      <c r="AQ198">
        <f t="shared" si="195"/>
        <v>55.29846889023186</v>
      </c>
      <c r="AR198">
        <f t="shared" si="196"/>
        <v>78.702998092082112</v>
      </c>
      <c r="AS198">
        <f t="shared" si="197"/>
        <v>75.260712044203146</v>
      </c>
      <c r="AT198">
        <f t="shared" si="198"/>
        <v>30.959257240354361</v>
      </c>
      <c r="AU198">
        <f t="shared" si="199"/>
        <v>38.822818249540589</v>
      </c>
    </row>
    <row r="199" spans="1:47" hidden="1" x14ac:dyDescent="0.35">
      <c r="A199" s="9">
        <v>37</v>
      </c>
      <c r="B199" s="16">
        <f t="shared" si="183"/>
        <v>16.115821391119269</v>
      </c>
      <c r="C199" s="16">
        <f t="shared" si="184"/>
        <v>21.775247390477389</v>
      </c>
      <c r="D199" s="16">
        <f t="shared" si="185"/>
        <v>92.166354815679199</v>
      </c>
      <c r="E199" s="16">
        <f t="shared" si="186"/>
        <v>204.11621133890662</v>
      </c>
      <c r="F199" s="16">
        <f t="shared" si="187"/>
        <v>304.84471221833081</v>
      </c>
      <c r="G199" s="16">
        <f t="shared" si="188"/>
        <v>353.97033917535902</v>
      </c>
      <c r="H199" s="16">
        <f t="shared" si="189"/>
        <v>162.74559339956792</v>
      </c>
      <c r="I199" s="16">
        <f t="shared" si="190"/>
        <v>220.86557009255372</v>
      </c>
      <c r="J199" s="16">
        <f t="shared" si="191"/>
        <v>1376.599849821994</v>
      </c>
      <c r="AM199">
        <v>40</v>
      </c>
      <c r="AN199">
        <f t="shared" si="192"/>
        <v>4.6139093440462027</v>
      </c>
      <c r="AO199">
        <f t="shared" si="193"/>
        <v>6.2341853366037832</v>
      </c>
      <c r="AP199">
        <f t="shared" si="194"/>
        <v>27.787435193696602</v>
      </c>
      <c r="AQ199">
        <f t="shared" si="195"/>
        <v>56.621806721221617</v>
      </c>
      <c r="AR199">
        <f t="shared" si="196"/>
        <v>80.586425551788224</v>
      </c>
      <c r="AS199">
        <f t="shared" si="197"/>
        <v>77.055205724763113</v>
      </c>
      <c r="AT199">
        <f t="shared" si="198"/>
        <v>31.701842410135029</v>
      </c>
      <c r="AU199">
        <f t="shared" si="199"/>
        <v>39.772499745893484</v>
      </c>
    </row>
    <row r="200" spans="1:47" hidden="1" x14ac:dyDescent="0.35">
      <c r="A200" s="9">
        <v>38</v>
      </c>
      <c r="B200" s="16">
        <f t="shared" si="183"/>
        <v>16.501496729587224</v>
      </c>
      <c r="C200" s="16">
        <f t="shared" si="184"/>
        <v>22.296361127328165</v>
      </c>
      <c r="D200" s="16">
        <f t="shared" si="185"/>
        <v>94.371979404058862</v>
      </c>
      <c r="E200" s="16">
        <f t="shared" si="186"/>
        <v>209.00108030325509</v>
      </c>
      <c r="F200" s="16">
        <f t="shared" si="187"/>
        <v>312.14034353195717</v>
      </c>
      <c r="G200" s="16">
        <f t="shared" si="188"/>
        <v>362.40092624138441</v>
      </c>
      <c r="H200" s="16">
        <f t="shared" si="189"/>
        <v>166.65376213923074</v>
      </c>
      <c r="I200" s="16">
        <f t="shared" si="190"/>
        <v>226.2611565988536</v>
      </c>
      <c r="J200" s="16">
        <f t="shared" si="191"/>
        <v>1409.6271060756553</v>
      </c>
      <c r="AM200">
        <v>41</v>
      </c>
      <c r="AN200">
        <f t="shared" si="192"/>
        <v>4.7243179715628623</v>
      </c>
      <c r="AO200">
        <f t="shared" si="193"/>
        <v>6.3833663879365545</v>
      </c>
      <c r="AP200">
        <f t="shared" si="194"/>
        <v>28.452375129264063</v>
      </c>
      <c r="AQ200">
        <f t="shared" si="195"/>
        <v>57.976739274387342</v>
      </c>
      <c r="AR200">
        <f t="shared" si="196"/>
        <v>82.514819886871493</v>
      </c>
      <c r="AS200">
        <f t="shared" si="197"/>
        <v>78.894275390269499</v>
      </c>
      <c r="AT200">
        <f t="shared" si="198"/>
        <v>32.461765484473432</v>
      </c>
      <c r="AU200">
        <f t="shared" si="199"/>
        <v>40.741311019654795</v>
      </c>
    </row>
    <row r="201" spans="1:47" hidden="1" x14ac:dyDescent="0.35">
      <c r="A201" s="9">
        <v>39</v>
      </c>
      <c r="B201" s="16">
        <f t="shared" si="183"/>
        <v>16.896377221108793</v>
      </c>
      <c r="C201" s="16">
        <f t="shared" si="184"/>
        <v>22.829912609680392</v>
      </c>
      <c r="D201" s="16">
        <f t="shared" si="185"/>
        <v>96.630262000246958</v>
      </c>
      <c r="E201" s="16">
        <f t="shared" si="186"/>
        <v>214.00252002817297</v>
      </c>
      <c r="F201" s="16">
        <f t="shared" si="187"/>
        <v>319.61003258929929</v>
      </c>
      <c r="G201" s="16">
        <f t="shared" si="188"/>
        <v>371.04322425167146</v>
      </c>
      <c r="H201" s="16">
        <f t="shared" si="189"/>
        <v>170.65221339365596</v>
      </c>
      <c r="I201" s="16">
        <f t="shared" si="190"/>
        <v>231.76709915377643</v>
      </c>
      <c r="J201" s="16">
        <f t="shared" si="191"/>
        <v>1443.4316412476123</v>
      </c>
      <c r="AM201">
        <v>42</v>
      </c>
      <c r="AN201">
        <f t="shared" si="192"/>
        <v>4.8373643899073233</v>
      </c>
      <c r="AO201">
        <f t="shared" si="193"/>
        <v>6.5361115485037047</v>
      </c>
      <c r="AP201">
        <f t="shared" si="194"/>
        <v>29.133201255091556</v>
      </c>
      <c r="AQ201">
        <f t="shared" si="195"/>
        <v>59.364042745853723</v>
      </c>
      <c r="AR201">
        <f t="shared" si="196"/>
        <v>84.48928581077783</v>
      </c>
      <c r="AS201">
        <f t="shared" si="197"/>
        <v>80.77856157474875</v>
      </c>
      <c r="AT201">
        <f t="shared" si="198"/>
        <v>33.239540649451406</v>
      </c>
      <c r="AU201">
        <f t="shared" si="199"/>
        <v>41.730312751572399</v>
      </c>
    </row>
    <row r="202" spans="1:47" hidden="1" x14ac:dyDescent="0.35">
      <c r="A202" s="9">
        <v>40</v>
      </c>
      <c r="B202" s="16">
        <f t="shared" si="183"/>
        <v>17.300689768944203</v>
      </c>
      <c r="C202" s="16">
        <f t="shared" si="184"/>
        <v>23.376208422876843</v>
      </c>
      <c r="D202" s="16">
        <f t="shared" si="185"/>
        <v>98.942496321577806</v>
      </c>
      <c r="E202" s="16">
        <f t="shared" si="186"/>
        <v>219.12340948649259</v>
      </c>
      <c r="F202" s="16">
        <f t="shared" si="187"/>
        <v>327.25809029155783</v>
      </c>
      <c r="G202" s="16">
        <f t="shared" si="188"/>
        <v>379.89975506031215</v>
      </c>
      <c r="H202" s="16">
        <f t="shared" si="189"/>
        <v>174.74382563269052</v>
      </c>
      <c r="I202" s="16">
        <f t="shared" si="190"/>
        <v>237.38908863368403</v>
      </c>
      <c r="J202" s="16">
        <f t="shared" si="191"/>
        <v>1478.0335636181358</v>
      </c>
      <c r="AM202">
        <v>43</v>
      </c>
      <c r="AN202">
        <f t="shared" si="192"/>
        <v>4.9531128775431217</v>
      </c>
      <c r="AO202">
        <f t="shared" si="193"/>
        <v>6.6925076695684389</v>
      </c>
      <c r="AP202">
        <f t="shared" si="194"/>
        <v>29.830300690540696</v>
      </c>
      <c r="AQ202">
        <f t="shared" si="195"/>
        <v>60.784505959688858</v>
      </c>
      <c r="AR202">
        <f t="shared" si="196"/>
        <v>86.510946009548491</v>
      </c>
      <c r="AS202">
        <f t="shared" si="197"/>
        <v>82.70882945167132</v>
      </c>
      <c r="AT202">
        <f t="shared" si="198"/>
        <v>34.035671807356536</v>
      </c>
      <c r="AU202">
        <f t="shared" si="199"/>
        <v>42.740493852327617</v>
      </c>
    </row>
    <row r="203" spans="1:47" hidden="1" x14ac:dyDescent="0.35">
      <c r="A203" s="9">
        <v>41</v>
      </c>
      <c r="B203" s="16">
        <f t="shared" si="183"/>
        <v>17.714664780666112</v>
      </c>
      <c r="C203" s="16">
        <f t="shared" si="184"/>
        <v>23.935559887189289</v>
      </c>
      <c r="D203" s="16">
        <f t="shared" si="185"/>
        <v>101.30999723032885</v>
      </c>
      <c r="E203" s="16">
        <f t="shared" si="186"/>
        <v>224.36667060390906</v>
      </c>
      <c r="F203" s="16">
        <f t="shared" si="187"/>
        <v>335.088888554645</v>
      </c>
      <c r="G203" s="16">
        <f t="shared" si="188"/>
        <v>388.97373769409211</v>
      </c>
      <c r="H203" s="16">
        <f t="shared" si="189"/>
        <v>178.9313903549878</v>
      </c>
      <c r="I203" s="16">
        <f t="shared" si="190"/>
        <v>243.13248068209663</v>
      </c>
      <c r="J203" s="16">
        <f t="shared" si="191"/>
        <v>1513.4533897879148</v>
      </c>
      <c r="AM203">
        <v>44</v>
      </c>
      <c r="AN203">
        <f t="shared" si="192"/>
        <v>5.0716289074545671</v>
      </c>
      <c r="AO203">
        <f t="shared" si="193"/>
        <v>6.8526432163970377</v>
      </c>
      <c r="AP203">
        <f t="shared" si="194"/>
        <v>30.544067749017501</v>
      </c>
      <c r="AQ203">
        <f t="shared" si="195"/>
        <v>62.238932399096853</v>
      </c>
      <c r="AR203">
        <f t="shared" si="196"/>
        <v>88.580944032694873</v>
      </c>
      <c r="AS203">
        <f t="shared" si="197"/>
        <v>84.685944187369074</v>
      </c>
      <c r="AT203">
        <f t="shared" si="198"/>
        <v>34.850657358554962</v>
      </c>
      <c r="AU203">
        <f t="shared" si="199"/>
        <v>43.772784489312166</v>
      </c>
    </row>
    <row r="204" spans="1:47" hidden="1" x14ac:dyDescent="0.35">
      <c r="A204" s="9">
        <v>42</v>
      </c>
      <c r="B204" s="16">
        <f t="shared" si="183"/>
        <v>18.138536802122772</v>
      </c>
      <c r="C204" s="16">
        <f t="shared" si="184"/>
        <v>24.508283914411802</v>
      </c>
      <c r="D204" s="16">
        <f t="shared" si="185"/>
        <v>103.73410405588496</v>
      </c>
      <c r="E204" s="16">
        <f t="shared" si="186"/>
        <v>229.73527668200168</v>
      </c>
      <c r="F204" s="16">
        <f t="shared" si="187"/>
        <v>343.10687375071507</v>
      </c>
      <c r="G204" s="16">
        <f t="shared" si="188"/>
        <v>398.26894881352848</v>
      </c>
      <c r="H204" s="16">
        <f t="shared" si="189"/>
        <v>183.21764269218204</v>
      </c>
      <c r="I204" s="16">
        <f t="shared" si="190"/>
        <v>249.00235493672812</v>
      </c>
      <c r="J204" s="16">
        <f t="shared" si="191"/>
        <v>1549.7120216475748</v>
      </c>
      <c r="AM204">
        <v>45</v>
      </c>
      <c r="AN204">
        <f t="shared" si="192"/>
        <v>5.1929792760925437</v>
      </c>
      <c r="AO204">
        <f t="shared" si="193"/>
        <v>7.0166084424868291</v>
      </c>
      <c r="AP204">
        <f t="shared" si="194"/>
        <v>31.274904714553081</v>
      </c>
      <c r="AQ204">
        <f t="shared" si="195"/>
        <v>63.728141788838101</v>
      </c>
      <c r="AR204">
        <f t="shared" si="196"/>
        <v>90.700446545362453</v>
      </c>
      <c r="AS204">
        <f t="shared" si="197"/>
        <v>86.710852558554905</v>
      </c>
      <c r="AT204">
        <f t="shared" si="198"/>
        <v>35.684994008677251</v>
      </c>
      <c r="AU204">
        <f t="shared" si="199"/>
        <v>44.828067396527715</v>
      </c>
    </row>
    <row r="205" spans="1:47" hidden="1" x14ac:dyDescent="0.35">
      <c r="A205" s="9">
        <v>43</v>
      </c>
      <c r="B205" s="16">
        <f t="shared" si="183"/>
        <v>18.572545011565204</v>
      </c>
      <c r="C205" s="16">
        <f t="shared" si="184"/>
        <v>25.094703675511589</v>
      </c>
      <c r="D205" s="16">
        <f t="shared" si="185"/>
        <v>106.21618319861977</v>
      </c>
      <c r="E205" s="16">
        <f t="shared" si="186"/>
        <v>235.23225894454907</v>
      </c>
      <c r="F205" s="16">
        <f t="shared" si="187"/>
        <v>351.31657711556932</v>
      </c>
      <c r="G205" s="16">
        <f t="shared" si="188"/>
        <v>407.78961716775984</v>
      </c>
      <c r="H205" s="16">
        <f t="shared" si="189"/>
        <v>187.60528620672122</v>
      </c>
      <c r="I205" s="16">
        <f t="shared" si="190"/>
        <v>255.00356736496732</v>
      </c>
      <c r="J205" s="16">
        <f t="shared" si="191"/>
        <v>1586.8307386852634</v>
      </c>
      <c r="AM205">
        <v>46</v>
      </c>
      <c r="AN205">
        <f t="shared" si="192"/>
        <v>5.3172322063795461</v>
      </c>
      <c r="AO205">
        <f t="shared" si="193"/>
        <v>7.1844955287437031</v>
      </c>
      <c r="AP205">
        <f t="shared" si="194"/>
        <v>32.023222462155182</v>
      </c>
      <c r="AQ205">
        <f t="shared" si="195"/>
        <v>65.252971359305178</v>
      </c>
      <c r="AR205">
        <f t="shared" si="196"/>
        <v>92.870645127414335</v>
      </c>
      <c r="AS205">
        <f t="shared" si="197"/>
        <v>88.784569323698236</v>
      </c>
      <c r="AT205">
        <f t="shared" si="198"/>
        <v>36.539179805123972</v>
      </c>
      <c r="AU205">
        <f t="shared" si="199"/>
        <v>45.907187655454138</v>
      </c>
    </row>
    <row r="206" spans="1:47" hidden="1" x14ac:dyDescent="0.35">
      <c r="A206" s="9">
        <v>44</v>
      </c>
      <c r="B206" s="16">
        <f t="shared" si="183"/>
        <v>19.01693361351121</v>
      </c>
      <c r="C206" s="16">
        <f t="shared" si="184"/>
        <v>25.69514913280705</v>
      </c>
      <c r="D206" s="16">
        <f t="shared" si="185"/>
        <v>108.75763022064541</v>
      </c>
      <c r="E206" s="16">
        <f t="shared" si="186"/>
        <v>240.86071173579728</v>
      </c>
      <c r="F206" s="16">
        <f t="shared" si="187"/>
        <v>359.72262297159477</v>
      </c>
      <c r="G206" s="16">
        <f t="shared" si="188"/>
        <v>417.54034424224886</v>
      </c>
      <c r="H206" s="16">
        <f t="shared" si="189"/>
        <v>192.09701296216275</v>
      </c>
      <c r="I206" s="16">
        <f t="shared" si="190"/>
        <v>261.14079625879657</v>
      </c>
      <c r="J206" s="16">
        <f t="shared" si="191"/>
        <v>1624.831201137564</v>
      </c>
      <c r="AM206">
        <v>47</v>
      </c>
      <c r="AN206">
        <f t="shared" si="192"/>
        <v>5.4444574324446586</v>
      </c>
      <c r="AO206">
        <f t="shared" si="193"/>
        <v>7.3563986979736526</v>
      </c>
      <c r="AP206">
        <f t="shared" si="194"/>
        <v>32.7894409681277</v>
      </c>
      <c r="AQ206">
        <f t="shared" si="195"/>
        <v>66.814276886388896</v>
      </c>
      <c r="AR206">
        <f t="shared" si="196"/>
        <v>95.09275775341024</v>
      </c>
      <c r="AS206">
        <f t="shared" si="197"/>
        <v>90.908167191435865</v>
      </c>
      <c r="AT206">
        <f t="shared" si="198"/>
        <v>37.41371656681207</v>
      </c>
      <c r="AU206">
        <f t="shared" si="199"/>
        <v>47.010961126430217</v>
      </c>
    </row>
    <row r="207" spans="1:47" hidden="1" x14ac:dyDescent="0.35">
      <c r="A207" s="9">
        <v>45</v>
      </c>
      <c r="B207" s="16">
        <f t="shared" si="183"/>
        <v>19.471952161240832</v>
      </c>
      <c r="C207" s="16">
        <f t="shared" si="184"/>
        <v>26.309957475714612</v>
      </c>
      <c r="D207" s="16">
        <f t="shared" si="185"/>
        <v>111.35987157277208</v>
      </c>
      <c r="E207" s="16">
        <f t="shared" si="186"/>
        <v>246.62379675727328</v>
      </c>
      <c r="F207" s="16">
        <f t="shared" si="187"/>
        <v>368.32973538878167</v>
      </c>
      <c r="G207" s="16">
        <f t="shared" si="188"/>
        <v>427.52604500271889</v>
      </c>
      <c r="H207" s="16">
        <f t="shared" si="189"/>
        <v>196.69551977022468</v>
      </c>
      <c r="I207" s="16">
        <f t="shared" si="190"/>
        <v>267.41858247598196</v>
      </c>
      <c r="J207" s="16">
        <f t="shared" si="191"/>
        <v>1663.7354606047079</v>
      </c>
      <c r="AM207">
        <v>48</v>
      </c>
      <c r="AN207">
        <f t="shared" si="192"/>
        <v>5.5747262716094701</v>
      </c>
      <c r="AO207">
        <f t="shared" si="193"/>
        <v>7.5324143121481324</v>
      </c>
      <c r="AP207">
        <f t="shared" si="194"/>
        <v>33.573989743608365</v>
      </c>
      <c r="AQ207">
        <f t="shared" si="195"/>
        <v>68.412933574887973</v>
      </c>
      <c r="AR207">
        <f t="shared" si="196"/>
        <v>97.368030049910701</v>
      </c>
      <c r="AS207">
        <f t="shared" si="197"/>
        <v>93.082769503655328</v>
      </c>
      <c r="AT207">
        <f t="shared" si="198"/>
        <v>38.309111838196351</v>
      </c>
      <c r="AU207">
        <f t="shared" si="199"/>
        <v>48.140181698241044</v>
      </c>
    </row>
    <row r="208" spans="1:47" hidden="1" x14ac:dyDescent="0.35">
      <c r="A208" s="9">
        <v>46</v>
      </c>
      <c r="B208" s="16">
        <f t="shared" si="183"/>
        <v>19.937855828943825</v>
      </c>
      <c r="C208" s="16">
        <f t="shared" si="184"/>
        <v>26.939473488466771</v>
      </c>
      <c r="D208" s="16">
        <f t="shared" si="185"/>
        <v>114.02436606602625</v>
      </c>
      <c r="E208" s="16">
        <f t="shared" si="186"/>
        <v>252.52474662477056</v>
      </c>
      <c r="F208" s="16">
        <f t="shared" si="187"/>
        <v>377.14274373812913</v>
      </c>
      <c r="G208" s="16">
        <f t="shared" si="188"/>
        <v>437.75190399988583</v>
      </c>
      <c r="H208" s="16">
        <f t="shared" si="189"/>
        <v>201.40352136501008</v>
      </c>
      <c r="I208" s="16">
        <f t="shared" si="190"/>
        <v>273.84136451963735</v>
      </c>
      <c r="J208" s="16">
        <f t="shared" si="191"/>
        <v>1703.5659756308696</v>
      </c>
      <c r="AM208">
        <v>49</v>
      </c>
      <c r="AN208">
        <f t="shared" si="192"/>
        <v>5.7081116875892244</v>
      </c>
      <c r="AO208">
        <f t="shared" si="193"/>
        <v>7.71264095779968</v>
      </c>
      <c r="AP208">
        <f t="shared" si="194"/>
        <v>34.377308215200031</v>
      </c>
      <c r="AQ208">
        <f t="shared" si="195"/>
        <v>70.049836834112412</v>
      </c>
      <c r="AR208">
        <f t="shared" si="196"/>
        <v>99.697736399346752</v>
      </c>
      <c r="AS208">
        <f t="shared" si="197"/>
        <v>95.309544962812978</v>
      </c>
      <c r="AT208">
        <f t="shared" si="198"/>
        <v>39.225880471832298</v>
      </c>
      <c r="AU208">
        <f t="shared" si="199"/>
        <v>49.295627509787202</v>
      </c>
    </row>
    <row r="209" spans="1:47" hidden="1" x14ac:dyDescent="0.35">
      <c r="A209" s="9">
        <v>47</v>
      </c>
      <c r="B209" s="16">
        <f t="shared" si="183"/>
        <v>20.414905648762819</v>
      </c>
      <c r="C209" s="16">
        <f t="shared" si="184"/>
        <v>27.584049870398228</v>
      </c>
      <c r="D209" s="16">
        <f t="shared" si="185"/>
        <v>116.75260616610849</v>
      </c>
      <c r="E209" s="16">
        <f t="shared" si="186"/>
        <v>258.5668679499862</v>
      </c>
      <c r="F209" s="16">
        <f t="shared" si="187"/>
        <v>386.16658746781405</v>
      </c>
      <c r="G209" s="16">
        <f t="shared" si="188"/>
        <v>448.22334317684965</v>
      </c>
      <c r="H209" s="16">
        <f t="shared" si="189"/>
        <v>206.2237611217746</v>
      </c>
      <c r="I209" s="16">
        <f t="shared" si="190"/>
        <v>280.41350903226913</v>
      </c>
      <c r="J209" s="16">
        <f t="shared" si="191"/>
        <v>1744.3456304339632</v>
      </c>
      <c r="AM209">
        <v>50</v>
      </c>
      <c r="AN209">
        <f t="shared" si="192"/>
        <v>5.8446883477502922</v>
      </c>
      <c r="AO209">
        <f t="shared" si="193"/>
        <v>7.8971795233866153</v>
      </c>
      <c r="AP209">
        <f t="shared" si="194"/>
        <v>35.19984606980578</v>
      </c>
      <c r="AQ209">
        <f t="shared" si="195"/>
        <v>71.72590298054611</v>
      </c>
      <c r="AR209">
        <f t="shared" si="196"/>
        <v>102.08318094007754</v>
      </c>
      <c r="AS209">
        <f t="shared" si="197"/>
        <v>97.589703895862016</v>
      </c>
      <c r="AT209">
        <f t="shared" si="198"/>
        <v>40.164545922108267</v>
      </c>
      <c r="AU209">
        <f t="shared" si="199"/>
        <v>50.478066283057089</v>
      </c>
    </row>
    <row r="210" spans="1:47" hidden="1" x14ac:dyDescent="0.35">
      <c r="A210" s="9">
        <v>48</v>
      </c>
      <c r="B210" s="16">
        <f t="shared" si="183"/>
        <v>20.903368723756937</v>
      </c>
      <c r="C210" s="16">
        <f t="shared" si="184"/>
        <v>28.244047523696342</v>
      </c>
      <c r="D210" s="16">
        <f t="shared" si="185"/>
        <v>119.5461191673557</v>
      </c>
      <c r="E210" s="16">
        <f t="shared" si="186"/>
        <v>264.7535440948518</v>
      </c>
      <c r="F210" s="16">
        <f t="shared" si="187"/>
        <v>395.40632034163906</v>
      </c>
      <c r="G210" s="16">
        <f t="shared" si="188"/>
        <v>458.94599856707021</v>
      </c>
      <c r="H210" s="16">
        <f t="shared" si="189"/>
        <v>211.15901982435929</v>
      </c>
      <c r="I210" s="16">
        <f t="shared" si="190"/>
        <v>287.13933725033201</v>
      </c>
      <c r="J210" s="16">
        <f t="shared" si="191"/>
        <v>1786.0977554930614</v>
      </c>
      <c r="AM210">
        <v>51</v>
      </c>
      <c r="AN210">
        <f t="shared" si="192"/>
        <v>5.9845326764571825</v>
      </c>
      <c r="AO210">
        <f t="shared" si="193"/>
        <v>8.0861332713740328</v>
      </c>
      <c r="AP210">
        <f t="shared" si="194"/>
        <v>36.042063575913289</v>
      </c>
      <c r="AQ210">
        <f t="shared" si="195"/>
        <v>73.44206989252028</v>
      </c>
      <c r="AR210">
        <f t="shared" si="196"/>
        <v>104.52569849814788</v>
      </c>
      <c r="AS210">
        <f t="shared" si="197"/>
        <v>99.924495671684411</v>
      </c>
      <c r="AT210">
        <f t="shared" si="198"/>
        <v>41.125641315387647</v>
      </c>
      <c r="AU210">
        <f t="shared" si="199"/>
        <v>51.688259891927146</v>
      </c>
    </row>
    <row r="211" spans="1:47" hidden="1" x14ac:dyDescent="0.35">
      <c r="A211" s="9">
        <v>49</v>
      </c>
      <c r="B211" s="16">
        <f t="shared" si="183"/>
        <v>21.403518424741975</v>
      </c>
      <c r="C211" s="16">
        <f t="shared" si="184"/>
        <v>28.919835819366082</v>
      </c>
      <c r="D211" s="16">
        <f t="shared" si="185"/>
        <v>122.40646828695363</v>
      </c>
      <c r="E211" s="16">
        <f t="shared" si="186"/>
        <v>271.08823770549623</v>
      </c>
      <c r="F211" s="16">
        <f t="shared" si="187"/>
        <v>404.86711431297891</v>
      </c>
      <c r="G211" s="16">
        <f t="shared" si="188"/>
        <v>469.92570373083851</v>
      </c>
      <c r="H211" s="16">
        <f t="shared" si="189"/>
        <v>216.21212289024919</v>
      </c>
      <c r="I211" s="16">
        <f t="shared" si="190"/>
        <v>294.02314792661593</v>
      </c>
      <c r="J211" s="16">
        <f t="shared" si="191"/>
        <v>1828.8461490972404</v>
      </c>
      <c r="AM211">
        <v>52</v>
      </c>
      <c r="AN211">
        <f t="shared" si="192"/>
        <v>6.1277229059630089</v>
      </c>
      <c r="AO211">
        <f t="shared" si="193"/>
        <v>8.2796079069955706</v>
      </c>
      <c r="AP211">
        <f t="shared" si="194"/>
        <v>36.904431890084453</v>
      </c>
      <c r="AQ211">
        <f t="shared" si="195"/>
        <v>75.199297634740333</v>
      </c>
      <c r="AR211">
        <f t="shared" si="196"/>
        <v>107.02665547613984</v>
      </c>
      <c r="AS211">
        <f t="shared" si="197"/>
        <v>102.31520698376445</v>
      </c>
      <c r="AT211">
        <f t="shared" si="198"/>
        <v>42.109710347904702</v>
      </c>
      <c r="AU211">
        <f t="shared" si="199"/>
        <v>52.926968277110852</v>
      </c>
    </row>
    <row r="212" spans="1:47" hidden="1" x14ac:dyDescent="0.35">
      <c r="A212" s="9">
        <v>50</v>
      </c>
      <c r="B212" s="16">
        <f t="shared" si="183"/>
        <v>21.91563457674026</v>
      </c>
      <c r="C212" s="16">
        <f t="shared" si="184"/>
        <v>29.61179284915589</v>
      </c>
      <c r="D212" s="16">
        <f t="shared" si="185"/>
        <v>125.33525370871367</v>
      </c>
      <c r="E212" s="16">
        <f t="shared" si="186"/>
        <v>277.5744931029547</v>
      </c>
      <c r="F212" s="16">
        <f t="shared" si="187"/>
        <v>414.55426315925382</v>
      </c>
      <c r="G212" s="16">
        <f t="shared" si="188"/>
        <v>481.16847828992115</v>
      </c>
      <c r="H212" s="16">
        <f t="shared" si="189"/>
        <v>221.38594638311179</v>
      </c>
      <c r="I212" s="16">
        <f t="shared" si="190"/>
        <v>301.0692371844757</v>
      </c>
      <c r="J212" s="16">
        <f t="shared" si="191"/>
        <v>1872.6150992543271</v>
      </c>
      <c r="AM212">
        <v>53</v>
      </c>
      <c r="AN212">
        <f t="shared" si="192"/>
        <v>6.2743391258831336</v>
      </c>
      <c r="AO212">
        <f t="shared" si="193"/>
        <v>8.4777116451008254</v>
      </c>
      <c r="AP212">
        <f t="shared" si="194"/>
        <v>37.787433354912196</v>
      </c>
      <c r="AQ212">
        <f t="shared" si="195"/>
        <v>76.998569065425443</v>
      </c>
      <c r="AR212">
        <f t="shared" si="196"/>
        <v>109.58745071727827</v>
      </c>
      <c r="AS212">
        <f t="shared" si="197"/>
        <v>104.76316078181574</v>
      </c>
      <c r="AT212">
        <f t="shared" si="198"/>
        <v>43.117308051703134</v>
      </c>
      <c r="AU212">
        <f t="shared" si="199"/>
        <v>54.194952804205712</v>
      </c>
    </row>
    <row r="213" spans="1:47" hidden="1" x14ac:dyDescent="0.35">
      <c r="A213" s="9">
        <v>51</v>
      </c>
      <c r="B213" s="16">
        <f t="shared" si="183"/>
        <v>22.440003639168072</v>
      </c>
      <c r="C213" s="16">
        <f t="shared" si="184"/>
        <v>30.320305669021863</v>
      </c>
      <c r="D213" s="16">
        <f t="shared" si="185"/>
        <v>128.33411359749826</v>
      </c>
      <c r="E213" s="16">
        <f t="shared" si="186"/>
        <v>284.2159385861803</v>
      </c>
      <c r="F213" s="16">
        <f t="shared" si="187"/>
        <v>424.47318596707566</v>
      </c>
      <c r="G213" s="16">
        <f t="shared" si="188"/>
        <v>492.68052031479129</v>
      </c>
      <c r="H213" s="16">
        <f t="shared" si="189"/>
        <v>226.68342207751365</v>
      </c>
      <c r="I213" s="16">
        <f t="shared" si="190"/>
        <v>308.28191572294327</v>
      </c>
      <c r="J213" s="16">
        <f t="shared" si="191"/>
        <v>1917.4294055741923</v>
      </c>
      <c r="AM213">
        <v>54</v>
      </c>
      <c r="AN213">
        <f t="shared" si="192"/>
        <v>6.4244633319963214</v>
      </c>
      <c r="AO213">
        <f t="shared" si="193"/>
        <v>8.6805552760940969</v>
      </c>
      <c r="AP213">
        <f t="shared" si="194"/>
        <v>38.691561792927203</v>
      </c>
      <c r="AQ213">
        <f t="shared" si="195"/>
        <v>78.840890435195419</v>
      </c>
      <c r="AR213">
        <f t="shared" si="196"/>
        <v>112.20951635779045</v>
      </c>
      <c r="AS213">
        <f t="shared" si="197"/>
        <v>107.26971569051071</v>
      </c>
      <c r="AT213">
        <f t="shared" si="198"/>
        <v>44.149001460149869</v>
      </c>
      <c r="AU213">
        <f t="shared" si="199"/>
        <v>55.492979149448082</v>
      </c>
    </row>
    <row r="214" spans="1:47" hidden="1" x14ac:dyDescent="0.35">
      <c r="A214" s="9">
        <v>52</v>
      </c>
      <c r="B214" s="16">
        <f t="shared" si="183"/>
        <v>22.976918882733774</v>
      </c>
      <c r="C214" s="16">
        <f t="shared" si="184"/>
        <v>31.045770538147572</v>
      </c>
      <c r="D214" s="16">
        <f t="shared" si="185"/>
        <v>131.40472509946852</v>
      </c>
      <c r="E214" s="16">
        <f t="shared" si="186"/>
        <v>291.0162886873855</v>
      </c>
      <c r="F214" s="16">
        <f t="shared" si="187"/>
        <v>434.6294305330361</v>
      </c>
      <c r="G214" s="16">
        <f t="shared" si="188"/>
        <v>504.46820162187947</v>
      </c>
      <c r="H214" s="16">
        <f t="shared" si="189"/>
        <v>232.10754178726734</v>
      </c>
      <c r="I214" s="16">
        <f t="shared" si="190"/>
        <v>315.66552374717958</v>
      </c>
      <c r="J214" s="16">
        <f t="shared" si="191"/>
        <v>1963.3144008970978</v>
      </c>
      <c r="AM214">
        <v>55</v>
      </c>
      <c r="AN214">
        <f t="shared" si="192"/>
        <v>6.5781794749076354</v>
      </c>
      <c r="AO214">
        <f t="shared" si="193"/>
        <v>8.8882522316863426</v>
      </c>
      <c r="AP214">
        <f t="shared" si="194"/>
        <v>39.617322799671939</v>
      </c>
      <c r="AQ214">
        <f t="shared" si="195"/>
        <v>80.72729198426083</v>
      </c>
      <c r="AR214">
        <f t="shared" si="196"/>
        <v>114.89431867685107</v>
      </c>
      <c r="AS214">
        <f t="shared" si="197"/>
        <v>109.83626579450723</v>
      </c>
      <c r="AT214">
        <f t="shared" si="198"/>
        <v>45.205370197647532</v>
      </c>
      <c r="AU214">
        <f t="shared" si="199"/>
        <v>56.821819786573187</v>
      </c>
    </row>
    <row r="215" spans="1:47" hidden="1" x14ac:dyDescent="0.35">
      <c r="A215" s="9">
        <v>53</v>
      </c>
      <c r="B215" s="16">
        <f t="shared" si="183"/>
        <v>23.526680565191121</v>
      </c>
      <c r="C215" s="16">
        <f t="shared" si="184"/>
        <v>31.788593156417004</v>
      </c>
      <c r="D215" s="16">
        <f t="shared" si="185"/>
        <v>134.54880533909915</v>
      </c>
      <c r="E215" s="16">
        <f t="shared" si="186"/>
        <v>297.97934640858608</v>
      </c>
      <c r="F215" s="16">
        <f t="shared" si="187"/>
        <v>445.02867672700938</v>
      </c>
      <c r="G215" s="16">
        <f t="shared" si="188"/>
        <v>516.53806526990024</v>
      </c>
      <c r="H215" s="16">
        <f t="shared" si="189"/>
        <v>237.66136112565499</v>
      </c>
      <c r="I215" s="16">
        <f t="shared" si="190"/>
        <v>323.22444395593362</v>
      </c>
      <c r="J215" s="16">
        <f t="shared" si="191"/>
        <v>2010.2959725477915</v>
      </c>
      <c r="AM215">
        <v>56</v>
      </c>
      <c r="AN215">
        <f t="shared" si="192"/>
        <v>6.735573508958268</v>
      </c>
      <c r="AO215">
        <f t="shared" si="193"/>
        <v>9.1009186509807609</v>
      </c>
      <c r="AP215">
        <f t="shared" si="194"/>
        <v>40.565234038261856</v>
      </c>
      <c r="AQ215">
        <f t="shared" si="195"/>
        <v>82.65882854264342</v>
      </c>
      <c r="AR215">
        <f t="shared" si="196"/>
        <v>117.64335895084</v>
      </c>
      <c r="AS215">
        <f t="shared" si="197"/>
        <v>112.46424069982967</v>
      </c>
      <c r="AT215">
        <f t="shared" si="198"/>
        <v>46.287007012736865</v>
      </c>
      <c r="AU215">
        <f t="shared" si="199"/>
        <v>58.182256138117168</v>
      </c>
    </row>
    <row r="216" spans="1:47" hidden="1" x14ac:dyDescent="0.35">
      <c r="A216" s="9">
        <v>54</v>
      </c>
      <c r="B216" s="16">
        <f t="shared" si="183"/>
        <v>24.089596107499894</v>
      </c>
      <c r="C216" s="16">
        <f t="shared" si="184"/>
        <v>32.549188902437919</v>
      </c>
      <c r="D216" s="16">
        <f t="shared" si="185"/>
        <v>137.76811242088752</v>
      </c>
      <c r="E216" s="16">
        <f t="shared" si="186"/>
        <v>305.10900546023845</v>
      </c>
      <c r="F216" s="16">
        <f t="shared" si="187"/>
        <v>455.67673985186553</v>
      </c>
      <c r="G216" s="16">
        <f t="shared" si="188"/>
        <v>528.896824720675</v>
      </c>
      <c r="H216" s="16">
        <f t="shared" si="189"/>
        <v>243.34800283092426</v>
      </c>
      <c r="I216" s="16">
        <f t="shared" si="190"/>
        <v>330.96311287754952</v>
      </c>
      <c r="J216" s="16">
        <f t="shared" si="191"/>
        <v>2058.4005831720779</v>
      </c>
      <c r="AM216">
        <v>57</v>
      </c>
      <c r="AN216">
        <f t="shared" si="192"/>
        <v>6.8967334416619934</v>
      </c>
      <c r="AO216">
        <f t="shared" si="193"/>
        <v>9.3186734472699619</v>
      </c>
      <c r="AP216">
        <f t="shared" si="194"/>
        <v>41.535825537118242</v>
      </c>
      <c r="AQ216">
        <f t="shared" si="195"/>
        <v>84.636580136859394</v>
      </c>
      <c r="AR216">
        <f t="shared" si="196"/>
        <v>120.45817431679833</v>
      </c>
      <c r="AS216">
        <f t="shared" si="197"/>
        <v>115.15510580480725</v>
      </c>
      <c r="AT216">
        <f t="shared" si="198"/>
        <v>47.394518269522827</v>
      </c>
      <c r="AU216">
        <f t="shared" si="199"/>
        <v>59.575080445563188</v>
      </c>
    </row>
    <row r="217" spans="1:47" hidden="1" x14ac:dyDescent="0.35">
      <c r="A217" s="9">
        <v>55</v>
      </c>
      <c r="B217" s="16">
        <f t="shared" si="183"/>
        <v>24.665980271523445</v>
      </c>
      <c r="C217" s="16">
        <f t="shared" si="184"/>
        <v>33.327983073641796</v>
      </c>
      <c r="D217" s="16">
        <f t="shared" si="185"/>
        <v>141.06444644153524</v>
      </c>
      <c r="E217" s="16">
        <f t="shared" si="186"/>
        <v>312.40925251715959</v>
      </c>
      <c r="F217" s="16">
        <f t="shared" si="187"/>
        <v>466.57957402421602</v>
      </c>
      <c r="G217" s="16">
        <f t="shared" si="188"/>
        <v>541.55136426367994</v>
      </c>
      <c r="H217" s="16">
        <f t="shared" si="189"/>
        <v>249.17065976249796</v>
      </c>
      <c r="I217" s="16">
        <f t="shared" si="190"/>
        <v>338.8860308091248</v>
      </c>
      <c r="J217" s="16">
        <f t="shared" si="191"/>
        <v>2107.6552911633789</v>
      </c>
      <c r="AM217">
        <v>58</v>
      </c>
      <c r="AN217">
        <f t="shared" si="192"/>
        <v>7.0617493838735257</v>
      </c>
      <c r="AO217">
        <f t="shared" si="193"/>
        <v>9.5416383758220302</v>
      </c>
      <c r="AP217">
        <f t="shared" si="194"/>
        <v>42.529639992108926</v>
      </c>
      <c r="AQ217">
        <f t="shared" si="195"/>
        <v>86.661652605584521</v>
      </c>
      <c r="AR217">
        <f t="shared" si="196"/>
        <v>123.34033864866748</v>
      </c>
      <c r="AS217">
        <f t="shared" si="197"/>
        <v>117.91036273108907</v>
      </c>
      <c r="AT217">
        <f t="shared" si="198"/>
        <v>48.528524409031633</v>
      </c>
      <c r="AU217">
        <f t="shared" si="199"/>
        <v>61.001097404867849</v>
      </c>
    </row>
    <row r="218" spans="1:47" hidden="1" x14ac:dyDescent="0.35">
      <c r="A218" s="9">
        <v>56</v>
      </c>
      <c r="B218" s="16">
        <f t="shared" si="183"/>
        <v>25.256155340092644</v>
      </c>
      <c r="C218" s="16">
        <f t="shared" si="184"/>
        <v>34.12541112958116</v>
      </c>
      <c r="D218" s="16">
        <f t="shared" si="185"/>
        <v>144.43965051685859</v>
      </c>
      <c r="E218" s="16">
        <f t="shared" si="186"/>
        <v>319.88416950286887</v>
      </c>
      <c r="F218" s="16">
        <f t="shared" si="187"/>
        <v>477.7432755942088</v>
      </c>
      <c r="G218" s="16">
        <f t="shared" si="188"/>
        <v>554.50874040475014</v>
      </c>
      <c r="H218" s="16">
        <f t="shared" si="189"/>
        <v>255.13259765102609</v>
      </c>
      <c r="I218" s="16">
        <f t="shared" si="190"/>
        <v>346.99777057989638</v>
      </c>
      <c r="J218" s="16">
        <f t="shared" si="191"/>
        <v>2158.0877707192826</v>
      </c>
      <c r="AM218">
        <v>59</v>
      </c>
      <c r="AN218">
        <f t="shared" si="192"/>
        <v>7.2307136008416535</v>
      </c>
      <c r="AO218">
        <f t="shared" si="193"/>
        <v>9.7699381028621133</v>
      </c>
      <c r="AP218">
        <f t="shared" si="194"/>
        <v>43.547233074017676</v>
      </c>
      <c r="AQ218">
        <f t="shared" si="195"/>
        <v>88.735178226177226</v>
      </c>
      <c r="AR218">
        <f t="shared" si="196"/>
        <v>126.29146344898211</v>
      </c>
      <c r="AS218">
        <f t="shared" si="197"/>
        <v>120.73154987818336</v>
      </c>
      <c r="AT218">
        <f t="shared" si="198"/>
        <v>49.689660389513953</v>
      </c>
      <c r="AU218">
        <f t="shared" si="199"/>
        <v>62.461125607030482</v>
      </c>
    </row>
    <row r="219" spans="1:47" hidden="1" x14ac:dyDescent="0.35">
      <c r="A219" s="9">
        <v>57</v>
      </c>
      <c r="B219" s="16">
        <f t="shared" si="183"/>
        <v>25.860451300052492</v>
      </c>
      <c r="C219" s="16">
        <f t="shared" si="184"/>
        <v>34.941918939257114</v>
      </c>
      <c r="D219" s="16">
        <f t="shared" si="185"/>
        <v>147.89561182660503</v>
      </c>
      <c r="E219" s="16">
        <f t="shared" si="186"/>
        <v>327.53793591060844</v>
      </c>
      <c r="F219" s="16">
        <f t="shared" si="187"/>
        <v>489.17408661770025</v>
      </c>
      <c r="G219" s="16">
        <f t="shared" si="188"/>
        <v>567.77618399568837</v>
      </c>
      <c r="H219" s="16">
        <f t="shared" si="189"/>
        <v>261.23715766767498</v>
      </c>
      <c r="I219" s="16">
        <f t="shared" si="190"/>
        <v>355.30298532986103</v>
      </c>
      <c r="J219" s="16">
        <f t="shared" si="191"/>
        <v>2209.7263315874479</v>
      </c>
      <c r="AM219">
        <v>60</v>
      </c>
      <c r="AN219">
        <f t="shared" si="192"/>
        <v>7.403720564263347</v>
      </c>
      <c r="AO219">
        <f t="shared" si="193"/>
        <v>10.003700275906462</v>
      </c>
      <c r="AP219">
        <f t="shared" si="194"/>
        <v>44.589173742041865</v>
      </c>
      <c r="AQ219">
        <f t="shared" si="195"/>
        <v>90.858316353485534</v>
      </c>
      <c r="AR219">
        <f t="shared" si="196"/>
        <v>129.31319875804581</v>
      </c>
      <c r="AS219">
        <f t="shared" si="197"/>
        <v>123.62024307459987</v>
      </c>
      <c r="AT219">
        <f t="shared" si="198"/>
        <v>50.878576112694859</v>
      </c>
      <c r="AU219">
        <f t="shared" si="199"/>
        <v>63.955998817400079</v>
      </c>
    </row>
    <row r="220" spans="1:47" hidden="1" x14ac:dyDescent="0.35">
      <c r="A220" s="9">
        <v>58</v>
      </c>
      <c r="B220" s="16">
        <f t="shared" si="183"/>
        <v>26.479206028758007</v>
      </c>
      <c r="C220" s="16">
        <f t="shared" si="184"/>
        <v>35.777963033107326</v>
      </c>
      <c r="D220" s="16">
        <f t="shared" si="185"/>
        <v>151.43426267959464</v>
      </c>
      <c r="E220" s="16">
        <f t="shared" si="186"/>
        <v>335.37483116727276</v>
      </c>
      <c r="F220" s="16">
        <f t="shared" si="187"/>
        <v>500.87839839080243</v>
      </c>
      <c r="G220" s="16">
        <f t="shared" si="188"/>
        <v>581.36110293891079</v>
      </c>
      <c r="H220" s="16">
        <f t="shared" si="189"/>
        <v>267.48775886401461</v>
      </c>
      <c r="I220" s="16">
        <f t="shared" si="190"/>
        <v>363.80641546794124</v>
      </c>
      <c r="J220" s="16">
        <f t="shared" si="191"/>
        <v>2262.5999385704022</v>
      </c>
      <c r="AM220" t="s">
        <v>53</v>
      </c>
    </row>
    <row r="221" spans="1:47" hidden="1" x14ac:dyDescent="0.35">
      <c r="A221" s="9">
        <v>59</v>
      </c>
      <c r="B221" s="16">
        <f>V156+AE156+AN218+AW156+BF156+BO156+AN280</f>
        <v>27.112765484379786</v>
      </c>
      <c r="C221" s="16">
        <f t="shared" si="184"/>
        <v>36.634010860141622</v>
      </c>
      <c r="D221" s="16">
        <f t="shared" si="185"/>
        <v>155.05758160107371</v>
      </c>
      <c r="E221" s="16">
        <f t="shared" si="186"/>
        <v>343.39923704504076</v>
      </c>
      <c r="F221" s="16">
        <f t="shared" si="187"/>
        <v>512.86275505447577</v>
      </c>
      <c r="G221" s="16">
        <f t="shared" si="188"/>
        <v>595.2710853443225</v>
      </c>
      <c r="H221" s="16">
        <f t="shared" si="189"/>
        <v>273.88790052279961</v>
      </c>
      <c r="I221" s="16">
        <f t="shared" si="190"/>
        <v>372.51289495047951</v>
      </c>
      <c r="J221" s="16">
        <f t="shared" si="191"/>
        <v>2316.7382308627134</v>
      </c>
      <c r="AM221">
        <v>0</v>
      </c>
      <c r="AN221">
        <v>0</v>
      </c>
      <c r="AO221">
        <v>0</v>
      </c>
      <c r="AP221">
        <v>0</v>
      </c>
      <c r="AQ221">
        <v>0</v>
      </c>
      <c r="AR221">
        <v>0</v>
      </c>
      <c r="AS221">
        <f>$B$27/18*6</f>
        <v>50</v>
      </c>
      <c r="AT221">
        <v>0</v>
      </c>
      <c r="AU221">
        <v>0</v>
      </c>
    </row>
    <row r="222" spans="1:47" hidden="1" x14ac:dyDescent="0.35">
      <c r="A222" s="9">
        <v>60</v>
      </c>
      <c r="B222" s="16">
        <f t="shared" si="183"/>
        <v>27.761483900306104</v>
      </c>
      <c r="C222" s="16">
        <f t="shared" si="184"/>
        <v>37.510541050612602</v>
      </c>
      <c r="D222" s="16">
        <f t="shared" si="185"/>
        <v>158.76759444379434</v>
      </c>
      <c r="E222" s="16">
        <f t="shared" si="186"/>
        <v>351.61564012450538</v>
      </c>
      <c r="F222" s="16">
        <f t="shared" si="187"/>
        <v>525.13385727518084</v>
      </c>
      <c r="G222" s="16">
        <f t="shared" si="188"/>
        <v>609.51390304783877</v>
      </c>
      <c r="H222" s="16">
        <f t="shared" si="189"/>
        <v>280.44116445124189</v>
      </c>
      <c r="I222" s="16">
        <f t="shared" si="190"/>
        <v>381.42735700029698</v>
      </c>
      <c r="J222" s="16">
        <f t="shared" si="191"/>
        <v>2372.171541293777</v>
      </c>
      <c r="AM222">
        <v>1</v>
      </c>
      <c r="AN222">
        <f t="shared" ref="AN222:AN253" si="200">AN221+AE97/B$73*B$67-AN221/B$73</f>
        <v>0</v>
      </c>
      <c r="AO222">
        <f t="shared" ref="AO222:AO253" si="201">AO221+AF97/C$73*C$67-AO221/C$73</f>
        <v>0</v>
      </c>
      <c r="AP222">
        <f t="shared" ref="AP222:AP253" si="202">AP221+AG97/D$73*D$67-AP221/D$73</f>
        <v>0</v>
      </c>
      <c r="AQ222">
        <f t="shared" ref="AQ222:AQ253" si="203">AQ221+AH97/E$73*E$67-AQ221/E$73</f>
        <v>0</v>
      </c>
      <c r="AR222">
        <f t="shared" ref="AR222:AR253" si="204">AR221+AI97/F$73*F$67-AR221/F$73</f>
        <v>0</v>
      </c>
      <c r="AS222">
        <f t="shared" ref="AS222:AS253" si="205">AS221+AJ97/G$73*G$67-AS221/G$73</f>
        <v>51</v>
      </c>
      <c r="AT222">
        <f t="shared" ref="AT222:AT253" si="206">AT221+AK97/H$73*H$67-AT221/H$73</f>
        <v>0</v>
      </c>
      <c r="AU222">
        <f t="shared" ref="AU222:AU253" si="207">AU221+AL97/I$73*I$67-AU221/I$73</f>
        <v>0</v>
      </c>
    </row>
    <row r="223" spans="1:47" hidden="1" x14ac:dyDescent="0.35">
      <c r="A223" s="9"/>
      <c r="B223" s="9"/>
      <c r="C223" s="9"/>
      <c r="D223" s="9"/>
      <c r="E223" s="9"/>
      <c r="F223" s="9"/>
      <c r="G223" s="9"/>
      <c r="H223" s="9"/>
      <c r="I223" s="9"/>
      <c r="J223" s="9"/>
      <c r="AM223">
        <v>2</v>
      </c>
      <c r="AN223">
        <f t="shared" si="200"/>
        <v>0</v>
      </c>
      <c r="AO223">
        <f t="shared" si="201"/>
        <v>0</v>
      </c>
      <c r="AP223">
        <f t="shared" si="202"/>
        <v>0</v>
      </c>
      <c r="AQ223">
        <f t="shared" si="203"/>
        <v>0</v>
      </c>
      <c r="AR223">
        <f t="shared" si="204"/>
        <v>0</v>
      </c>
      <c r="AS223">
        <f t="shared" si="205"/>
        <v>53.3</v>
      </c>
      <c r="AT223">
        <f t="shared" si="206"/>
        <v>0</v>
      </c>
      <c r="AU223">
        <f t="shared" si="207"/>
        <v>0</v>
      </c>
    </row>
    <row r="224" spans="1:47" hidden="1" x14ac:dyDescent="0.35">
      <c r="A224" s="9"/>
      <c r="B224" s="9"/>
      <c r="C224" s="9"/>
      <c r="D224" s="9"/>
      <c r="E224" s="9"/>
      <c r="F224" s="9"/>
      <c r="G224" s="9"/>
      <c r="H224" s="9"/>
      <c r="I224" s="9"/>
      <c r="J224" s="9"/>
      <c r="AM224">
        <v>3</v>
      </c>
      <c r="AN224">
        <f t="shared" si="200"/>
        <v>8.8666666666666668E-3</v>
      </c>
      <c r="AO224">
        <f t="shared" si="201"/>
        <v>1.1980392156862744E-2</v>
      </c>
      <c r="AP224">
        <f t="shared" si="202"/>
        <v>3.432845528455284E-2</v>
      </c>
      <c r="AQ224">
        <f t="shared" si="203"/>
        <v>0.1335414634146341</v>
      </c>
      <c r="AR224">
        <f t="shared" si="204"/>
        <v>0.2459620253164557</v>
      </c>
      <c r="AS224">
        <f t="shared" si="205"/>
        <v>54.471157468354434</v>
      </c>
      <c r="AT224">
        <f t="shared" si="206"/>
        <v>0.1477495754556776</v>
      </c>
      <c r="AU224">
        <f t="shared" si="207"/>
        <v>0.11831043956043957</v>
      </c>
    </row>
    <row r="225" spans="1:47" hidden="1" x14ac:dyDescent="0.35">
      <c r="A225" s="9" t="s">
        <v>48</v>
      </c>
      <c r="B225" s="9"/>
      <c r="C225" s="9"/>
      <c r="D225" s="9"/>
      <c r="E225" s="9"/>
      <c r="F225" s="9"/>
      <c r="G225" s="9"/>
      <c r="H225" s="9"/>
      <c r="I225" s="9"/>
      <c r="J225" s="9"/>
      <c r="AM225">
        <v>4</v>
      </c>
      <c r="AN225">
        <f t="shared" si="200"/>
        <v>2.7029375784311544E-2</v>
      </c>
      <c r="AO225">
        <f t="shared" si="201"/>
        <v>3.6521337028337805E-2</v>
      </c>
      <c r="AP225">
        <f t="shared" si="202"/>
        <v>0.10464775014824595</v>
      </c>
      <c r="AQ225">
        <f t="shared" si="203"/>
        <v>0.40709124782944051</v>
      </c>
      <c r="AR225">
        <f t="shared" si="204"/>
        <v>0.74979699371603348</v>
      </c>
      <c r="AS225">
        <f t="shared" si="205"/>
        <v>53.910077505797382</v>
      </c>
      <c r="AT225">
        <f t="shared" si="206"/>
        <v>0.47726718289150422</v>
      </c>
      <c r="AU225">
        <f t="shared" si="207"/>
        <v>0.40291432955198414</v>
      </c>
    </row>
    <row r="226" spans="1:47" hidden="1" x14ac:dyDescent="0.35">
      <c r="A226" s="9"/>
      <c r="B226" s="9" t="s">
        <v>25</v>
      </c>
      <c r="C226" s="9" t="s">
        <v>0</v>
      </c>
      <c r="D226" s="9" t="s">
        <v>1</v>
      </c>
      <c r="E226" s="9" t="s">
        <v>2</v>
      </c>
      <c r="F226" s="9" t="s">
        <v>3</v>
      </c>
      <c r="G226" s="9" t="s">
        <v>4</v>
      </c>
      <c r="H226" s="9" t="s">
        <v>5</v>
      </c>
      <c r="I226" s="9" t="s">
        <v>17</v>
      </c>
      <c r="J226" s="9" t="s">
        <v>47</v>
      </c>
      <c r="AM226">
        <v>5</v>
      </c>
      <c r="AN226">
        <f t="shared" si="200"/>
        <v>5.1754995204586512E-2</v>
      </c>
      <c r="AO226">
        <f t="shared" si="201"/>
        <v>6.992990285272524E-2</v>
      </c>
      <c r="AP226">
        <f t="shared" si="202"/>
        <v>0.2003762073646122</v>
      </c>
      <c r="AQ226">
        <f t="shared" si="203"/>
        <v>0.77948546601178836</v>
      </c>
      <c r="AR226">
        <f t="shared" si="204"/>
        <v>1.4356876061011523</v>
      </c>
      <c r="AS226">
        <f t="shared" si="205"/>
        <v>51.808167866245412</v>
      </c>
      <c r="AT226">
        <f t="shared" si="206"/>
        <v>0.96547543201135166</v>
      </c>
      <c r="AU226">
        <f t="shared" si="207"/>
        <v>0.8576184512891023</v>
      </c>
    </row>
    <row r="227" spans="1:47" hidden="1" x14ac:dyDescent="0.35">
      <c r="A227" s="9">
        <v>0</v>
      </c>
      <c r="B227" s="16">
        <f t="shared" ref="B227:B258" si="208">AW97+BF97+BO97+AN221</f>
        <v>0</v>
      </c>
      <c r="C227" s="16">
        <f t="shared" ref="C227:C258" si="209">AX97+BG97+BP97+AO221</f>
        <v>0</v>
      </c>
      <c r="D227" s="16">
        <f t="shared" ref="D227:D258" si="210">AY97+BH97+BQ97+AP221</f>
        <v>0</v>
      </c>
      <c r="E227" s="16">
        <f t="shared" ref="E227:E258" si="211">AZ97+BI97+BR97+AQ221</f>
        <v>0</v>
      </c>
      <c r="F227" s="16">
        <f t="shared" ref="F227:F258" si="212">BA97+BJ97+BS97+AR221</f>
        <v>0</v>
      </c>
      <c r="G227" s="16">
        <f t="shared" ref="G227:G258" si="213">BB97+BK97+BT97+AS221</f>
        <v>150</v>
      </c>
      <c r="H227" s="16">
        <f t="shared" ref="H227:H258" si="214">BC97+BL97+BU97+AT221</f>
        <v>0</v>
      </c>
      <c r="I227" s="16">
        <f t="shared" ref="I227:I258" si="215">BD97+BM97+BV97+AU221</f>
        <v>0</v>
      </c>
      <c r="J227" s="16">
        <f>SUM(B227:I227)</f>
        <v>150</v>
      </c>
      <c r="AM227">
        <v>6</v>
      </c>
      <c r="AN227">
        <f t="shared" si="200"/>
        <v>7.984419430904971E-2</v>
      </c>
      <c r="AO227">
        <f t="shared" si="201"/>
        <v>0.10788324352682303</v>
      </c>
      <c r="AP227">
        <f t="shared" si="202"/>
        <v>0.30912720158677015</v>
      </c>
      <c r="AQ227">
        <f t="shared" si="203"/>
        <v>1.2025387841946882</v>
      </c>
      <c r="AR227">
        <f t="shared" si="204"/>
        <v>2.214884181430206</v>
      </c>
      <c r="AS227">
        <f t="shared" si="205"/>
        <v>48.629928710049981</v>
      </c>
      <c r="AT227">
        <f t="shared" si="206"/>
        <v>1.5684164808697809</v>
      </c>
      <c r="AU227">
        <f t="shared" si="207"/>
        <v>1.4627493343419802</v>
      </c>
    </row>
    <row r="228" spans="1:47" hidden="1" x14ac:dyDescent="0.35">
      <c r="A228" s="9">
        <v>1</v>
      </c>
      <c r="B228" s="16">
        <f t="shared" si="208"/>
        <v>0</v>
      </c>
      <c r="C228" s="16">
        <f t="shared" si="209"/>
        <v>0</v>
      </c>
      <c r="D228" s="16">
        <f t="shared" si="210"/>
        <v>0</v>
      </c>
      <c r="E228" s="16">
        <f t="shared" si="211"/>
        <v>0</v>
      </c>
      <c r="F228" s="16">
        <f t="shared" si="212"/>
        <v>0</v>
      </c>
      <c r="G228" s="16">
        <f t="shared" si="213"/>
        <v>151</v>
      </c>
      <c r="H228" s="16">
        <f t="shared" si="214"/>
        <v>0</v>
      </c>
      <c r="I228" s="16">
        <f t="shared" si="215"/>
        <v>0</v>
      </c>
      <c r="J228" s="16">
        <f t="shared" ref="J228:J287" si="216">SUM(B228:I228)</f>
        <v>151</v>
      </c>
      <c r="AM228">
        <v>7</v>
      </c>
      <c r="AN228">
        <f t="shared" si="200"/>
        <v>0.10866983784748649</v>
      </c>
      <c r="AO228">
        <f t="shared" si="201"/>
        <v>0.14683164733483908</v>
      </c>
      <c r="AP228">
        <f t="shared" si="202"/>
        <v>0.42072943639026855</v>
      </c>
      <c r="AQ228">
        <f t="shared" si="203"/>
        <v>1.6366837415621438</v>
      </c>
      <c r="AR228">
        <f t="shared" si="204"/>
        <v>3.0145097828321727</v>
      </c>
      <c r="AS228">
        <f t="shared" si="205"/>
        <v>44.862481711828458</v>
      </c>
      <c r="AT228">
        <f t="shared" si="206"/>
        <v>2.2398890891930692</v>
      </c>
      <c r="AU228">
        <f t="shared" si="207"/>
        <v>2.1881597412110501</v>
      </c>
    </row>
    <row r="229" spans="1:47" hidden="1" x14ac:dyDescent="0.35">
      <c r="A229" s="9">
        <v>2</v>
      </c>
      <c r="B229" s="16">
        <f t="shared" si="208"/>
        <v>0</v>
      </c>
      <c r="C229" s="16">
        <f t="shared" si="209"/>
        <v>0</v>
      </c>
      <c r="D229" s="16">
        <f t="shared" si="210"/>
        <v>0</v>
      </c>
      <c r="E229" s="16">
        <f t="shared" si="211"/>
        <v>0</v>
      </c>
      <c r="F229" s="16">
        <f t="shared" si="212"/>
        <v>0</v>
      </c>
      <c r="G229" s="16">
        <f t="shared" si="213"/>
        <v>150.60000000000002</v>
      </c>
      <c r="H229" s="16">
        <f t="shared" si="214"/>
        <v>0</v>
      </c>
      <c r="I229" s="16">
        <f t="shared" si="215"/>
        <v>0</v>
      </c>
      <c r="J229" s="16">
        <f t="shared" si="216"/>
        <v>150.60000000000002</v>
      </c>
      <c r="AM229">
        <v>8</v>
      </c>
      <c r="AN229">
        <f t="shared" si="200"/>
        <v>0.13643374292549248</v>
      </c>
      <c r="AO229">
        <f t="shared" si="201"/>
        <v>0.18434545981308248</v>
      </c>
      <c r="AP229">
        <f t="shared" si="202"/>
        <v>0.52822101240473074</v>
      </c>
      <c r="AQ229">
        <f t="shared" si="203"/>
        <v>2.0548377845195018</v>
      </c>
      <c r="AR229">
        <f t="shared" si="204"/>
        <v>3.7846826764803136</v>
      </c>
      <c r="AS229">
        <f t="shared" si="205"/>
        <v>40.911625322836706</v>
      </c>
      <c r="AT229">
        <f t="shared" si="206"/>
        <v>2.9399667568567098</v>
      </c>
      <c r="AU229">
        <f t="shared" si="207"/>
        <v>3.0010726472135199</v>
      </c>
    </row>
    <row r="230" spans="1:47" hidden="1" x14ac:dyDescent="0.35">
      <c r="A230" s="9">
        <v>3</v>
      </c>
      <c r="B230" s="16">
        <f t="shared" si="208"/>
        <v>8.8666666666666668E-3</v>
      </c>
      <c r="C230" s="16">
        <f t="shared" si="209"/>
        <v>1.1980392156862744E-2</v>
      </c>
      <c r="D230" s="16">
        <f t="shared" si="210"/>
        <v>3.432845528455284E-2</v>
      </c>
      <c r="E230" s="16">
        <f t="shared" si="211"/>
        <v>0.1335414634146341</v>
      </c>
      <c r="F230" s="16">
        <f t="shared" si="212"/>
        <v>0.2459620253164557</v>
      </c>
      <c r="G230" s="16">
        <f t="shared" si="213"/>
        <v>146.76115746835444</v>
      </c>
      <c r="H230" s="16">
        <f t="shared" si="214"/>
        <v>0.1477495754556776</v>
      </c>
      <c r="I230" s="16">
        <f t="shared" si="215"/>
        <v>0.11831043956043957</v>
      </c>
      <c r="J230" s="16">
        <f t="shared" si="216"/>
        <v>147.46189648620975</v>
      </c>
      <c r="AM230">
        <v>9</v>
      </c>
      <c r="AN230">
        <f t="shared" si="200"/>
        <v>0.1620945744422029</v>
      </c>
      <c r="AO230">
        <f t="shared" si="201"/>
        <v>0.21901765808090654</v>
      </c>
      <c r="AP230">
        <f t="shared" si="202"/>
        <v>0.627570265106141</v>
      </c>
      <c r="AQ230">
        <f t="shared" si="203"/>
        <v>2.4413172950282847</v>
      </c>
      <c r="AR230">
        <f t="shared" si="204"/>
        <v>4.4965161454075044</v>
      </c>
      <c r="AS230">
        <f t="shared" si="205"/>
        <v>37.072796421774619</v>
      </c>
      <c r="AT230">
        <f t="shared" si="206"/>
        <v>3.6379410007217343</v>
      </c>
      <c r="AU230">
        <f t="shared" si="207"/>
        <v>3.8705208381243468</v>
      </c>
    </row>
    <row r="231" spans="1:47" hidden="1" x14ac:dyDescent="0.35">
      <c r="A231" s="9">
        <v>4</v>
      </c>
      <c r="B231" s="16">
        <f t="shared" si="208"/>
        <v>2.9984931339867099E-2</v>
      </c>
      <c r="C231" s="16">
        <f t="shared" si="209"/>
        <v>4.0514801080625384E-2</v>
      </c>
      <c r="D231" s="16">
        <f t="shared" si="210"/>
        <v>0.11609056857643024</v>
      </c>
      <c r="E231" s="16">
        <f t="shared" si="211"/>
        <v>0.45160506896765185</v>
      </c>
      <c r="F231" s="16">
        <f t="shared" si="212"/>
        <v>0.83178433548818542</v>
      </c>
      <c r="G231" s="16">
        <f t="shared" si="213"/>
        <v>141.78142474630371</v>
      </c>
      <c r="H231" s="16">
        <f t="shared" si="214"/>
        <v>0.51756252165214356</v>
      </c>
      <c r="I231" s="16">
        <f t="shared" si="215"/>
        <v>0.42826656660064977</v>
      </c>
      <c r="J231" s="16">
        <f t="shared" si="216"/>
        <v>144.19723354000928</v>
      </c>
      <c r="AM231">
        <v>10</v>
      </c>
      <c r="AN231">
        <f t="shared" si="200"/>
        <v>0.18518896563867249</v>
      </c>
      <c r="AO231">
        <f t="shared" si="201"/>
        <v>0.25022215392576042</v>
      </c>
      <c r="AP231">
        <f t="shared" si="202"/>
        <v>0.71698320971275498</v>
      </c>
      <c r="AQ231">
        <f t="shared" si="203"/>
        <v>2.7891434751463211</v>
      </c>
      <c r="AR231">
        <f t="shared" si="204"/>
        <v>5.1371563595579763</v>
      </c>
      <c r="AS231">
        <f t="shared" si="205"/>
        <v>33.53697703281653</v>
      </c>
      <c r="AT231">
        <f t="shared" si="206"/>
        <v>4.3123958403026634</v>
      </c>
      <c r="AU231">
        <f t="shared" si="207"/>
        <v>4.7695932095906519</v>
      </c>
    </row>
    <row r="232" spans="1:47" hidden="1" x14ac:dyDescent="0.35">
      <c r="A232" s="9">
        <v>5</v>
      </c>
      <c r="B232" s="16">
        <f t="shared" si="208"/>
        <v>6.3720342688245918E-2</v>
      </c>
      <c r="C232" s="16">
        <f t="shared" si="209"/>
        <v>8.6097145914458759E-2</v>
      </c>
      <c r="D232" s="16">
        <f t="shared" si="210"/>
        <v>0.24670160917554512</v>
      </c>
      <c r="E232" s="16">
        <f t="shared" si="211"/>
        <v>0.95969636975981321</v>
      </c>
      <c r="F232" s="16">
        <f t="shared" si="212"/>
        <v>1.7676072791119821</v>
      </c>
      <c r="G232" s="16">
        <f t="shared" si="213"/>
        <v>136.56373835849095</v>
      </c>
      <c r="H232" s="16">
        <f t="shared" si="214"/>
        <v>1.1359345479242196</v>
      </c>
      <c r="I232" s="16">
        <f t="shared" si="215"/>
        <v>0.96930947324176453</v>
      </c>
      <c r="J232" s="16">
        <f t="shared" si="216"/>
        <v>141.79280512630697</v>
      </c>
      <c r="AM232">
        <v>11</v>
      </c>
      <c r="AN232">
        <f t="shared" si="200"/>
        <v>0.2056459748318932</v>
      </c>
      <c r="AO232">
        <f t="shared" si="201"/>
        <v>0.277863092928542</v>
      </c>
      <c r="AP232">
        <f t="shared" si="202"/>
        <v>0.79618518625544255</v>
      </c>
      <c r="AQ232">
        <f t="shared" si="203"/>
        <v>3.0972478674112818</v>
      </c>
      <c r="AR232">
        <f t="shared" si="204"/>
        <v>5.7046353911085683</v>
      </c>
      <c r="AS232">
        <f t="shared" si="205"/>
        <v>30.410131764897635</v>
      </c>
      <c r="AT232">
        <f t="shared" si="206"/>
        <v>4.9499766890499819</v>
      </c>
      <c r="AU232">
        <f t="shared" si="207"/>
        <v>5.6763120883519669</v>
      </c>
    </row>
    <row r="233" spans="1:47" hidden="1" x14ac:dyDescent="0.35">
      <c r="A233" s="9">
        <v>6</v>
      </c>
      <c r="B233" s="16">
        <f t="shared" si="208"/>
        <v>0.10906120686090462</v>
      </c>
      <c r="C233" s="16">
        <f t="shared" si="209"/>
        <v>0.14736045420613164</v>
      </c>
      <c r="D233" s="16">
        <f t="shared" si="210"/>
        <v>0.42224467251924047</v>
      </c>
      <c r="E233" s="16">
        <f t="shared" si="211"/>
        <v>1.6425781766133092</v>
      </c>
      <c r="F233" s="16">
        <f t="shared" si="212"/>
        <v>3.0253663898080867</v>
      </c>
      <c r="G233" s="16">
        <f t="shared" si="213"/>
        <v>130.94834956216914</v>
      </c>
      <c r="H233" s="16">
        <f t="shared" si="214"/>
        <v>2.00218707824029</v>
      </c>
      <c r="I233" s="16">
        <f t="shared" si="215"/>
        <v>1.7582157387137358</v>
      </c>
      <c r="J233" s="16">
        <f t="shared" si="216"/>
        <v>140.05536327913086</v>
      </c>
      <c r="AM233">
        <v>12</v>
      </c>
      <c r="AN233">
        <f t="shared" si="200"/>
        <v>0.22363314058183115</v>
      </c>
      <c r="AO233">
        <f t="shared" si="201"/>
        <v>0.30216684850840059</v>
      </c>
      <c r="AP233">
        <f t="shared" si="202"/>
        <v>0.86582484209859123</v>
      </c>
      <c r="AQ233">
        <f t="shared" si="203"/>
        <v>3.3681537813505624</v>
      </c>
      <c r="AR233">
        <f t="shared" si="204"/>
        <v>6.2036007727879872</v>
      </c>
      <c r="AS233">
        <f t="shared" si="205"/>
        <v>27.735383408124711</v>
      </c>
      <c r="AT233">
        <f t="shared" si="206"/>
        <v>5.5437183077907468</v>
      </c>
      <c r="AU233">
        <f t="shared" si="207"/>
        <v>6.573694430255455</v>
      </c>
    </row>
    <row r="234" spans="1:47" hidden="1" x14ac:dyDescent="0.35">
      <c r="A234" s="9">
        <v>7</v>
      </c>
      <c r="B234" s="16">
        <f t="shared" si="208"/>
        <v>0.16386318183569129</v>
      </c>
      <c r="C234" s="16">
        <f t="shared" si="209"/>
        <v>0.22140735095446124</v>
      </c>
      <c r="D234" s="16">
        <f t="shared" si="210"/>
        <v>0.63441765907117442</v>
      </c>
      <c r="E234" s="16">
        <f t="shared" si="211"/>
        <v>2.4679544100131405</v>
      </c>
      <c r="F234" s="16">
        <f t="shared" si="212"/>
        <v>4.5455774525306705</v>
      </c>
      <c r="G234" s="16">
        <f t="shared" si="213"/>
        <v>124.59461417301324</v>
      </c>
      <c r="H234" s="16">
        <f t="shared" si="214"/>
        <v>3.0963727185466206</v>
      </c>
      <c r="I234" s="16">
        <f t="shared" si="215"/>
        <v>2.7939034018821465</v>
      </c>
      <c r="J234" s="16">
        <f t="shared" si="216"/>
        <v>138.51811034784717</v>
      </c>
      <c r="AM234">
        <v>13</v>
      </c>
      <c r="AN234">
        <f t="shared" si="200"/>
        <v>0.23944298180794066</v>
      </c>
      <c r="AO234">
        <f t="shared" si="201"/>
        <v>0.32352866405274583</v>
      </c>
      <c r="AP234">
        <f t="shared" si="202"/>
        <v>0.92703470235269436</v>
      </c>
      <c r="AQ234">
        <f t="shared" si="203"/>
        <v>3.6062668640972939</v>
      </c>
      <c r="AR234">
        <f t="shared" si="204"/>
        <v>6.6421670022510115</v>
      </c>
      <c r="AS234">
        <f t="shared" si="205"/>
        <v>25.513034658035643</v>
      </c>
      <c r="AT234">
        <f t="shared" si="206"/>
        <v>6.0913788519427818</v>
      </c>
      <c r="AU234">
        <f t="shared" si="207"/>
        <v>7.4493608252762069</v>
      </c>
    </row>
    <row r="235" spans="1:47" hidden="1" x14ac:dyDescent="0.35">
      <c r="A235" s="9">
        <v>8</v>
      </c>
      <c r="B235" s="16">
        <f t="shared" si="208"/>
        <v>0.22513817113972234</v>
      </c>
      <c r="C235" s="16">
        <f t="shared" si="209"/>
        <v>0.30420040372925772</v>
      </c>
      <c r="D235" s="16">
        <f t="shared" si="210"/>
        <v>0.87165176400180033</v>
      </c>
      <c r="E235" s="16">
        <f t="shared" si="211"/>
        <v>3.390821147875136</v>
      </c>
      <c r="F235" s="16">
        <f t="shared" si="212"/>
        <v>6.2453504379213065</v>
      </c>
      <c r="G235" s="16">
        <f t="shared" si="213"/>
        <v>117.39453367045513</v>
      </c>
      <c r="H235" s="16">
        <f t="shared" si="214"/>
        <v>4.3835033805558137</v>
      </c>
      <c r="I235" s="16">
        <f t="shared" si="215"/>
        <v>4.0601617884416452</v>
      </c>
      <c r="J235" s="16">
        <f t="shared" si="216"/>
        <v>136.87536076411982</v>
      </c>
      <c r="AM235">
        <v>14</v>
      </c>
      <c r="AN235">
        <f t="shared" si="200"/>
        <v>0.25341628209900835</v>
      </c>
      <c r="AO235">
        <f t="shared" si="201"/>
        <v>0.34240899682108367</v>
      </c>
      <c r="AP235">
        <f t="shared" si="202"/>
        <v>0.98113415508422208</v>
      </c>
      <c r="AQ235">
        <f t="shared" si="203"/>
        <v>3.8167196802177425</v>
      </c>
      <c r="AR235">
        <f t="shared" si="204"/>
        <v>7.0297874428464286</v>
      </c>
      <c r="AS235">
        <f t="shared" si="205"/>
        <v>23.71668265483801</v>
      </c>
      <c r="AT235">
        <f t="shared" si="206"/>
        <v>6.5939846570892602</v>
      </c>
      <c r="AU235">
        <f t="shared" si="207"/>
        <v>8.2949260783138783</v>
      </c>
    </row>
    <row r="236" spans="1:47" hidden="1" x14ac:dyDescent="0.35">
      <c r="A236" s="9">
        <v>9</v>
      </c>
      <c r="B236" s="16">
        <f t="shared" si="208"/>
        <v>0.28960235524243549</v>
      </c>
      <c r="C236" s="16">
        <f t="shared" si="209"/>
        <v>0.39130260737091571</v>
      </c>
      <c r="D236" s="16">
        <f t="shared" si="210"/>
        <v>1.1212332521324586</v>
      </c>
      <c r="E236" s="16">
        <f t="shared" si="211"/>
        <v>4.3617205632405538</v>
      </c>
      <c r="F236" s="16">
        <f t="shared" si="212"/>
        <v>8.0335919359223791</v>
      </c>
      <c r="G236" s="16">
        <f t="shared" si="213"/>
        <v>109.51589449786914</v>
      </c>
      <c r="H236" s="16">
        <f t="shared" si="214"/>
        <v>5.8184117205113459</v>
      </c>
      <c r="I236" s="16">
        <f t="shared" si="215"/>
        <v>5.5287829857654298</v>
      </c>
      <c r="J236" s="16">
        <f t="shared" si="216"/>
        <v>135.06053991805464</v>
      </c>
      <c r="AM236">
        <v>15</v>
      </c>
      <c r="AN236">
        <f t="shared" si="200"/>
        <v>0.26589437831098978</v>
      </c>
      <c r="AO236">
        <f t="shared" si="201"/>
        <v>0.35926905163205369</v>
      </c>
      <c r="AP236">
        <f t="shared" si="202"/>
        <v>1.0294447304055774</v>
      </c>
      <c r="AQ236">
        <f t="shared" si="203"/>
        <v>4.0046531270722463</v>
      </c>
      <c r="AR236">
        <f t="shared" si="204"/>
        <v>7.3759308055974664</v>
      </c>
      <c r="AS236">
        <f t="shared" si="205"/>
        <v>22.305233814139118</v>
      </c>
      <c r="AT236">
        <f t="shared" si="206"/>
        <v>7.0546555309524503</v>
      </c>
      <c r="AU236">
        <f t="shared" si="207"/>
        <v>9.1053165454586171</v>
      </c>
    </row>
    <row r="237" spans="1:47" hidden="1" x14ac:dyDescent="0.35">
      <c r="A237" s="9">
        <v>10</v>
      </c>
      <c r="B237" s="16">
        <f t="shared" si="208"/>
        <v>0.35423101122283329</v>
      </c>
      <c r="C237" s="16">
        <f t="shared" si="209"/>
        <v>0.47862704081634477</v>
      </c>
      <c r="D237" s="16">
        <f t="shared" si="210"/>
        <v>1.3714515145674775</v>
      </c>
      <c r="E237" s="16">
        <f t="shared" si="211"/>
        <v>5.3350971006251324</v>
      </c>
      <c r="F237" s="16">
        <f t="shared" si="212"/>
        <v>9.8263958966463374</v>
      </c>
      <c r="G237" s="16">
        <f t="shared" si="213"/>
        <v>101.29534506574473</v>
      </c>
      <c r="H237" s="16">
        <f t="shared" si="214"/>
        <v>7.3514907862251224</v>
      </c>
      <c r="I237" s="16">
        <f t="shared" si="215"/>
        <v>7.1634642005337161</v>
      </c>
      <c r="J237" s="16">
        <f t="shared" si="216"/>
        <v>133.17610261638171</v>
      </c>
      <c r="AM237">
        <v>16</v>
      </c>
      <c r="AN237">
        <f t="shared" si="200"/>
        <v>0.27719239584046929</v>
      </c>
      <c r="AO237">
        <f t="shared" si="201"/>
        <v>0.37453461711306213</v>
      </c>
      <c r="AP237">
        <f t="shared" si="202"/>
        <v>1.0731864773489794</v>
      </c>
      <c r="AQ237">
        <f t="shared" si="203"/>
        <v>4.1748133294674599</v>
      </c>
      <c r="AR237">
        <f t="shared" si="204"/>
        <v>7.689338693598776</v>
      </c>
      <c r="AS237">
        <f t="shared" si="205"/>
        <v>21.231314053723203</v>
      </c>
      <c r="AT237">
        <f t="shared" si="206"/>
        <v>7.477710008720309</v>
      </c>
      <c r="AU237">
        <f t="shared" si="207"/>
        <v>9.8781000130694068</v>
      </c>
    </row>
    <row r="238" spans="1:47" hidden="1" x14ac:dyDescent="0.35">
      <c r="A238" s="9">
        <v>11</v>
      </c>
      <c r="B238" s="16">
        <f t="shared" si="208"/>
        <v>0.41662694441094184</v>
      </c>
      <c r="C238" s="16">
        <f t="shared" si="209"/>
        <v>0.5629346816344214</v>
      </c>
      <c r="D238" s="16">
        <f t="shared" si="210"/>
        <v>1.6130254997989733</v>
      </c>
      <c r="E238" s="16">
        <f t="shared" si="211"/>
        <v>6.274846449767435</v>
      </c>
      <c r="F238" s="16">
        <f t="shared" si="212"/>
        <v>11.557263952863341</v>
      </c>
      <c r="G238" s="16">
        <f t="shared" si="213"/>
        <v>93.115694313790442</v>
      </c>
      <c r="H238" s="16">
        <f t="shared" si="214"/>
        <v>8.9341855176418434</v>
      </c>
      <c r="I238" s="16">
        <f t="shared" si="215"/>
        <v>8.9239368821889506</v>
      </c>
      <c r="J238" s="16">
        <f t="shared" si="216"/>
        <v>131.39851424209635</v>
      </c>
      <c r="AM238">
        <v>17</v>
      </c>
      <c r="AN238">
        <f t="shared" si="200"/>
        <v>0.28758660388768009</v>
      </c>
      <c r="AO238">
        <f t="shared" si="201"/>
        <v>0.38857898048512274</v>
      </c>
      <c r="AP238">
        <f t="shared" si="202"/>
        <v>1.1134290081196956</v>
      </c>
      <c r="AQ238">
        <f t="shared" si="203"/>
        <v>4.3313611964216738</v>
      </c>
      <c r="AR238">
        <f t="shared" si="204"/>
        <v>7.9776748360257592</v>
      </c>
      <c r="AS238">
        <f t="shared" si="205"/>
        <v>20.446795759156764</v>
      </c>
      <c r="AT238">
        <f t="shared" si="206"/>
        <v>7.8680174018725859</v>
      </c>
      <c r="AU238">
        <f t="shared" si="207"/>
        <v>10.612874845456451</v>
      </c>
    </row>
    <row r="239" spans="1:47" hidden="1" x14ac:dyDescent="0.35">
      <c r="A239" s="9">
        <v>12</v>
      </c>
      <c r="B239" s="16">
        <f t="shared" si="208"/>
        <v>0.47516217435016572</v>
      </c>
      <c r="C239" s="16">
        <f t="shared" si="209"/>
        <v>0.64202584813788399</v>
      </c>
      <c r="D239" s="16">
        <f t="shared" si="210"/>
        <v>1.8396522693711161</v>
      </c>
      <c r="E239" s="16">
        <f t="shared" si="211"/>
        <v>7.1564494874436813</v>
      </c>
      <c r="F239" s="16">
        <f t="shared" si="212"/>
        <v>13.181035799654609</v>
      </c>
      <c r="G239" s="16">
        <f t="shared" si="213"/>
        <v>85.319335894789958</v>
      </c>
      <c r="H239" s="16">
        <f t="shared" si="214"/>
        <v>10.523250277322873</v>
      </c>
      <c r="I239" s="16">
        <f t="shared" si="215"/>
        <v>10.769685223348993</v>
      </c>
      <c r="J239" s="16">
        <f t="shared" si="216"/>
        <v>129.90659697441927</v>
      </c>
      <c r="AM239">
        <v>18</v>
      </c>
      <c r="AN239">
        <f t="shared" si="200"/>
        <v>0.29731067566302904</v>
      </c>
      <c r="AO239">
        <f t="shared" si="201"/>
        <v>0.4017178744584492</v>
      </c>
      <c r="AP239">
        <f t="shared" si="202"/>
        <v>1.1510770189983253</v>
      </c>
      <c r="AQ239">
        <f t="shared" si="203"/>
        <v>4.4778160958835951</v>
      </c>
      <c r="AR239">
        <f t="shared" si="204"/>
        <v>8.2474213459717074</v>
      </c>
      <c r="AS239">
        <f t="shared" si="205"/>
        <v>19.90616246881099</v>
      </c>
      <c r="AT239">
        <f t="shared" si="206"/>
        <v>8.2305519695046243</v>
      </c>
      <c r="AU239">
        <f t="shared" si="207"/>
        <v>11.31074007948958</v>
      </c>
    </row>
    <row r="240" spans="1:47" hidden="1" x14ac:dyDescent="0.35">
      <c r="A240" s="9">
        <v>13</v>
      </c>
      <c r="B240" s="16">
        <f t="shared" si="208"/>
        <v>0.52894459984747866</v>
      </c>
      <c r="C240" s="16">
        <f t="shared" si="209"/>
        <v>0.7146951581309362</v>
      </c>
      <c r="D240" s="16">
        <f t="shared" si="210"/>
        <v>2.0478779372785563</v>
      </c>
      <c r="E240" s="16">
        <f t="shared" si="211"/>
        <v>7.9664702175451518</v>
      </c>
      <c r="F240" s="16">
        <f t="shared" si="212"/>
        <v>14.672964480303158</v>
      </c>
      <c r="G240" s="16">
        <f t="shared" si="213"/>
        <v>78.164756359972941</v>
      </c>
      <c r="H240" s="16">
        <f t="shared" si="214"/>
        <v>12.083360395766862</v>
      </c>
      <c r="I240" s="16">
        <f t="shared" si="215"/>
        <v>12.662848726651761</v>
      </c>
      <c r="J240" s="16">
        <f t="shared" si="216"/>
        <v>128.84191787549685</v>
      </c>
      <c r="AM240">
        <v>19</v>
      </c>
      <c r="AN240">
        <f t="shared" si="200"/>
        <v>0.30655713825245023</v>
      </c>
      <c r="AO240">
        <f t="shared" si="201"/>
        <v>0.41421143624999357</v>
      </c>
      <c r="AP240">
        <f t="shared" si="202"/>
        <v>1.1868759036834271</v>
      </c>
      <c r="AQ240">
        <f t="shared" si="203"/>
        <v>4.6170776912520131</v>
      </c>
      <c r="AR240">
        <f t="shared" si="204"/>
        <v>8.5039189398258657</v>
      </c>
      <c r="AS240">
        <f t="shared" si="205"/>
        <v>19.568334784514999</v>
      </c>
      <c r="AT240">
        <f t="shared" si="206"/>
        <v>8.5701041724061682</v>
      </c>
      <c r="AU240">
        <f t="shared" si="207"/>
        <v>11.973852638825484</v>
      </c>
    </row>
    <row r="241" spans="1:47" hidden="1" x14ac:dyDescent="0.35">
      <c r="A241" s="9">
        <v>14</v>
      </c>
      <c r="B241" s="16">
        <f t="shared" si="208"/>
        <v>0.57768614513888061</v>
      </c>
      <c r="C241" s="16">
        <f t="shared" si="209"/>
        <v>0.78055337169362216</v>
      </c>
      <c r="D241" s="16">
        <f t="shared" si="210"/>
        <v>2.2365871806660635</v>
      </c>
      <c r="E241" s="16">
        <f t="shared" si="211"/>
        <v>8.7005699116020487</v>
      </c>
      <c r="F241" s="16">
        <f t="shared" si="212"/>
        <v>16.025058750633271</v>
      </c>
      <c r="G241" s="16">
        <f t="shared" si="213"/>
        <v>71.815845967867205</v>
      </c>
      <c r="H241" s="16">
        <f t="shared" si="214"/>
        <v>13.588156063880241</v>
      </c>
      <c r="I241" s="16">
        <f t="shared" si="215"/>
        <v>14.570173284551636</v>
      </c>
      <c r="J241" s="16">
        <f t="shared" si="216"/>
        <v>128.29463067603297</v>
      </c>
      <c r="AM241">
        <v>20</v>
      </c>
      <c r="AN241">
        <f t="shared" si="200"/>
        <v>0.31548151224522863</v>
      </c>
      <c r="AO241">
        <f t="shared" si="201"/>
        <v>0.42626980093284972</v>
      </c>
      <c r="AP241">
        <f t="shared" si="202"/>
        <v>1.221427780400012</v>
      </c>
      <c r="AQ241">
        <f t="shared" si="203"/>
        <v>4.7514882885890577</v>
      </c>
      <c r="AR241">
        <f t="shared" si="204"/>
        <v>8.751481770872326</v>
      </c>
      <c r="AS241">
        <f t="shared" si="205"/>
        <v>19.397454449998417</v>
      </c>
      <c r="AT241">
        <f t="shared" si="206"/>
        <v>8.8911088647254974</v>
      </c>
      <c r="AU241">
        <f t="shared" si="207"/>
        <v>12.605068733269613</v>
      </c>
    </row>
    <row r="242" spans="1:47" hidden="1" x14ac:dyDescent="0.35">
      <c r="A242" s="9">
        <v>15</v>
      </c>
      <c r="B242" s="16">
        <f t="shared" si="208"/>
        <v>0.6215369504944761</v>
      </c>
      <c r="C242" s="16">
        <f t="shared" si="209"/>
        <v>0.83980335416215102</v>
      </c>
      <c r="D242" s="16">
        <f t="shared" si="210"/>
        <v>2.4063612871519116</v>
      </c>
      <c r="E242" s="16">
        <f t="shared" si="211"/>
        <v>9.361009842327217</v>
      </c>
      <c r="F242" s="16">
        <f t="shared" si="212"/>
        <v>17.241483513455066</v>
      </c>
      <c r="G242" s="16">
        <f t="shared" si="213"/>
        <v>66.350771255242549</v>
      </c>
      <c r="H242" s="16">
        <f t="shared" si="214"/>
        <v>15.020065654389349</v>
      </c>
      <c r="I242" s="16">
        <f t="shared" si="215"/>
        <v>16.464070836471631</v>
      </c>
      <c r="J242" s="16">
        <f t="shared" si="216"/>
        <v>128.30510269369435</v>
      </c>
      <c r="AM242">
        <v>21</v>
      </c>
      <c r="AN242">
        <f t="shared" si="200"/>
        <v>0.32420754984570038</v>
      </c>
      <c r="AO242">
        <f t="shared" si="201"/>
        <v>0.4380601790263664</v>
      </c>
      <c r="AP242">
        <f t="shared" si="202"/>
        <v>1.2552117719314919</v>
      </c>
      <c r="AQ242">
        <f t="shared" si="203"/>
        <v>4.8829117281730561</v>
      </c>
      <c r="AR242">
        <f t="shared" si="204"/>
        <v>8.9935427349173924</v>
      </c>
      <c r="AS242">
        <f t="shared" si="205"/>
        <v>19.363000917866778</v>
      </c>
      <c r="AT242">
        <f t="shared" si="206"/>
        <v>9.1975571180440419</v>
      </c>
      <c r="AU242">
        <f t="shared" si="207"/>
        <v>13.207661609446154</v>
      </c>
    </row>
    <row r="243" spans="1:47" hidden="1" x14ac:dyDescent="0.35">
      <c r="A243" s="9">
        <v>16</v>
      </c>
      <c r="B243" s="16">
        <f t="shared" si="208"/>
        <v>0.66092710402184829</v>
      </c>
      <c r="C243" s="16">
        <f t="shared" si="209"/>
        <v>0.89302622856556657</v>
      </c>
      <c r="D243" s="16">
        <f t="shared" si="210"/>
        <v>2.5588653988830474</v>
      </c>
      <c r="E243" s="16">
        <f t="shared" si="211"/>
        <v>9.9542675956549331</v>
      </c>
      <c r="F243" s="16">
        <f t="shared" si="212"/>
        <v>18.334169446438366</v>
      </c>
      <c r="G243" s="16">
        <f t="shared" si="213"/>
        <v>61.779734877943753</v>
      </c>
      <c r="H243" s="16">
        <f t="shared" si="214"/>
        <v>16.369332854140481</v>
      </c>
      <c r="I243" s="16">
        <f t="shared" si="215"/>
        <v>18.322952113858427</v>
      </c>
      <c r="J243" s="16">
        <f t="shared" si="216"/>
        <v>128.87327561950642</v>
      </c>
      <c r="AM243">
        <v>22</v>
      </c>
      <c r="AN243">
        <f t="shared" si="200"/>
        <v>0.3328326212817535</v>
      </c>
      <c r="AO243">
        <f t="shared" si="201"/>
        <v>0.44971413446075048</v>
      </c>
      <c r="AP243">
        <f t="shared" si="202"/>
        <v>1.2886048598020137</v>
      </c>
      <c r="AQ243">
        <f t="shared" si="203"/>
        <v>5.0128145095594814</v>
      </c>
      <c r="AR243">
        <f t="shared" si="204"/>
        <v>9.2328028896817624</v>
      </c>
      <c r="AS243">
        <f t="shared" si="205"/>
        <v>19.439509836331005</v>
      </c>
      <c r="AT243">
        <f t="shared" si="206"/>
        <v>9.4929653878714184</v>
      </c>
      <c r="AU243">
        <f t="shared" si="207"/>
        <v>13.785105616228879</v>
      </c>
    </row>
    <row r="244" spans="1:47" hidden="1" x14ac:dyDescent="0.35">
      <c r="A244" s="9">
        <v>17</v>
      </c>
      <c r="B244" s="16">
        <f t="shared" si="208"/>
        <v>0.69643645001381116</v>
      </c>
      <c r="C244" s="16">
        <f t="shared" si="209"/>
        <v>0.94100546430437548</v>
      </c>
      <c r="D244" s="16">
        <f t="shared" si="210"/>
        <v>2.6963444585900564</v>
      </c>
      <c r="E244" s="16">
        <f t="shared" si="211"/>
        <v>10.489076245504178</v>
      </c>
      <c r="F244" s="16">
        <f t="shared" si="212"/>
        <v>19.319201475518742</v>
      </c>
      <c r="G244" s="16">
        <f t="shared" si="213"/>
        <v>58.064670758800652</v>
      </c>
      <c r="H244" s="16">
        <f t="shared" si="214"/>
        <v>17.632632341687607</v>
      </c>
      <c r="I244" s="16">
        <f t="shared" si="215"/>
        <v>20.131030306285346</v>
      </c>
      <c r="J244" s="16">
        <f t="shared" si="216"/>
        <v>129.97039750070476</v>
      </c>
      <c r="AM244">
        <v>23</v>
      </c>
      <c r="AN244">
        <f t="shared" si="200"/>
        <v>0.34143273013078912</v>
      </c>
      <c r="AO244">
        <f t="shared" si="201"/>
        <v>0.46133436114531645</v>
      </c>
      <c r="AP244">
        <f t="shared" si="202"/>
        <v>1.3219013017643904</v>
      </c>
      <c r="AQ244">
        <f t="shared" si="203"/>
        <v>5.1423413277427921</v>
      </c>
      <c r="AR244">
        <f t="shared" si="204"/>
        <v>9.4713705803341028</v>
      </c>
      <c r="AS244">
        <f t="shared" si="205"/>
        <v>19.60607946092572</v>
      </c>
      <c r="AT244">
        <f t="shared" si="206"/>
        <v>9.7803820676945303</v>
      </c>
      <c r="AU244">
        <f t="shared" si="207"/>
        <v>14.340916012528696</v>
      </c>
    </row>
    <row r="245" spans="1:47" hidden="1" x14ac:dyDescent="0.35">
      <c r="A245" s="9">
        <v>18</v>
      </c>
      <c r="B245" s="16">
        <f t="shared" si="208"/>
        <v>0.72869847258928866</v>
      </c>
      <c r="C245" s="16">
        <f t="shared" si="209"/>
        <v>0.98459700741277167</v>
      </c>
      <c r="D245" s="16">
        <f t="shared" si="210"/>
        <v>2.8212510825793253</v>
      </c>
      <c r="E245" s="16">
        <f t="shared" si="211"/>
        <v>10.974976738825069</v>
      </c>
      <c r="F245" s="16">
        <f t="shared" si="212"/>
        <v>20.214152499594267</v>
      </c>
      <c r="G245" s="16">
        <f t="shared" si="213"/>
        <v>55.137084393899727</v>
      </c>
      <c r="H245" s="16">
        <f t="shared" si="214"/>
        <v>18.811567950659967</v>
      </c>
      <c r="I245" s="16">
        <f t="shared" si="215"/>
        <v>21.877782904793442</v>
      </c>
      <c r="J245" s="16">
        <f t="shared" si="216"/>
        <v>131.55011105035385</v>
      </c>
      <c r="AM245">
        <v>24</v>
      </c>
      <c r="AN245">
        <f t="shared" si="200"/>
        <v>0.35006691423066955</v>
      </c>
      <c r="AO245">
        <f t="shared" si="201"/>
        <v>0.47300062935634468</v>
      </c>
      <c r="AP245">
        <f t="shared" si="202"/>
        <v>1.355329670500256</v>
      </c>
      <c r="AQ245">
        <f t="shared" si="203"/>
        <v>5.2723813555724242</v>
      </c>
      <c r="AR245">
        <f t="shared" si="204"/>
        <v>9.7108835211042237</v>
      </c>
      <c r="AS245">
        <f t="shared" si="205"/>
        <v>19.845787930331195</v>
      </c>
      <c r="AT245">
        <f t="shared" si="206"/>
        <v>10.062416797431576</v>
      </c>
      <c r="AU245">
        <f t="shared" si="207"/>
        <v>14.878534385004002</v>
      </c>
    </row>
    <row r="246" spans="1:47" hidden="1" x14ac:dyDescent="0.35">
      <c r="A246" s="9">
        <v>19</v>
      </c>
      <c r="B246" s="16">
        <f t="shared" si="208"/>
        <v>0.75833599832063525</v>
      </c>
      <c r="C246" s="16">
        <f t="shared" si="209"/>
        <v>1.024642403745927</v>
      </c>
      <c r="D246" s="16">
        <f t="shared" si="210"/>
        <v>2.9359966250770677</v>
      </c>
      <c r="E246" s="16">
        <f t="shared" si="211"/>
        <v>11.42134950854156</v>
      </c>
      <c r="F246" s="16">
        <f t="shared" si="212"/>
        <v>21.036299776389445</v>
      </c>
      <c r="G246" s="16">
        <f t="shared" si="213"/>
        <v>52.912431403149185</v>
      </c>
      <c r="H246" s="16">
        <f t="shared" si="214"/>
        <v>19.91124818697773</v>
      </c>
      <c r="I246" s="16">
        <f t="shared" si="215"/>
        <v>23.557227006621527</v>
      </c>
      <c r="J246" s="16">
        <f t="shared" si="216"/>
        <v>133.55753090882308</v>
      </c>
      <c r="AM246">
        <v>25</v>
      </c>
      <c r="AN246">
        <f t="shared" si="200"/>
        <v>0.35878095647964064</v>
      </c>
      <c r="AO246">
        <f t="shared" si="201"/>
        <v>0.48477479966621062</v>
      </c>
      <c r="AP246">
        <f t="shared" si="202"/>
        <v>1.3890672204654637</v>
      </c>
      <c r="AQ246">
        <f t="shared" si="203"/>
        <v>5.4036241323601546</v>
      </c>
      <c r="AR246">
        <f t="shared" si="204"/>
        <v>9.9526117331625041</v>
      </c>
      <c r="AS246">
        <f t="shared" si="205"/>
        <v>20.145098565656351</v>
      </c>
      <c r="AT246">
        <f t="shared" si="206"/>
        <v>10.341282150287405</v>
      </c>
      <c r="AU246">
        <f t="shared" si="207"/>
        <v>15.401250504314046</v>
      </c>
    </row>
    <row r="247" spans="1:47" hidden="1" x14ac:dyDescent="0.35">
      <c r="A247" s="9">
        <v>20</v>
      </c>
      <c r="B247" s="16">
        <f t="shared" si="208"/>
        <v>0.78592280935731673</v>
      </c>
      <c r="C247" s="16">
        <f t="shared" si="209"/>
        <v>1.0619169317057064</v>
      </c>
      <c r="D247" s="16">
        <f t="shared" si="210"/>
        <v>3.0428025584360294</v>
      </c>
      <c r="E247" s="16">
        <f t="shared" si="211"/>
        <v>11.836836326223676</v>
      </c>
      <c r="F247" s="16">
        <f t="shared" si="212"/>
        <v>21.801560067510252</v>
      </c>
      <c r="G247" s="16">
        <f t="shared" si="213"/>
        <v>51.300733399289058</v>
      </c>
      <c r="H247" s="16">
        <f t="shared" si="214"/>
        <v>20.939048642226489</v>
      </c>
      <c r="I247" s="16">
        <f t="shared" si="215"/>
        <v>25.167125022256137</v>
      </c>
      <c r="J247" s="16">
        <f t="shared" si="216"/>
        <v>135.93594575700465</v>
      </c>
      <c r="AM247">
        <v>26</v>
      </c>
      <c r="AN247">
        <f t="shared" si="200"/>
        <v>0.36761042468638067</v>
      </c>
      <c r="AO247">
        <f t="shared" si="201"/>
        <v>0.49670493030380058</v>
      </c>
      <c r="AP247">
        <f t="shared" si="202"/>
        <v>1.423251657065628</v>
      </c>
      <c r="AQ247">
        <f t="shared" si="203"/>
        <v>5.5366053472662875</v>
      </c>
      <c r="AR247">
        <f t="shared" si="204"/>
        <v>10.197541870297506</v>
      </c>
      <c r="AS247">
        <f t="shared" si="205"/>
        <v>20.493298307132456</v>
      </c>
      <c r="AT247">
        <f t="shared" si="206"/>
        <v>10.618840602898457</v>
      </c>
      <c r="AU247">
        <f t="shared" si="207"/>
        <v>15.912152639112154</v>
      </c>
    </row>
    <row r="248" spans="1:47" hidden="1" x14ac:dyDescent="0.35">
      <c r="A248" s="9">
        <v>21</v>
      </c>
      <c r="B248" s="16">
        <f t="shared" si="208"/>
        <v>0.81196443047755351</v>
      </c>
      <c r="C248" s="16">
        <f t="shared" si="209"/>
        <v>1.0971036422418954</v>
      </c>
      <c r="D248" s="16">
        <f t="shared" si="210"/>
        <v>3.1436260877025681</v>
      </c>
      <c r="E248" s="16">
        <f t="shared" si="211"/>
        <v>12.229050934579224</v>
      </c>
      <c r="F248" s="16">
        <f t="shared" si="212"/>
        <v>22.523956669757311</v>
      </c>
      <c r="G248" s="16">
        <f t="shared" si="213"/>
        <v>50.213802178585567</v>
      </c>
      <c r="H248" s="16">
        <f t="shared" si="214"/>
        <v>21.903607072165428</v>
      </c>
      <c r="I248" s="16">
        <f t="shared" si="215"/>
        <v>26.708201498898163</v>
      </c>
      <c r="J248" s="16">
        <f t="shared" si="216"/>
        <v>138.63131251440771</v>
      </c>
      <c r="AM248">
        <v>27</v>
      </c>
      <c r="AN248">
        <f t="shared" si="200"/>
        <v>0.37658310762205471</v>
      </c>
      <c r="AO248">
        <f t="shared" si="201"/>
        <v>0.50882856867995463</v>
      </c>
      <c r="AP248">
        <f t="shared" si="202"/>
        <v>1.457990568149059</v>
      </c>
      <c r="AQ248">
        <f t="shared" si="203"/>
        <v>5.6717435288435913</v>
      </c>
      <c r="AR248">
        <f t="shared" si="204"/>
        <v>10.446444795190079</v>
      </c>
      <c r="AS248">
        <f t="shared" si="205"/>
        <v>20.881992771375323</v>
      </c>
      <c r="AT248">
        <f t="shared" si="206"/>
        <v>10.896652143946881</v>
      </c>
      <c r="AU248">
        <f t="shared" si="207"/>
        <v>16.414099586835142</v>
      </c>
    </row>
    <row r="249" spans="1:47" hidden="1" x14ac:dyDescent="0.35">
      <c r="A249" s="9">
        <v>22</v>
      </c>
      <c r="B249" s="16">
        <f t="shared" si="208"/>
        <v>0.83689198450631908</v>
      </c>
      <c r="C249" s="16">
        <f t="shared" si="209"/>
        <v>1.1307850564647519</v>
      </c>
      <c r="D249" s="16">
        <f t="shared" si="210"/>
        <v>3.2401363610668268</v>
      </c>
      <c r="E249" s="16">
        <f t="shared" si="211"/>
        <v>12.604486503490733</v>
      </c>
      <c r="F249" s="16">
        <f t="shared" si="212"/>
        <v>23.215448963941583</v>
      </c>
      <c r="G249" s="16">
        <f t="shared" si="213"/>
        <v>49.569712767386022</v>
      </c>
      <c r="H249" s="16">
        <f t="shared" si="214"/>
        <v>22.814054504689974</v>
      </c>
      <c r="I249" s="16">
        <f t="shared" si="215"/>
        <v>28.183421544466732</v>
      </c>
      <c r="J249" s="16">
        <f t="shared" si="216"/>
        <v>141.59493768601294</v>
      </c>
      <c r="AM249">
        <v>28</v>
      </c>
      <c r="AN249">
        <f t="shared" si="200"/>
        <v>0.38572093360153759</v>
      </c>
      <c r="AO249">
        <f t="shared" si="201"/>
        <v>0.52117534372078611</v>
      </c>
      <c r="AP249">
        <f t="shared" si="202"/>
        <v>1.4933688520439503</v>
      </c>
      <c r="AQ249">
        <f t="shared" si="203"/>
        <v>5.8093689409182225</v>
      </c>
      <c r="AR249">
        <f t="shared" si="204"/>
        <v>10.699928801006196</v>
      </c>
      <c r="AS249">
        <f t="shared" si="205"/>
        <v>21.30466739200347</v>
      </c>
      <c r="AT249">
        <f t="shared" si="206"/>
        <v>11.176019654080125</v>
      </c>
      <c r="AU249">
        <f t="shared" si="207"/>
        <v>16.909708864041658</v>
      </c>
    </row>
    <row r="250" spans="1:47" hidden="1" x14ac:dyDescent="0.35">
      <c r="A250" s="9">
        <v>23</v>
      </c>
      <c r="B250" s="16">
        <f t="shared" si="208"/>
        <v>0.8610642178925777</v>
      </c>
      <c r="C250" s="16">
        <f t="shared" si="209"/>
        <v>1.1634459025483523</v>
      </c>
      <c r="D250" s="16">
        <f t="shared" si="210"/>
        <v>3.3337223121489274</v>
      </c>
      <c r="E250" s="16">
        <f t="shared" si="211"/>
        <v>12.96854613737055</v>
      </c>
      <c r="F250" s="16">
        <f t="shared" si="212"/>
        <v>23.885988604555067</v>
      </c>
      <c r="G250" s="16">
        <f t="shared" si="213"/>
        <v>49.295207295428483</v>
      </c>
      <c r="H250" s="16">
        <f t="shared" si="214"/>
        <v>23.679460943618249</v>
      </c>
      <c r="I250" s="16">
        <f t="shared" si="215"/>
        <v>29.597358165667611</v>
      </c>
      <c r="J250" s="16">
        <f t="shared" si="216"/>
        <v>144.78479357922981</v>
      </c>
      <c r="AM250">
        <v>29</v>
      </c>
      <c r="AN250">
        <f t="shared" si="200"/>
        <v>0.39504146038973786</v>
      </c>
      <c r="AO250">
        <f t="shared" si="201"/>
        <v>0.53376897898746112</v>
      </c>
      <c r="AP250">
        <f t="shared" si="202"/>
        <v>1.5294544859248393</v>
      </c>
      <c r="AQ250">
        <f t="shared" si="203"/>
        <v>5.9497460221691529</v>
      </c>
      <c r="AR250">
        <f t="shared" si="204"/>
        <v>10.958480941514701</v>
      </c>
      <c r="AS250">
        <f t="shared" si="205"/>
        <v>21.75631546931136</v>
      </c>
      <c r="AT250">
        <f t="shared" si="206"/>
        <v>11.458030442501487</v>
      </c>
      <c r="AU250">
        <f t="shared" si="207"/>
        <v>17.401356570422518</v>
      </c>
    </row>
    <row r="251" spans="1:47" hidden="1" x14ac:dyDescent="0.35">
      <c r="A251" s="9">
        <v>24</v>
      </c>
      <c r="B251" s="16">
        <f t="shared" si="208"/>
        <v>0.88477408550120784</v>
      </c>
      <c r="C251" s="16">
        <f t="shared" si="209"/>
        <v>1.1954820129173771</v>
      </c>
      <c r="D251" s="16">
        <f t="shared" si="210"/>
        <v>3.4255181538788739</v>
      </c>
      <c r="E251" s="16">
        <f t="shared" si="211"/>
        <v>13.325642049155178</v>
      </c>
      <c r="F251" s="16">
        <f t="shared" si="212"/>
        <v>24.54370218241263</v>
      </c>
      <c r="G251" s="16">
        <f t="shared" si="213"/>
        <v>49.326640530712773</v>
      </c>
      <c r="H251" s="16">
        <f t="shared" si="214"/>
        <v>24.508462332496542</v>
      </c>
      <c r="I251" s="16">
        <f t="shared" si="215"/>
        <v>30.955659284738871</v>
      </c>
      <c r="J251" s="16">
        <f t="shared" si="216"/>
        <v>148.16588063181348</v>
      </c>
      <c r="AM251">
        <v>30</v>
      </c>
      <c r="AN251">
        <f t="shared" si="200"/>
        <v>0.40455901881892342</v>
      </c>
      <c r="AO251">
        <f t="shared" si="201"/>
        <v>0.54662883789996075</v>
      </c>
      <c r="AP251">
        <f t="shared" si="202"/>
        <v>1.5663029534760891</v>
      </c>
      <c r="AQ251">
        <f t="shared" si="203"/>
        <v>6.0930906102256612</v>
      </c>
      <c r="AR251">
        <f t="shared" si="204"/>
        <v>11.222498755121112</v>
      </c>
      <c r="AS251">
        <f t="shared" si="205"/>
        <v>22.233129007393963</v>
      </c>
      <c r="AT251">
        <f t="shared" si="206"/>
        <v>11.743593180205041</v>
      </c>
      <c r="AU251">
        <f t="shared" si="207"/>
        <v>17.891185375129243</v>
      </c>
    </row>
    <row r="252" spans="1:47" hidden="1" x14ac:dyDescent="0.35">
      <c r="A252" s="9">
        <v>25</v>
      </c>
      <c r="B252" s="16">
        <f t="shared" si="208"/>
        <v>0.90825741451280129</v>
      </c>
      <c r="C252" s="16">
        <f t="shared" si="209"/>
        <v>1.2272120306663457</v>
      </c>
      <c r="D252" s="16">
        <f t="shared" si="210"/>
        <v>3.5164369219134892</v>
      </c>
      <c r="E252" s="16">
        <f t="shared" si="211"/>
        <v>13.679326047883244</v>
      </c>
      <c r="F252" s="16">
        <f t="shared" si="212"/>
        <v>25.195131561908589</v>
      </c>
      <c r="G252" s="16">
        <f t="shared" si="213"/>
        <v>49.609963750836059</v>
      </c>
      <c r="H252" s="16">
        <f t="shared" si="214"/>
        <v>25.309032102058616</v>
      </c>
      <c r="I252" s="16">
        <f t="shared" si="215"/>
        <v>32.264614183548368</v>
      </c>
      <c r="J252" s="16">
        <f t="shared" si="216"/>
        <v>151.7099740133275</v>
      </c>
      <c r="AM252">
        <v>31</v>
      </c>
      <c r="AN252">
        <f t="shared" si="200"/>
        <v>0.4142855820727529</v>
      </c>
      <c r="AO252">
        <f t="shared" si="201"/>
        <v>0.55977109828936766</v>
      </c>
      <c r="AP252">
        <f t="shared" si="202"/>
        <v>1.6039606104382838</v>
      </c>
      <c r="AQ252">
        <f t="shared" si="203"/>
        <v>6.2395830340126626</v>
      </c>
      <c r="AR252">
        <f t="shared" si="204"/>
        <v>11.492314378874555</v>
      </c>
      <c r="AS252">
        <f t="shared" si="205"/>
        <v>22.732245715316047</v>
      </c>
      <c r="AT252">
        <f t="shared" si="206"/>
        <v>12.033470030759844</v>
      </c>
      <c r="AU252">
        <f t="shared" si="207"/>
        <v>18.381117866811614</v>
      </c>
    </row>
    <row r="253" spans="1:47" hidden="1" x14ac:dyDescent="0.35">
      <c r="A253" s="9">
        <v>26</v>
      </c>
      <c r="B253" s="16">
        <f t="shared" si="208"/>
        <v>0.93170206002311207</v>
      </c>
      <c r="C253" s="16">
        <f t="shared" si="209"/>
        <v>1.2588897803496715</v>
      </c>
      <c r="D253" s="16">
        <f t="shared" si="210"/>
        <v>3.6072059217326133</v>
      </c>
      <c r="E253" s="16">
        <f t="shared" si="211"/>
        <v>14.032427431795</v>
      </c>
      <c r="F253" s="16">
        <f t="shared" si="212"/>
        <v>25.845487858059982</v>
      </c>
      <c r="G253" s="16">
        <f t="shared" si="213"/>
        <v>50.100124431167913</v>
      </c>
      <c r="H253" s="16">
        <f t="shared" si="214"/>
        <v>26.088362402882083</v>
      </c>
      <c r="I253" s="16">
        <f t="shared" si="215"/>
        <v>33.530812391221474</v>
      </c>
      <c r="J253" s="16">
        <f t="shared" si="216"/>
        <v>155.39501227723184</v>
      </c>
      <c r="AM253">
        <v>32</v>
      </c>
      <c r="AN253">
        <f t="shared" si="200"/>
        <v>0.42423142101053968</v>
      </c>
      <c r="AO253">
        <f t="shared" si="201"/>
        <v>0.57320963785369261</v>
      </c>
      <c r="AP253">
        <f t="shared" si="202"/>
        <v>1.6424672217814993</v>
      </c>
      <c r="AQ253">
        <f t="shared" si="203"/>
        <v>6.3893779836335245</v>
      </c>
      <c r="AR253">
        <f t="shared" si="204"/>
        <v>11.76821272721395</v>
      </c>
      <c r="AS253">
        <f t="shared" si="205"/>
        <v>23.251544605147309</v>
      </c>
      <c r="AT253">
        <f t="shared" si="206"/>
        <v>12.328304129141374</v>
      </c>
      <c r="AU253">
        <f t="shared" si="207"/>
        <v>18.872873166269493</v>
      </c>
    </row>
    <row r="254" spans="1:47" hidden="1" x14ac:dyDescent="0.35">
      <c r="A254" s="9">
        <v>27</v>
      </c>
      <c r="B254" s="16">
        <f t="shared" si="208"/>
        <v>0.95525661892320968</v>
      </c>
      <c r="C254" s="16">
        <f t="shared" si="209"/>
        <v>1.2907160419329524</v>
      </c>
      <c r="D254" s="16">
        <f t="shared" si="210"/>
        <v>3.6984004655614897</v>
      </c>
      <c r="E254" s="16">
        <f t="shared" si="211"/>
        <v>14.38718422866777</v>
      </c>
      <c r="F254" s="16">
        <f t="shared" si="212"/>
        <v>26.498893160222064</v>
      </c>
      <c r="G254" s="16">
        <f t="shared" si="213"/>
        <v>50.760153162104217</v>
      </c>
      <c r="H254" s="16">
        <f t="shared" si="214"/>
        <v>26.852824543007753</v>
      </c>
      <c r="I254" s="16">
        <f t="shared" si="215"/>
        <v>34.7608844215844</v>
      </c>
      <c r="J254" s="16">
        <f t="shared" si="216"/>
        <v>159.20431264200386</v>
      </c>
      <c r="AM254">
        <v>33</v>
      </c>
      <c r="AN254">
        <f t="shared" ref="AN254:AN281" si="217">AN253+AE129/B$73*B$67-AN253/B$73</f>
        <v>0.43440559474855567</v>
      </c>
      <c r="AO254">
        <f t="shared" ref="AO254:AO281" si="218">AO253+AF129/C$73*C$67-AO253/C$73</f>
        <v>0.58695669701761966</v>
      </c>
      <c r="AP254">
        <f t="shared" ref="AP254:AP281" si="219">AP253+AG129/D$73*D$67-AP253/D$73</f>
        <v>1.6818578610547426</v>
      </c>
      <c r="AQ254">
        <f t="shared" ref="AQ254:AQ281" si="220">AQ253+AH129/E$73*E$67-AQ253/E$73</f>
        <v>6.5426118990481186</v>
      </c>
      <c r="AR254">
        <f t="shared" ref="AR254:AR281" si="221">AR253+AI129/F$73*F$67-AR253/F$73</f>
        <v>12.050445100731684</v>
      </c>
      <c r="AS254">
        <f t="shared" ref="AS254:AS281" si="222">AS253+AJ129/G$73*G$67-AS253/G$73</f>
        <v>23.789482618488162</v>
      </c>
      <c r="AT254">
        <f t="shared" ref="AT254:AT281" si="223">AT253+AK129/H$73*H$67-AT253/H$73</f>
        <v>12.628642760528091</v>
      </c>
      <c r="AU254">
        <f t="shared" ref="AU254:AU281" si="224">AU253+AL129/I$73*I$67-AU253/I$73</f>
        <v>19.367985235582704</v>
      </c>
    </row>
    <row r="255" spans="1:47" hidden="1" x14ac:dyDescent="0.35">
      <c r="A255" s="9">
        <v>28</v>
      </c>
      <c r="B255" s="16">
        <f t="shared" si="208"/>
        <v>0.97903821901510746</v>
      </c>
      <c r="C255" s="16">
        <f t="shared" si="209"/>
        <v>1.3228490752282853</v>
      </c>
      <c r="D255" s="16">
        <f t="shared" si="210"/>
        <v>3.7904740289468086</v>
      </c>
      <c r="E255" s="16">
        <f t="shared" si="211"/>
        <v>14.745360508210659</v>
      </c>
      <c r="F255" s="16">
        <f t="shared" si="212"/>
        <v>27.158596602763701</v>
      </c>
      <c r="G255" s="16">
        <f t="shared" si="213"/>
        <v>51.560122905692403</v>
      </c>
      <c r="H255" s="16">
        <f t="shared" si="214"/>
        <v>27.607983568492251</v>
      </c>
      <c r="I255" s="16">
        <f t="shared" si="215"/>
        <v>35.96131231056448</v>
      </c>
      <c r="J255" s="16">
        <f t="shared" si="216"/>
        <v>163.12573721891368</v>
      </c>
      <c r="AM255">
        <v>34</v>
      </c>
      <c r="AN255">
        <f t="shared" si="217"/>
        <v>0.44481631575424829</v>
      </c>
      <c r="AO255">
        <f t="shared" si="218"/>
        <v>0.60102337223760671</v>
      </c>
      <c r="AP255">
        <f t="shared" si="219"/>
        <v>1.7221643238957811</v>
      </c>
      <c r="AQ255">
        <f t="shared" si="220"/>
        <v>6.6994084687813871</v>
      </c>
      <c r="AR255">
        <f t="shared" si="221"/>
        <v>12.339239313915673</v>
      </c>
      <c r="AS255">
        <f t="shared" si="222"/>
        <v>24.34496523982591</v>
      </c>
      <c r="AT255">
        <f t="shared" si="223"/>
        <v>12.934956691492056</v>
      </c>
      <c r="AU255">
        <f t="shared" si="224"/>
        <v>19.867821745339743</v>
      </c>
    </row>
    <row r="256" spans="1:47" hidden="1" x14ac:dyDescent="0.35">
      <c r="A256" s="9">
        <v>29</v>
      </c>
      <c r="B256" s="16">
        <f t="shared" si="208"/>
        <v>1.0031391924527893</v>
      </c>
      <c r="C256" s="16">
        <f t="shared" si="209"/>
        <v>1.3554136368612433</v>
      </c>
      <c r="D256" s="16">
        <f t="shared" si="210"/>
        <v>3.8837840878531615</v>
      </c>
      <c r="E256" s="16">
        <f t="shared" si="211"/>
        <v>15.108346891208997</v>
      </c>
      <c r="F256" s="16">
        <f t="shared" si="212"/>
        <v>27.827159486842312</v>
      </c>
      <c r="G256" s="16">
        <f t="shared" si="213"/>
        <v>52.476099679244129</v>
      </c>
      <c r="H256" s="16">
        <f t="shared" si="214"/>
        <v>28.358647348775968</v>
      </c>
      <c r="I256" s="16">
        <f t="shared" si="215"/>
        <v>37.138297846816059</v>
      </c>
      <c r="J256" s="16">
        <f t="shared" si="216"/>
        <v>167.15088817005466</v>
      </c>
      <c r="AM256">
        <v>35</v>
      </c>
      <c r="AN256">
        <f t="shared" si="217"/>
        <v>0.45547122023122311</v>
      </c>
      <c r="AO256">
        <f t="shared" si="218"/>
        <v>0.61541998133851683</v>
      </c>
      <c r="AP256">
        <f t="shared" si="219"/>
        <v>1.7634161748618351</v>
      </c>
      <c r="AQ256">
        <f t="shared" si="220"/>
        <v>6.8598827022097719</v>
      </c>
      <c r="AR256">
        <f t="shared" si="221"/>
        <v>12.634807195649895</v>
      </c>
      <c r="AS256">
        <f t="shared" si="222"/>
        <v>24.917244839206596</v>
      </c>
      <c r="AT256">
        <f t="shared" si="223"/>
        <v>13.247656140179769</v>
      </c>
      <c r="AU256">
        <f t="shared" si="224"/>
        <v>20.373602698038844</v>
      </c>
    </row>
    <row r="257" spans="1:47" hidden="1" x14ac:dyDescent="0.35">
      <c r="A257" s="9">
        <v>30</v>
      </c>
      <c r="B257" s="16">
        <f t="shared" si="208"/>
        <v>1.0276326196205472</v>
      </c>
      <c r="C257" s="16">
        <f t="shared" si="209"/>
        <v>1.3885084710043221</v>
      </c>
      <c r="D257" s="16">
        <f t="shared" si="210"/>
        <v>3.978613582510361</v>
      </c>
      <c r="E257" s="16">
        <f t="shared" si="211"/>
        <v>15.477244046249091</v>
      </c>
      <c r="F257" s="16">
        <f t="shared" si="212"/>
        <v>28.506609068021586</v>
      </c>
      <c r="G257" s="16">
        <f t="shared" si="213"/>
        <v>53.489155667817982</v>
      </c>
      <c r="H257" s="16">
        <f t="shared" si="214"/>
        <v>29.108935422267045</v>
      </c>
      <c r="I257" s="16">
        <f t="shared" si="215"/>
        <v>38.297677173837634</v>
      </c>
      <c r="J257" s="16">
        <f t="shared" si="216"/>
        <v>171.27437605132857</v>
      </c>
      <c r="AM257">
        <v>36</v>
      </c>
      <c r="AN257">
        <f t="shared" si="217"/>
        <v>0.46637756759237337</v>
      </c>
      <c r="AO257">
        <f t="shared" si="218"/>
        <v>0.63015633303613472</v>
      </c>
      <c r="AP257">
        <f t="shared" si="219"/>
        <v>1.8056415197157878</v>
      </c>
      <c r="AQ257">
        <f t="shared" si="220"/>
        <v>7.0241439338394329</v>
      </c>
      <c r="AR257">
        <f t="shared" si="221"/>
        <v>12.937350122614554</v>
      </c>
      <c r="AS257">
        <f t="shared" si="222"/>
        <v>25.505841358732848</v>
      </c>
      <c r="AT257">
        <f t="shared" si="223"/>
        <v>13.567103864618538</v>
      </c>
      <c r="AU257">
        <f t="shared" si="224"/>
        <v>20.886418266064574</v>
      </c>
    </row>
    <row r="258" spans="1:47" hidden="1" x14ac:dyDescent="0.35">
      <c r="A258" s="9">
        <v>31</v>
      </c>
      <c r="B258" s="16">
        <f t="shared" si="208"/>
        <v>1.052576827294041</v>
      </c>
      <c r="C258" s="16">
        <f t="shared" si="209"/>
        <v>1.4222123871664287</v>
      </c>
      <c r="D258" s="16">
        <f t="shared" si="210"/>
        <v>4.0751883326300735</v>
      </c>
      <c r="E258" s="16">
        <f t="shared" si="211"/>
        <v>15.85293043682468</v>
      </c>
      <c r="F258" s="16">
        <f t="shared" si="212"/>
        <v>29.198563335610316</v>
      </c>
      <c r="G258" s="16">
        <f t="shared" si="213"/>
        <v>54.584482274921029</v>
      </c>
      <c r="H258" s="16">
        <f t="shared" si="214"/>
        <v>29.862356986850592</v>
      </c>
      <c r="I258" s="16">
        <f t="shared" si="215"/>
        <v>39.444871675379048</v>
      </c>
      <c r="J258" s="16">
        <f t="shared" si="216"/>
        <v>175.49318225667622</v>
      </c>
      <c r="AM258">
        <v>37</v>
      </c>
      <c r="AN258">
        <f t="shared" si="217"/>
        <v>0.47754238721022346</v>
      </c>
      <c r="AO258">
        <f t="shared" si="218"/>
        <v>0.64524192522212864</v>
      </c>
      <c r="AP258">
        <f t="shared" si="219"/>
        <v>1.8488675735892612</v>
      </c>
      <c r="AQ258">
        <f t="shared" si="220"/>
        <v>7.1922980335230555</v>
      </c>
      <c r="AR258">
        <f t="shared" si="221"/>
        <v>13.247063090152071</v>
      </c>
      <c r="AS258">
        <f t="shared" si="222"/>
        <v>26.11048081661967</v>
      </c>
      <c r="AT258">
        <f t="shared" si="223"/>
        <v>13.893625816453499</v>
      </c>
      <c r="AU258">
        <f t="shared" si="224"/>
        <v>21.407245500639682</v>
      </c>
    </row>
    <row r="259" spans="1:47" hidden="1" x14ac:dyDescent="0.35">
      <c r="A259" s="9">
        <v>32</v>
      </c>
      <c r="B259" s="16">
        <f t="shared" ref="B259:B287" si="225">AW129+BF129+BO129+AN253</f>
        <v>1.0780189708160393</v>
      </c>
      <c r="C259" s="16">
        <f t="shared" ref="C259:C287" si="226">AX129+BG129+BP129+AO253</f>
        <v>1.4565891003286158</v>
      </c>
      <c r="D259" s="16">
        <f t="shared" ref="D259:D287" si="227">AY129+BH129+BQ129+AP253</f>
        <v>4.17369090626595</v>
      </c>
      <c r="E259" s="16">
        <f t="shared" ref="E259:E287" si="228">AZ129+BI129+BR129+AQ253</f>
        <v>16.236116272726882</v>
      </c>
      <c r="F259" s="16">
        <f t="shared" ref="F259:F287" si="229">BA129+BJ129+BS129+AR253</f>
        <v>29.90433038249709</v>
      </c>
      <c r="G259" s="16">
        <f t="shared" ref="G259:G287" si="230">BB129+BK129+BT129+AS253</f>
        <v>55.750618342678784</v>
      </c>
      <c r="H259" s="16">
        <f t="shared" ref="H259:H287" si="231">BC129+BL129+BU129+AT253</f>
        <v>30.621890736274224</v>
      </c>
      <c r="I259" s="16">
        <f t="shared" ref="I259:I287" si="232">BD129+BM129+BV129+AU253</f>
        <v>40.584866472892685</v>
      </c>
      <c r="J259" s="16">
        <f t="shared" si="216"/>
        <v>179.80612118448028</v>
      </c>
      <c r="AM259">
        <v>38</v>
      </c>
      <c r="AN259">
        <f t="shared" si="217"/>
        <v>0.48897258621222484</v>
      </c>
      <c r="AO259">
        <f t="shared" si="218"/>
        <v>0.66068609061404138</v>
      </c>
      <c r="AP259">
        <f t="shared" si="219"/>
        <v>1.8931210783261498</v>
      </c>
      <c r="AQ259">
        <f t="shared" si="220"/>
        <v>7.3644490299720502</v>
      </c>
      <c r="AR259">
        <f t="shared" si="221"/>
        <v>13.564137702517005</v>
      </c>
      <c r="AS259">
        <f t="shared" si="222"/>
        <v>26.731047893990578</v>
      </c>
      <c r="AT259">
        <f t="shared" si="223"/>
        <v>14.227519762954687</v>
      </c>
      <c r="AU259">
        <f t="shared" si="224"/>
        <v>21.9369637159175</v>
      </c>
    </row>
    <row r="260" spans="1:47" hidden="1" x14ac:dyDescent="0.35">
      <c r="A260" s="9">
        <v>33</v>
      </c>
      <c r="B260" s="16">
        <f t="shared" si="225"/>
        <v>1.1039978438820035</v>
      </c>
      <c r="C260" s="16">
        <f t="shared" si="226"/>
        <v>1.4916910274478203</v>
      </c>
      <c r="D260" s="16">
        <f t="shared" si="227"/>
        <v>4.2742714982646</v>
      </c>
      <c r="E260" s="16">
        <f t="shared" si="228"/>
        <v>16.627385828413935</v>
      </c>
      <c r="F260" s="16">
        <f t="shared" si="229"/>
        <v>30.624986348821565</v>
      </c>
      <c r="G260" s="16">
        <f t="shared" si="230"/>
        <v>56.978794736429009</v>
      </c>
      <c r="H260" s="16">
        <f t="shared" si="231"/>
        <v>31.390061800456888</v>
      </c>
      <c r="I260" s="16">
        <f t="shared" si="232"/>
        <v>41.722209294640315</v>
      </c>
      <c r="J260" s="16">
        <f t="shared" si="216"/>
        <v>184.21339837835615</v>
      </c>
      <c r="AM260">
        <v>39</v>
      </c>
      <c r="AN260">
        <f t="shared" si="217"/>
        <v>0.50067502865554836</v>
      </c>
      <c r="AO260">
        <f t="shared" si="218"/>
        <v>0.67649810373405594</v>
      </c>
      <c r="AP260">
        <f t="shared" si="219"/>
        <v>1.9384286090181444</v>
      </c>
      <c r="AQ260">
        <f t="shared" si="220"/>
        <v>7.5407003032134341</v>
      </c>
      <c r="AR260">
        <f t="shared" si="221"/>
        <v>13.888764369190962</v>
      </c>
      <c r="AS260">
        <f t="shared" si="222"/>
        <v>27.36754956769181</v>
      </c>
      <c r="AT260">
        <f t="shared" si="223"/>
        <v>14.569062230754991</v>
      </c>
      <c r="AU260">
        <f t="shared" si="224"/>
        <v>22.476368460260343</v>
      </c>
    </row>
    <row r="261" spans="1:47" hidden="1" x14ac:dyDescent="0.35">
      <c r="A261" s="9">
        <v>34</v>
      </c>
      <c r="B261" s="16">
        <f t="shared" si="225"/>
        <v>1.1305460550108477</v>
      </c>
      <c r="C261" s="16">
        <f t="shared" si="226"/>
        <v>1.5275622282433177</v>
      </c>
      <c r="D261" s="16">
        <f t="shared" si="227"/>
        <v>4.3770563567557357</v>
      </c>
      <c r="E261" s="16">
        <f t="shared" si="228"/>
        <v>17.027230222983846</v>
      </c>
      <c r="F261" s="16">
        <f t="shared" si="229"/>
        <v>31.361435797443299</v>
      </c>
      <c r="G261" s="16">
        <f t="shared" si="230"/>
        <v>58.262388276478688</v>
      </c>
      <c r="H261" s="16">
        <f t="shared" si="231"/>
        <v>32.169012948359871</v>
      </c>
      <c r="I261" s="16">
        <f t="shared" si="232"/>
        <v>42.861023819847738</v>
      </c>
      <c r="J261" s="16">
        <f t="shared" si="216"/>
        <v>188.71625570512333</v>
      </c>
      <c r="AM261">
        <v>40</v>
      </c>
      <c r="AN261">
        <f t="shared" si="217"/>
        <v>0.5126565937829114</v>
      </c>
      <c r="AO261">
        <f t="shared" si="218"/>
        <v>0.69268725962264233</v>
      </c>
      <c r="AP261">
        <f t="shared" si="219"/>
        <v>1.984816799549757</v>
      </c>
      <c r="AQ261">
        <f t="shared" si="220"/>
        <v>7.7211554619847629</v>
      </c>
      <c r="AR261">
        <f t="shared" si="221"/>
        <v>14.221133920903803</v>
      </c>
      <c r="AS261">
        <f t="shared" si="222"/>
        <v>28.020087349682782</v>
      </c>
      <c r="AT261">
        <f t="shared" si="223"/>
        <v>14.91851407535766</v>
      </c>
      <c r="AU261">
        <f t="shared" si="224"/>
        <v>23.026184063412018</v>
      </c>
    </row>
    <row r="262" spans="1:47" hidden="1" x14ac:dyDescent="0.35">
      <c r="A262" s="9">
        <v>35</v>
      </c>
      <c r="B262" s="16">
        <f t="shared" si="225"/>
        <v>1.1576916958384689</v>
      </c>
      <c r="C262" s="16">
        <f t="shared" si="226"/>
        <v>1.5642406593483074</v>
      </c>
      <c r="D262" s="16">
        <f t="shared" si="227"/>
        <v>4.4821542421679386</v>
      </c>
      <c r="E262" s="16">
        <f t="shared" si="228"/>
        <v>17.436072546455492</v>
      </c>
      <c r="F262" s="16">
        <f t="shared" si="229"/>
        <v>32.11445799253444</v>
      </c>
      <c r="G262" s="16">
        <f t="shared" si="230"/>
        <v>59.596473747451192</v>
      </c>
      <c r="H262" s="16">
        <f t="shared" si="231"/>
        <v>32.960568574202874</v>
      </c>
      <c r="I262" s="16">
        <f t="shared" si="232"/>
        <v>44.00503280436034</v>
      </c>
      <c r="J262" s="16">
        <f t="shared" si="216"/>
        <v>193.31669226235908</v>
      </c>
      <c r="AM262">
        <v>41</v>
      </c>
      <c r="AN262">
        <f t="shared" si="217"/>
        <v>0.52492421906254028</v>
      </c>
      <c r="AO262">
        <f t="shared" si="218"/>
        <v>0.70926293199295032</v>
      </c>
      <c r="AP262">
        <f t="shared" si="219"/>
        <v>2.0323125092331473</v>
      </c>
      <c r="AQ262">
        <f t="shared" si="220"/>
        <v>7.9059189919619079</v>
      </c>
      <c r="AR262">
        <f t="shared" si="221"/>
        <v>14.561438803565558</v>
      </c>
      <c r="AS262">
        <f t="shared" si="222"/>
        <v>28.688836193118064</v>
      </c>
      <c r="AT262">
        <f t="shared" si="223"/>
        <v>15.276124933869852</v>
      </c>
      <c r="AU262">
        <f t="shared" si="224"/>
        <v>23.587074800852779</v>
      </c>
    </row>
    <row r="263" spans="1:47" hidden="1" x14ac:dyDescent="0.35">
      <c r="A263" s="9">
        <v>36</v>
      </c>
      <c r="B263" s="16">
        <f t="shared" si="225"/>
        <v>1.1854596086257643</v>
      </c>
      <c r="C263" s="16">
        <f t="shared" si="226"/>
        <v>1.6017598869313181</v>
      </c>
      <c r="D263" s="16">
        <f t="shared" si="227"/>
        <v>4.5896613345510993</v>
      </c>
      <c r="E263" s="16">
        <f t="shared" si="228"/>
        <v>17.854286949792183</v>
      </c>
      <c r="F263" s="16">
        <f t="shared" si="229"/>
        <v>32.884742060351044</v>
      </c>
      <c r="G263" s="16">
        <f t="shared" si="230"/>
        <v>60.977461043906672</v>
      </c>
      <c r="H263" s="16">
        <f t="shared" si="231"/>
        <v>33.766290926056818</v>
      </c>
      <c r="I263" s="16">
        <f t="shared" si="232"/>
        <v>45.157587334390442</v>
      </c>
      <c r="J263" s="16">
        <f t="shared" si="216"/>
        <v>198.01724914460533</v>
      </c>
      <c r="AM263">
        <v>42</v>
      </c>
      <c r="AN263">
        <f t="shared" si="217"/>
        <v>0.53748493221192484</v>
      </c>
      <c r="AO263">
        <f t="shared" si="218"/>
        <v>0.72623461650041155</v>
      </c>
      <c r="AP263">
        <f t="shared" si="219"/>
        <v>2.0809429467922538</v>
      </c>
      <c r="AQ263">
        <f t="shared" si="220"/>
        <v>8.0950967380709589</v>
      </c>
      <c r="AR263">
        <f t="shared" si="221"/>
        <v>14.909873966607851</v>
      </c>
      <c r="AS263">
        <f t="shared" si="222"/>
        <v>29.374028535749957</v>
      </c>
      <c r="AT263">
        <f t="shared" si="223"/>
        <v>15.642136776212428</v>
      </c>
      <c r="AU263">
        <f t="shared" si="224"/>
        <v>24.159654750910342</v>
      </c>
    </row>
    <row r="264" spans="1:47" hidden="1" x14ac:dyDescent="0.35">
      <c r="A264" s="9">
        <v>37</v>
      </c>
      <c r="B264" s="16">
        <f t="shared" si="225"/>
        <v>1.2138723421236763</v>
      </c>
      <c r="C264" s="16">
        <f t="shared" si="226"/>
        <v>1.6401503782343352</v>
      </c>
      <c r="D264" s="16">
        <f t="shared" si="227"/>
        <v>4.699664934332489</v>
      </c>
      <c r="E264" s="16">
        <f t="shared" si="228"/>
        <v>18.282213041249456</v>
      </c>
      <c r="F264" s="16">
        <f t="shared" si="229"/>
        <v>33.672913505004033</v>
      </c>
      <c r="G264" s="16">
        <f t="shared" si="230"/>
        <v>62.402804434629473</v>
      </c>
      <c r="H264" s="16">
        <f t="shared" si="231"/>
        <v>34.587528651766164</v>
      </c>
      <c r="I264" s="16">
        <f t="shared" si="232"/>
        <v>46.321699429853737</v>
      </c>
      <c r="J264" s="16">
        <f t="shared" si="216"/>
        <v>202.82084671719335</v>
      </c>
      <c r="AM264">
        <v>43</v>
      </c>
      <c r="AN264">
        <f t="shared" si="217"/>
        <v>0.55034587528256906</v>
      </c>
      <c r="AO264">
        <f t="shared" si="218"/>
        <v>0.74361196328538204</v>
      </c>
      <c r="AP264">
        <f t="shared" si="219"/>
        <v>2.1307357636100499</v>
      </c>
      <c r="AQ264">
        <f t="shared" si="220"/>
        <v>8.2887962672302979</v>
      </c>
      <c r="AR264">
        <f t="shared" si="221"/>
        <v>15.266637531096794</v>
      </c>
      <c r="AS264">
        <f t="shared" si="222"/>
        <v>30.075942283878494</v>
      </c>
      <c r="AT264">
        <f t="shared" si="223"/>
        <v>16.016786732873665</v>
      </c>
      <c r="AU264">
        <f t="shared" si="224"/>
        <v>24.744496440821255</v>
      </c>
    </row>
    <row r="265" spans="1:47" hidden="1" x14ac:dyDescent="0.35">
      <c r="A265" s="9">
        <v>38</v>
      </c>
      <c r="B265" s="16">
        <f t="shared" si="225"/>
        <v>1.242950867970035</v>
      </c>
      <c r="C265" s="16">
        <f t="shared" si="226"/>
        <v>1.6794404695481902</v>
      </c>
      <c r="D265" s="16">
        <f t="shared" si="227"/>
        <v>4.8122462359404707</v>
      </c>
      <c r="E265" s="16">
        <f t="shared" si="228"/>
        <v>18.720166676076104</v>
      </c>
      <c r="F265" s="16">
        <f t="shared" si="229"/>
        <v>34.479554081363503</v>
      </c>
      <c r="G265" s="16">
        <f t="shared" si="230"/>
        <v>63.870771766801838</v>
      </c>
      <c r="H265" s="16">
        <f t="shared" si="231"/>
        <v>35.425458115694902</v>
      </c>
      <c r="I265" s="16">
        <f t="shared" si="232"/>
        <v>47.500075937952325</v>
      </c>
      <c r="J265" s="16">
        <f t="shared" si="216"/>
        <v>207.73066415134736</v>
      </c>
      <c r="AM265">
        <v>44</v>
      </c>
      <c r="AN265">
        <f t="shared" si="217"/>
        <v>0.56351432305050742</v>
      </c>
      <c r="AO265">
        <f t="shared" si="218"/>
        <v>0.76140480182189318</v>
      </c>
      <c r="AP265">
        <f t="shared" si="219"/>
        <v>2.1817191249298218</v>
      </c>
      <c r="AQ265">
        <f t="shared" si="220"/>
        <v>8.487127145331387</v>
      </c>
      <c r="AR265">
        <f t="shared" si="221"/>
        <v>15.631931299887331</v>
      </c>
      <c r="AS265">
        <f t="shared" si="222"/>
        <v>30.79489180642372</v>
      </c>
      <c r="AT265">
        <f t="shared" si="223"/>
        <v>16.400309345202338</v>
      </c>
      <c r="AU265">
        <f t="shared" si="224"/>
        <v>25.342138388549149</v>
      </c>
    </row>
    <row r="266" spans="1:47" hidden="1" x14ac:dyDescent="0.35">
      <c r="A266" s="9">
        <v>39</v>
      </c>
      <c r="B266" s="16">
        <f t="shared" si="225"/>
        <v>1.2727151149312816</v>
      </c>
      <c r="C266" s="16">
        <f t="shared" si="226"/>
        <v>1.7196570880650448</v>
      </c>
      <c r="D266" s="16">
        <f t="shared" si="227"/>
        <v>4.9274823961909462</v>
      </c>
      <c r="E266" s="16">
        <f t="shared" si="228"/>
        <v>19.168448002764762</v>
      </c>
      <c r="F266" s="16">
        <f t="shared" si="229"/>
        <v>35.305216614965843</v>
      </c>
      <c r="G266" s="16">
        <f t="shared" si="230"/>
        <v>65.380262731605285</v>
      </c>
      <c r="H266" s="16">
        <f t="shared" si="231"/>
        <v>36.281118149028579</v>
      </c>
      <c r="I266" s="16">
        <f t="shared" si="232"/>
        <v>48.695152236824299</v>
      </c>
      <c r="J266" s="16">
        <f t="shared" si="216"/>
        <v>212.75005233437605</v>
      </c>
      <c r="AM266">
        <v>45</v>
      </c>
      <c r="AN266">
        <f t="shared" si="217"/>
        <v>0.57699769734361595</v>
      </c>
      <c r="AO266">
        <f t="shared" si="218"/>
        <v>0.77962316027631451</v>
      </c>
      <c r="AP266">
        <f t="shared" si="219"/>
        <v>2.2339217653252206</v>
      </c>
      <c r="AQ266">
        <f t="shared" si="220"/>
        <v>8.6902011530233771</v>
      </c>
      <c r="AR266">
        <f t="shared" si="221"/>
        <v>16.005961155063961</v>
      </c>
      <c r="AS266">
        <f t="shared" si="222"/>
        <v>31.531221219913533</v>
      </c>
      <c r="AT266">
        <f t="shared" si="223"/>
        <v>16.792938357024596</v>
      </c>
      <c r="AU266">
        <f t="shared" si="224"/>
        <v>25.95309165062131</v>
      </c>
    </row>
    <row r="267" spans="1:47" hidden="1" x14ac:dyDescent="0.35">
      <c r="A267" s="9">
        <v>40</v>
      </c>
      <c r="B267" s="16">
        <f t="shared" si="225"/>
        <v>1.3031843657951585</v>
      </c>
      <c r="C267" s="16">
        <f t="shared" si="226"/>
        <v>1.7608262881486998</v>
      </c>
      <c r="D267" s="16">
        <f t="shared" si="227"/>
        <v>5.0454480709091136</v>
      </c>
      <c r="E267" s="16">
        <f t="shared" si="228"/>
        <v>19.627347440679394</v>
      </c>
      <c r="F267" s="16">
        <f t="shared" si="229"/>
        <v>36.150436011847916</v>
      </c>
      <c r="G267" s="16">
        <f t="shared" si="230"/>
        <v>66.930666784246341</v>
      </c>
      <c r="H267" s="16">
        <f t="shared" si="231"/>
        <v>37.155438989006328</v>
      </c>
      <c r="I267" s="16">
        <f t="shared" si="232"/>
        <v>49.909124726625336</v>
      </c>
      <c r="J267" s="16">
        <f t="shared" si="216"/>
        <v>217.88247267725831</v>
      </c>
      <c r="AM267">
        <v>46</v>
      </c>
      <c r="AN267">
        <f t="shared" si="217"/>
        <v>0.59080357848661613</v>
      </c>
      <c r="AO267">
        <f t="shared" si="218"/>
        <v>0.79827728097152273</v>
      </c>
      <c r="AP267">
        <f t="shared" si="219"/>
        <v>2.2873730330110851</v>
      </c>
      <c r="AQ267">
        <f t="shared" si="220"/>
        <v>8.8981324580870691</v>
      </c>
      <c r="AR267">
        <f t="shared" si="221"/>
        <v>16.388937375426057</v>
      </c>
      <c r="AS267">
        <f t="shared" si="222"/>
        <v>32.285299411288491</v>
      </c>
      <c r="AT267">
        <f t="shared" si="223"/>
        <v>17.194908143587757</v>
      </c>
      <c r="AU267">
        <f t="shared" si="224"/>
        <v>26.577845484736613</v>
      </c>
    </row>
    <row r="268" spans="1:47" hidden="1" x14ac:dyDescent="0.35">
      <c r="A268" s="9">
        <v>41</v>
      </c>
      <c r="B268" s="16">
        <f t="shared" si="225"/>
        <v>1.3343775514944598</v>
      </c>
      <c r="C268" s="16">
        <f t="shared" si="226"/>
        <v>1.8029736487463843</v>
      </c>
      <c r="D268" s="16">
        <f t="shared" si="227"/>
        <v>5.1662165536678977</v>
      </c>
      <c r="E268" s="16">
        <f t="shared" si="228"/>
        <v>20.097150109872906</v>
      </c>
      <c r="F268" s="16">
        <f t="shared" si="229"/>
        <v>37.015737417562846</v>
      </c>
      <c r="G268" s="16">
        <f t="shared" si="230"/>
        <v>68.521752777714326</v>
      </c>
      <c r="H268" s="16">
        <f t="shared" si="231"/>
        <v>38.049266178108056</v>
      </c>
      <c r="I268" s="16">
        <f t="shared" si="232"/>
        <v>51.143981440060131</v>
      </c>
      <c r="J268" s="16">
        <f t="shared" si="216"/>
        <v>223.131455677227</v>
      </c>
      <c r="AM268">
        <v>47</v>
      </c>
      <c r="AN268">
        <f t="shared" si="217"/>
        <v>0.604939714716073</v>
      </c>
      <c r="AO268">
        <f t="shared" si="218"/>
        <v>0.81737763310818368</v>
      </c>
      <c r="AP268">
        <f t="shared" si="219"/>
        <v>2.3421029262948361</v>
      </c>
      <c r="AQ268">
        <f t="shared" si="220"/>
        <v>9.1110377572348487</v>
      </c>
      <c r="AR268">
        <f t="shared" si="221"/>
        <v>16.781074897660627</v>
      </c>
      <c r="AS268">
        <f t="shared" si="222"/>
        <v>33.057516375119064</v>
      </c>
      <c r="AT268">
        <f t="shared" si="223"/>
        <v>17.606454854970394</v>
      </c>
      <c r="AU268">
        <f t="shared" si="224"/>
        <v>27.216872231091191</v>
      </c>
    </row>
    <row r="269" spans="1:47" hidden="1" x14ac:dyDescent="0.35">
      <c r="A269" s="9">
        <v>42</v>
      </c>
      <c r="B269" s="16">
        <f t="shared" si="225"/>
        <v>1.3663134688625003</v>
      </c>
      <c r="C269" s="16">
        <f t="shared" si="226"/>
        <v>1.8461245676138605</v>
      </c>
      <c r="D269" s="16">
        <f t="shared" si="227"/>
        <v>5.2898606188566148</v>
      </c>
      <c r="E269" s="16">
        <f t="shared" si="228"/>
        <v>20.578139110716926</v>
      </c>
      <c r="F269" s="16">
        <f t="shared" si="229"/>
        <v>37.901642257733769</v>
      </c>
      <c r="G269" s="16">
        <f t="shared" si="230"/>
        <v>70.153583731805981</v>
      </c>
      <c r="H269" s="16">
        <f t="shared" si="231"/>
        <v>38.963380161811919</v>
      </c>
      <c r="I269" s="16">
        <f t="shared" si="232"/>
        <v>52.401530373855834</v>
      </c>
      <c r="J269" s="16">
        <f t="shared" si="216"/>
        <v>228.50057429125741</v>
      </c>
      <c r="AM269">
        <v>48</v>
      </c>
      <c r="AN269">
        <f t="shared" si="217"/>
        <v>0.61941403017882979</v>
      </c>
      <c r="AO269">
        <f t="shared" si="218"/>
        <v>0.83693492357201449</v>
      </c>
      <c r="AP269">
        <f t="shared" si="219"/>
        <v>2.3981421245434555</v>
      </c>
      <c r="AQ269">
        <f t="shared" si="220"/>
        <v>9.3290363965756296</v>
      </c>
      <c r="AR269">
        <f t="shared" si="221"/>
        <v>17.182593538219532</v>
      </c>
      <c r="AS269">
        <f t="shared" si="222"/>
        <v>33.848280542456152</v>
      </c>
      <c r="AT269">
        <f t="shared" si="223"/>
        <v>18.027817335621819</v>
      </c>
      <c r="AU269">
        <f t="shared" si="224"/>
        <v>27.870631509507984</v>
      </c>
    </row>
    <row r="270" spans="1:47" hidden="1" x14ac:dyDescent="0.35">
      <c r="A270" s="9">
        <v>43</v>
      </c>
      <c r="B270" s="16">
        <f t="shared" si="225"/>
        <v>1.3990109419909329</v>
      </c>
      <c r="C270" s="16">
        <f t="shared" si="226"/>
        <v>1.890304479337594</v>
      </c>
      <c r="D270" s="16">
        <f t="shared" si="227"/>
        <v>5.4164531463987871</v>
      </c>
      <c r="E270" s="16">
        <f t="shared" si="228"/>
        <v>21.070597954122739</v>
      </c>
      <c r="F270" s="16">
        <f t="shared" si="229"/>
        <v>38.808672714132229</v>
      </c>
      <c r="G270" s="16">
        <f t="shared" si="230"/>
        <v>71.826451368862848</v>
      </c>
      <c r="H270" s="16">
        <f t="shared" si="231"/>
        <v>39.898512263604943</v>
      </c>
      <c r="I270" s="16">
        <f t="shared" si="232"/>
        <v>53.683425342950713</v>
      </c>
      <c r="J270" s="16">
        <f t="shared" si="216"/>
        <v>233.99342821140078</v>
      </c>
      <c r="AM270">
        <v>49</v>
      </c>
      <c r="AN270">
        <f t="shared" si="217"/>
        <v>0.63423463195435803</v>
      </c>
      <c r="AO270">
        <f t="shared" si="218"/>
        <v>0.85696010642218634</v>
      </c>
      <c r="AP270">
        <f t="shared" si="219"/>
        <v>2.4555220153714314</v>
      </c>
      <c r="AQ270">
        <f t="shared" si="220"/>
        <v>9.5522504773789638</v>
      </c>
      <c r="AR270">
        <f t="shared" si="221"/>
        <v>17.593718188120008</v>
      </c>
      <c r="AS270">
        <f t="shared" si="222"/>
        <v>34.658016856175401</v>
      </c>
      <c r="AT270">
        <f t="shared" si="223"/>
        <v>18.459237869097556</v>
      </c>
      <c r="AU270">
        <f t="shared" si="224"/>
        <v>28.539573821455754</v>
      </c>
    </row>
    <row r="271" spans="1:47" hidden="1" x14ac:dyDescent="0.35">
      <c r="A271" s="9">
        <v>44</v>
      </c>
      <c r="B271" s="16">
        <f t="shared" si="225"/>
        <v>1.4324889421764757</v>
      </c>
      <c r="C271" s="16">
        <f t="shared" si="226"/>
        <v>1.9355390174034204</v>
      </c>
      <c r="D271" s="16">
        <f t="shared" si="227"/>
        <v>5.5460675861415307</v>
      </c>
      <c r="E271" s="16">
        <f t="shared" si="228"/>
        <v>21.574812368067036</v>
      </c>
      <c r="F271" s="16">
        <f t="shared" si="229"/>
        <v>39.737355052009761</v>
      </c>
      <c r="G271" s="16">
        <f t="shared" si="230"/>
        <v>73.540826088952684</v>
      </c>
      <c r="H271" s="16">
        <f t="shared" si="231"/>
        <v>40.85535764260257</v>
      </c>
      <c r="I271" s="16">
        <f t="shared" si="232"/>
        <v>54.991189304202116</v>
      </c>
      <c r="J271" s="16">
        <f t="shared" si="216"/>
        <v>239.61363600155559</v>
      </c>
      <c r="AM271">
        <v>50</v>
      </c>
      <c r="AN271">
        <f t="shared" si="217"/>
        <v>0.64940981641669893</v>
      </c>
      <c r="AO271">
        <f t="shared" si="218"/>
        <v>0.87746439148740163</v>
      </c>
      <c r="AP271">
        <f t="shared" si="219"/>
        <v>2.514274719271842</v>
      </c>
      <c r="AQ271">
        <f t="shared" si="220"/>
        <v>9.7808049518926499</v>
      </c>
      <c r="AR271">
        <f t="shared" si="221"/>
        <v>18.014678989425441</v>
      </c>
      <c r="AS271">
        <f t="shared" si="222"/>
        <v>35.48716540728384</v>
      </c>
      <c r="AT271">
        <f t="shared" si="223"/>
        <v>18.900962786874487</v>
      </c>
      <c r="AU271">
        <f t="shared" si="224"/>
        <v>29.224143637559365</v>
      </c>
    </row>
    <row r="272" spans="1:47" hidden="1" x14ac:dyDescent="0.35">
      <c r="A272" s="9">
        <v>45</v>
      </c>
      <c r="B272" s="16">
        <f t="shared" si="225"/>
        <v>1.4667666776248443</v>
      </c>
      <c r="C272" s="16">
        <f t="shared" si="226"/>
        <v>1.9818541354019898</v>
      </c>
      <c r="D272" s="16">
        <f t="shared" si="227"/>
        <v>5.678778305156011</v>
      </c>
      <c r="E272" s="16">
        <f t="shared" si="228"/>
        <v>22.091071648628859</v>
      </c>
      <c r="F272" s="16">
        <f t="shared" si="229"/>
        <v>40.688222108491985</v>
      </c>
      <c r="G272" s="16">
        <f t="shared" si="230"/>
        <v>75.297318932600788</v>
      </c>
      <c r="H272" s="16">
        <f t="shared" si="231"/>
        <v>41.834585761772409</v>
      </c>
      <c r="I272" s="16">
        <f t="shared" si="232"/>
        <v>56.326235198057454</v>
      </c>
      <c r="J272" s="16">
        <f t="shared" si="216"/>
        <v>245.36483276773433</v>
      </c>
      <c r="AM272">
        <v>51</v>
      </c>
      <c r="AN272">
        <f t="shared" si="217"/>
        <v>0.66494807516190901</v>
      </c>
      <c r="AO272">
        <f t="shared" si="218"/>
        <v>0.89845925237489266</v>
      </c>
      <c r="AP272">
        <f t="shared" si="219"/>
        <v>2.5744331125652353</v>
      </c>
      <c r="AQ272">
        <f t="shared" si="220"/>
        <v>10.0148277126164</v>
      </c>
      <c r="AR272">
        <f t="shared" si="221"/>
        <v>18.445711499673152</v>
      </c>
      <c r="AS272">
        <f t="shared" si="222"/>
        <v>36.336180492219057</v>
      </c>
      <c r="AT272">
        <f t="shared" si="223"/>
        <v>19.353242971947136</v>
      </c>
      <c r="AU272">
        <f t="shared" si="224"/>
        <v>29.924782042694662</v>
      </c>
    </row>
    <row r="273" spans="1:47" hidden="1" x14ac:dyDescent="0.35">
      <c r="A273" s="9">
        <v>46</v>
      </c>
      <c r="B273" s="16">
        <f t="shared" si="225"/>
        <v>1.5018636611838385</v>
      </c>
      <c r="C273" s="16">
        <f t="shared" si="226"/>
        <v>2.0292761985478229</v>
      </c>
      <c r="D273" s="16">
        <f t="shared" si="227"/>
        <v>5.8146608499749153</v>
      </c>
      <c r="E273" s="16">
        <f t="shared" si="228"/>
        <v>22.619669680122179</v>
      </c>
      <c r="F273" s="16">
        <f t="shared" si="229"/>
        <v>41.661815171499718</v>
      </c>
      <c r="G273" s="16">
        <f t="shared" si="230"/>
        <v>77.09665280177272</v>
      </c>
      <c r="H273" s="16">
        <f t="shared" si="231"/>
        <v>42.836848819266663</v>
      </c>
      <c r="I273" s="16">
        <f t="shared" si="232"/>
        <v>57.689884424749863</v>
      </c>
      <c r="J273" s="16">
        <f t="shared" si="216"/>
        <v>251.25067160711771</v>
      </c>
      <c r="AM273">
        <v>52</v>
      </c>
      <c r="AN273">
        <f t="shared" si="217"/>
        <v>0.68085810066255636</v>
      </c>
      <c r="AO273">
        <f t="shared" si="218"/>
        <v>0.919956434110619</v>
      </c>
      <c r="AP273">
        <f t="shared" si="219"/>
        <v>2.636030849291747</v>
      </c>
      <c r="AQ273">
        <f t="shared" si="220"/>
        <v>10.254449677464589</v>
      </c>
      <c r="AR273">
        <f t="shared" si="221"/>
        <v>18.887056848730559</v>
      </c>
      <c r="AS273">
        <f t="shared" si="222"/>
        <v>37.205529985857105</v>
      </c>
      <c r="AT273">
        <f t="shared" si="223"/>
        <v>19.816334281366924</v>
      </c>
      <c r="AU273">
        <f t="shared" si="224"/>
        <v>30.641929002537864</v>
      </c>
    </row>
    <row r="274" spans="1:47" hidden="1" x14ac:dyDescent="0.35">
      <c r="A274" s="9">
        <v>47</v>
      </c>
      <c r="B274" s="16">
        <f t="shared" si="225"/>
        <v>1.5377997621991573</v>
      </c>
      <c r="C274" s="16">
        <f t="shared" si="226"/>
        <v>2.0778320537454338</v>
      </c>
      <c r="D274" s="16">
        <f t="shared" si="227"/>
        <v>5.9537921473589996</v>
      </c>
      <c r="E274" s="16">
        <f t="shared" si="228"/>
        <v>23.160905716099826</v>
      </c>
      <c r="F274" s="16">
        <f t="shared" si="229"/>
        <v>42.658685418233318</v>
      </c>
      <c r="G274" s="16">
        <f t="shared" si="230"/>
        <v>78.93964079762344</v>
      </c>
      <c r="H274" s="16">
        <f t="shared" si="231"/>
        <v>43.862788525205488</v>
      </c>
      <c r="I274" s="16">
        <f t="shared" si="232"/>
        <v>59.083383114254133</v>
      </c>
      <c r="J274" s="16">
        <f t="shared" si="216"/>
        <v>257.27482753471975</v>
      </c>
      <c r="AM274">
        <v>53</v>
      </c>
      <c r="AN274">
        <f t="shared" si="217"/>
        <v>0.6971487917647925</v>
      </c>
      <c r="AO274">
        <f t="shared" si="218"/>
        <v>0.94196796056675836</v>
      </c>
      <c r="AP274">
        <f t="shared" si="219"/>
        <v>2.699102382493729</v>
      </c>
      <c r="AQ274">
        <f t="shared" si="220"/>
        <v>10.499804872558013</v>
      </c>
      <c r="AR274">
        <f t="shared" si="221"/>
        <v>19.338961891284402</v>
      </c>
      <c r="AS274">
        <f t="shared" si="222"/>
        <v>38.095694951256569</v>
      </c>
      <c r="AT274">
        <f t="shared" si="223"/>
        <v>20.290497906683832</v>
      </c>
      <c r="AU274">
        <f t="shared" si="224"/>
        <v>31.376025307698047</v>
      </c>
    </row>
    <row r="275" spans="1:47" hidden="1" x14ac:dyDescent="0.35">
      <c r="A275" s="9">
        <v>48</v>
      </c>
      <c r="B275" s="16">
        <f t="shared" si="225"/>
        <v>1.5745952469601834</v>
      </c>
      <c r="C275" s="16">
        <f t="shared" si="226"/>
        <v>2.1275490842385496</v>
      </c>
      <c r="D275" s="16">
        <f t="shared" si="227"/>
        <v>6.0962506608882112</v>
      </c>
      <c r="E275" s="16">
        <f t="shared" si="228"/>
        <v>23.715084988510164</v>
      </c>
      <c r="F275" s="16">
        <f t="shared" si="229"/>
        <v>43.679395037141902</v>
      </c>
      <c r="G275" s="16">
        <f t="shared" si="230"/>
        <v>80.827170005972107</v>
      </c>
      <c r="H275" s="16">
        <f t="shared" si="231"/>
        <v>44.913041543199476</v>
      </c>
      <c r="I275" s="16">
        <f t="shared" si="232"/>
        <v>60.507916372967301</v>
      </c>
      <c r="J275" s="16">
        <f t="shared" si="216"/>
        <v>263.44100293987793</v>
      </c>
      <c r="AM275">
        <v>54</v>
      </c>
      <c r="AN275">
        <f t="shared" si="217"/>
        <v>0.71382925911070216</v>
      </c>
      <c r="AO275">
        <f t="shared" si="218"/>
        <v>0.96450614178823302</v>
      </c>
      <c r="AP275">
        <f t="shared" si="219"/>
        <v>2.7636829852090861</v>
      </c>
      <c r="AQ275">
        <f t="shared" si="220"/>
        <v>10.751030513890283</v>
      </c>
      <c r="AR275">
        <f t="shared" si="221"/>
        <v>19.801679357257139</v>
      </c>
      <c r="AS275">
        <f t="shared" si="222"/>
        <v>39.007169427057669</v>
      </c>
      <c r="AT275">
        <f t="shared" si="223"/>
        <v>20.776000687129354</v>
      </c>
      <c r="AU275">
        <f t="shared" si="224"/>
        <v>32.127514244417313</v>
      </c>
    </row>
    <row r="276" spans="1:47" hidden="1" x14ac:dyDescent="0.35">
      <c r="A276" s="9">
        <v>49</v>
      </c>
      <c r="B276" s="16">
        <f t="shared" si="225"/>
        <v>1.6122708109966801</v>
      </c>
      <c r="C276" s="16">
        <f t="shared" si="226"/>
        <v>2.1784552532485</v>
      </c>
      <c r="D276" s="16">
        <f t="shared" si="227"/>
        <v>6.2421165160025556</v>
      </c>
      <c r="E276" s="16">
        <f t="shared" si="228"/>
        <v>24.282519194119807</v>
      </c>
      <c r="F276" s="16">
        <f t="shared" si="229"/>
        <v>44.724518123836241</v>
      </c>
      <c r="G276" s="16">
        <f t="shared" si="230"/>
        <v>82.760189437361362</v>
      </c>
      <c r="H276" s="16">
        <f t="shared" si="231"/>
        <v>45.988243860620379</v>
      </c>
      <c r="I276" s="16">
        <f t="shared" si="232"/>
        <v>61.964620700019871</v>
      </c>
      <c r="J276" s="16">
        <f t="shared" si="216"/>
        <v>269.75293389620538</v>
      </c>
      <c r="AM276">
        <v>55</v>
      </c>
      <c r="AN276">
        <f t="shared" si="217"/>
        <v>0.73090883054529265</v>
      </c>
      <c r="AO276">
        <f t="shared" si="218"/>
        <v>0.98758358129848234</v>
      </c>
      <c r="AP276">
        <f t="shared" si="219"/>
        <v>2.8298087714051383</v>
      </c>
      <c r="AQ276">
        <f t="shared" si="220"/>
        <v>11.008267088762841</v>
      </c>
      <c r="AR276">
        <f t="shared" si="221"/>
        <v>20.275468001797243</v>
      </c>
      <c r="AS276">
        <f t="shared" si="222"/>
        <v>39.940460348449363</v>
      </c>
      <c r="AT276">
        <f t="shared" si="223"/>
        <v>21.273115387128254</v>
      </c>
      <c r="AU276">
        <f t="shared" si="224"/>
        <v>32.896843034331845</v>
      </c>
    </row>
    <row r="277" spans="1:47" hidden="1" x14ac:dyDescent="0.35">
      <c r="A277" s="9">
        <v>50</v>
      </c>
      <c r="B277" s="16">
        <f t="shared" si="225"/>
        <v>1.6508476055977175</v>
      </c>
      <c r="C277" s="16">
        <f t="shared" si="226"/>
        <v>2.2305791398058501</v>
      </c>
      <c r="D277" s="16">
        <f t="shared" si="227"/>
        <v>6.3914716026735796</v>
      </c>
      <c r="E277" s="16">
        <f t="shared" si="228"/>
        <v>24.863526893916976</v>
      </c>
      <c r="F277" s="16">
        <f t="shared" si="229"/>
        <v>45.794641416725867</v>
      </c>
      <c r="G277" s="16">
        <f t="shared" si="230"/>
        <v>84.739701125074873</v>
      </c>
      <c r="H277" s="16">
        <f t="shared" si="231"/>
        <v>47.089034304081018</v>
      </c>
      <c r="I277" s="16">
        <f t="shared" si="232"/>
        <v>63.454594766308112</v>
      </c>
      <c r="J277" s="16">
        <f t="shared" si="216"/>
        <v>276.21439685418403</v>
      </c>
      <c r="AM277">
        <v>56</v>
      </c>
      <c r="AN277">
        <f t="shared" si="217"/>
        <v>0.74839705655091848</v>
      </c>
      <c r="AO277">
        <f t="shared" si="218"/>
        <v>1.0112131834423068</v>
      </c>
      <c r="AP277">
        <f t="shared" si="219"/>
        <v>2.8975167170187039</v>
      </c>
      <c r="AQ277">
        <f t="shared" si="220"/>
        <v>11.271658437633194</v>
      </c>
      <c r="AR277">
        <f t="shared" si="221"/>
        <v>20.76059275603059</v>
      </c>
      <c r="AS277">
        <f t="shared" si="222"/>
        <v>40.89608756888714</v>
      </c>
      <c r="AT277">
        <f t="shared" si="223"/>
        <v>21.782120947170291</v>
      </c>
      <c r="AU277">
        <f t="shared" si="224"/>
        <v>33.684464079962567</v>
      </c>
    </row>
    <row r="278" spans="1:47" hidden="1" x14ac:dyDescent="0.35">
      <c r="A278" s="9">
        <v>51</v>
      </c>
      <c r="B278" s="16">
        <f t="shared" si="225"/>
        <v>1.6903472602714564</v>
      </c>
      <c r="C278" s="16">
        <f t="shared" si="226"/>
        <v>2.2839499690974341</v>
      </c>
      <c r="D278" s="16">
        <f t="shared" si="227"/>
        <v>6.5443996623603535</v>
      </c>
      <c r="E278" s="16">
        <f t="shared" si="228"/>
        <v>25.458433851379809</v>
      </c>
      <c r="F278" s="16">
        <f t="shared" si="229"/>
        <v>46.890364920055205</v>
      </c>
      <c r="G278" s="16">
        <f t="shared" si="230"/>
        <v>86.766753616645005</v>
      </c>
      <c r="H278" s="16">
        <f t="shared" si="231"/>
        <v>48.216057376306885</v>
      </c>
      <c r="I278" s="16">
        <f t="shared" si="232"/>
        <v>64.978908742871781</v>
      </c>
      <c r="J278" s="16">
        <f t="shared" si="216"/>
        <v>282.82921539898791</v>
      </c>
      <c r="AM278">
        <v>57</v>
      </c>
      <c r="AN278">
        <f t="shared" si="217"/>
        <v>0.76630371574022149</v>
      </c>
      <c r="AO278">
        <f t="shared" si="218"/>
        <v>1.0354081608077734</v>
      </c>
      <c r="AP278">
        <f t="shared" si="219"/>
        <v>2.966844681222732</v>
      </c>
      <c r="AQ278">
        <f t="shared" si="220"/>
        <v>11.541351836844465</v>
      </c>
      <c r="AR278">
        <f t="shared" si="221"/>
        <v>21.257324879435004</v>
      </c>
      <c r="AS278">
        <f t="shared" si="222"/>
        <v>41.874583958194265</v>
      </c>
      <c r="AT278">
        <f t="shared" si="223"/>
        <v>22.303302715069563</v>
      </c>
      <c r="AU278">
        <f t="shared" si="224"/>
        <v>34.490836047431308</v>
      </c>
    </row>
    <row r="279" spans="1:47" hidden="1" x14ac:dyDescent="0.35">
      <c r="A279" s="9">
        <v>52</v>
      </c>
      <c r="B279" s="16">
        <f t="shared" si="225"/>
        <v>1.7307919023877627</v>
      </c>
      <c r="C279" s="16">
        <f t="shared" si="226"/>
        <v>2.3385976390069061</v>
      </c>
      <c r="D279" s="16">
        <f t="shared" si="227"/>
        <v>6.7009863640584024</v>
      </c>
      <c r="E279" s="16">
        <f t="shared" si="228"/>
        <v>26.067573328315078</v>
      </c>
      <c r="F279" s="16">
        <f t="shared" si="229"/>
        <v>48.01230244879121</v>
      </c>
      <c r="G279" s="16">
        <f t="shared" si="230"/>
        <v>88.842437274971871</v>
      </c>
      <c r="H279" s="16">
        <f t="shared" si="231"/>
        <v>49.369965556883173</v>
      </c>
      <c r="I279" s="16">
        <f t="shared" si="232"/>
        <v>66.538612354479412</v>
      </c>
      <c r="J279" s="16">
        <f t="shared" si="216"/>
        <v>289.60126686889384</v>
      </c>
      <c r="AM279">
        <v>58</v>
      </c>
      <c r="AN279">
        <f t="shared" si="217"/>
        <v>0.78463882043039157</v>
      </c>
      <c r="AO279">
        <f t="shared" si="218"/>
        <v>1.0601820417580032</v>
      </c>
      <c r="AP279">
        <f t="shared" si="219"/>
        <v>3.0378314280077805</v>
      </c>
      <c r="AQ279">
        <f t="shared" si="220"/>
        <v>11.817498082579711</v>
      </c>
      <c r="AR279">
        <f t="shared" si="221"/>
        <v>21.765942114470732</v>
      </c>
      <c r="AS279">
        <f t="shared" si="222"/>
        <v>42.876495558999252</v>
      </c>
      <c r="AT279">
        <f t="shared" si="223"/>
        <v>22.83695266307371</v>
      </c>
      <c r="AU279">
        <f t="shared" si="224"/>
        <v>35.316424813344533</v>
      </c>
    </row>
    <row r="280" spans="1:47" hidden="1" x14ac:dyDescent="0.35">
      <c r="A280" s="9">
        <v>53</v>
      </c>
      <c r="B280" s="16">
        <f t="shared" si="225"/>
        <v>1.7722041748989927</v>
      </c>
      <c r="C280" s="16">
        <f t="shared" si="226"/>
        <v>2.3945527440585677</v>
      </c>
      <c r="D280" s="16">
        <f t="shared" si="227"/>
        <v>6.8613193729080422</v>
      </c>
      <c r="E280" s="16">
        <f t="shared" si="228"/>
        <v>26.691286351752133</v>
      </c>
      <c r="F280" s="16">
        <f t="shared" si="229"/>
        <v>49.161082120199382</v>
      </c>
      <c r="G280" s="16">
        <f t="shared" si="230"/>
        <v>90.967880944844296</v>
      </c>
      <c r="H280" s="16">
        <f t="shared" si="231"/>
        <v>50.551421181460654</v>
      </c>
      <c r="I280" s="16">
        <f t="shared" si="232"/>
        <v>68.134741820981191</v>
      </c>
      <c r="J280" s="16">
        <f t="shared" si="216"/>
        <v>296.53448871110322</v>
      </c>
      <c r="AM280">
        <v>59</v>
      </c>
      <c r="AN280">
        <f t="shared" si="217"/>
        <v>0.80341262231573918</v>
      </c>
      <c r="AO280">
        <f t="shared" si="218"/>
        <v>1.0855486780957904</v>
      </c>
      <c r="AP280">
        <f t="shared" si="219"/>
        <v>3.1105166481441193</v>
      </c>
      <c r="AQ280">
        <f t="shared" si="220"/>
        <v>12.100251576296897</v>
      </c>
      <c r="AR280">
        <f t="shared" si="221"/>
        <v>22.286728843938022</v>
      </c>
      <c r="AS280">
        <f t="shared" si="222"/>
        <v>43.902381788179845</v>
      </c>
      <c r="AT280">
        <f t="shared" si="223"/>
        <v>23.383369595065393</v>
      </c>
      <c r="AU280">
        <f t="shared" si="224"/>
        <v>36.161704298807116</v>
      </c>
    </row>
    <row r="281" spans="1:47" hidden="1" x14ac:dyDescent="0.35">
      <c r="A281" s="9">
        <v>54</v>
      </c>
      <c r="B281" s="16">
        <f t="shared" si="225"/>
        <v>1.8146072527831931</v>
      </c>
      <c r="C281" s="16">
        <f t="shared" si="226"/>
        <v>2.4518465976349644</v>
      </c>
      <c r="D281" s="16">
        <f t="shared" si="227"/>
        <v>7.0254884138563698</v>
      </c>
      <c r="E281" s="16">
        <f t="shared" si="228"/>
        <v>27.329921961595083</v>
      </c>
      <c r="F281" s="16">
        <f t="shared" si="229"/>
        <v>50.33734680997938</v>
      </c>
      <c r="G281" s="16">
        <f t="shared" si="230"/>
        <v>93.144249648123051</v>
      </c>
      <c r="H281" s="16">
        <f t="shared" si="231"/>
        <v>51.76109799110796</v>
      </c>
      <c r="I281" s="16">
        <f t="shared" si="232"/>
        <v>69.768325834430044</v>
      </c>
      <c r="J281" s="16">
        <f t="shared" si="216"/>
        <v>303.63288450951006</v>
      </c>
      <c r="AM281">
        <v>60</v>
      </c>
      <c r="AN281">
        <f t="shared" si="217"/>
        <v>0.8226356182514829</v>
      </c>
      <c r="AO281">
        <f t="shared" si="218"/>
        <v>1.1115222528784956</v>
      </c>
      <c r="AP281">
        <f t="shared" si="219"/>
        <v>3.1849409815744192</v>
      </c>
      <c r="AQ281">
        <f t="shared" si="220"/>
        <v>12.389770411838938</v>
      </c>
      <c r="AR281">
        <f t="shared" si="221"/>
        <v>22.819976251419849</v>
      </c>
      <c r="AS281">
        <f t="shared" si="222"/>
        <v>44.952815673497355</v>
      </c>
      <c r="AT281">
        <f t="shared" si="223"/>
        <v>23.942859347150527</v>
      </c>
      <c r="AU281">
        <f t="shared" si="224"/>
        <v>37.027157210073725</v>
      </c>
    </row>
    <row r="282" spans="1:47" hidden="1" x14ac:dyDescent="0.35">
      <c r="A282" s="9">
        <v>55</v>
      </c>
      <c r="B282" s="16">
        <f t="shared" si="225"/>
        <v>1.8580248586726986</v>
      </c>
      <c r="C282" s="16">
        <f t="shared" si="226"/>
        <v>2.5105112530938052</v>
      </c>
      <c r="D282" s="16">
        <f t="shared" si="227"/>
        <v>7.1935853321654175</v>
      </c>
      <c r="E282" s="16">
        <f t="shared" si="228"/>
        <v>27.983837446006106</v>
      </c>
      <c r="F282" s="16">
        <f t="shared" si="229"/>
        <v>51.541754585803552</v>
      </c>
      <c r="G282" s="16">
        <f t="shared" si="230"/>
        <v>95.372743053162964</v>
      </c>
      <c r="H282" s="16">
        <f t="shared" si="231"/>
        <v>52.99968242485194</v>
      </c>
      <c r="I282" s="16">
        <f t="shared" si="232"/>
        <v>71.440390705067585</v>
      </c>
      <c r="J282" s="16">
        <f t="shared" si="216"/>
        <v>310.9005296588241</v>
      </c>
    </row>
    <row r="283" spans="1:47" hidden="1" x14ac:dyDescent="0.35">
      <c r="A283" s="9">
        <v>56</v>
      </c>
      <c r="B283" s="16">
        <f t="shared" si="225"/>
        <v>1.902481278000697</v>
      </c>
      <c r="C283" s="16">
        <f t="shared" si="226"/>
        <v>2.5705795242335818</v>
      </c>
      <c r="D283" s="16">
        <f t="shared" si="227"/>
        <v>7.3657041520540467</v>
      </c>
      <c r="E283" s="16">
        <f t="shared" si="228"/>
        <v>28.65339856952891</v>
      </c>
      <c r="F283" s="16">
        <f t="shared" si="229"/>
        <v>52.774979127483867</v>
      </c>
      <c r="G283" s="16">
        <f t="shared" si="230"/>
        <v>97.654594526838594</v>
      </c>
      <c r="H283" s="16">
        <f t="shared" si="231"/>
        <v>54.267874713364755</v>
      </c>
      <c r="I283" s="16">
        <f t="shared" si="232"/>
        <v>73.151964794655797</v>
      </c>
      <c r="J283" s="16">
        <f t="shared" si="216"/>
        <v>318.34157668616024</v>
      </c>
    </row>
    <row r="284" spans="1:47" hidden="1" x14ac:dyDescent="0.35">
      <c r="A284" s="9">
        <v>57</v>
      </c>
      <c r="B284" s="16">
        <f t="shared" si="225"/>
        <v>1.9480013739047921</v>
      </c>
      <c r="C284" s="16">
        <f t="shared" si="226"/>
        <v>2.6320850054308442</v>
      </c>
      <c r="D284" s="16">
        <f t="shared" si="227"/>
        <v>7.5419411343990426</v>
      </c>
      <c r="E284" s="16">
        <f t="shared" si="228"/>
        <v>29.338979797552298</v>
      </c>
      <c r="F284" s="16">
        <f t="shared" si="229"/>
        <v>54.037710140397834</v>
      </c>
      <c r="G284" s="16">
        <f t="shared" si="230"/>
        <v>99.991070625253684</v>
      </c>
      <c r="H284" s="16">
        <f t="shared" si="231"/>
        <v>55.566389819626316</v>
      </c>
      <c r="I284" s="16">
        <f t="shared" si="232"/>
        <v>74.904082341721164</v>
      </c>
      <c r="J284" s="16">
        <f t="shared" si="216"/>
        <v>325.96026023828597</v>
      </c>
    </row>
    <row r="285" spans="1:47" hidden="1" x14ac:dyDescent="0.35">
      <c r="A285" s="9">
        <v>58</v>
      </c>
      <c r="B285" s="16">
        <f t="shared" si="225"/>
        <v>1.9946106020597101</v>
      </c>
      <c r="C285" s="16">
        <f t="shared" si="226"/>
        <v>2.6950620916817396</v>
      </c>
      <c r="D285" s="16">
        <f t="shared" si="227"/>
        <v>7.7223948341618573</v>
      </c>
      <c r="E285" s="16">
        <f t="shared" si="228"/>
        <v>30.040964519706545</v>
      </c>
      <c r="F285" s="16">
        <f t="shared" si="229"/>
        <v>55.330653766949006</v>
      </c>
      <c r="G285" s="16">
        <f t="shared" si="230"/>
        <v>102.38347091535033</v>
      </c>
      <c r="H285" s="16">
        <f t="shared" si="231"/>
        <v>56.895958262687493</v>
      </c>
      <c r="I285" s="16">
        <f t="shared" si="232"/>
        <v>76.697786770322722</v>
      </c>
      <c r="J285" s="16">
        <f t="shared" si="216"/>
        <v>333.76090176291939</v>
      </c>
    </row>
    <row r="286" spans="1:47" hidden="1" x14ac:dyDescent="0.35">
      <c r="A286" s="9">
        <v>59</v>
      </c>
      <c r="B286" s="16">
        <f t="shared" si="225"/>
        <v>2.0423350255635815</v>
      </c>
      <c r="C286" s="16">
        <f t="shared" si="226"/>
        <v>2.7595459987159394</v>
      </c>
      <c r="D286" s="16">
        <f t="shared" si="227"/>
        <v>7.9071661580228012</v>
      </c>
      <c r="E286" s="16">
        <f t="shared" si="228"/>
        <v>30.759745274066702</v>
      </c>
      <c r="F286" s="16">
        <f t="shared" si="229"/>
        <v>56.654532999513563</v>
      </c>
      <c r="G286" s="16">
        <f t="shared" si="230"/>
        <v>104.83312804691616</v>
      </c>
      <c r="H286" s="16">
        <f t="shared" si="231"/>
        <v>58.257326852933232</v>
      </c>
      <c r="I286" s="16">
        <f t="shared" si="232"/>
        <v>78.534133562097821</v>
      </c>
      <c r="J286" s="16">
        <f t="shared" si="216"/>
        <v>341.74791391782981</v>
      </c>
    </row>
    <row r="287" spans="1:47" hidden="1" x14ac:dyDescent="0.35">
      <c r="A287" s="9">
        <v>60</v>
      </c>
      <c r="B287" s="16">
        <f t="shared" si="225"/>
        <v>2.0912013299683276</v>
      </c>
      <c r="C287" s="16">
        <f t="shared" si="226"/>
        <v>2.8255727833052795</v>
      </c>
      <c r="D287" s="16">
        <f t="shared" si="227"/>
        <v>8.0963584225731395</v>
      </c>
      <c r="E287" s="16">
        <f t="shared" si="228"/>
        <v>31.495723973526257</v>
      </c>
      <c r="F287" s="16">
        <f t="shared" si="229"/>
        <v>58.01008809738444</v>
      </c>
      <c r="G287" s="16">
        <f t="shared" si="230"/>
        <v>107.34140801502653</v>
      </c>
      <c r="H287" s="16">
        <f t="shared" si="231"/>
        <v>59.651259361119514</v>
      </c>
      <c r="I287" s="16">
        <f t="shared" si="232"/>
        <v>80.414192760632247</v>
      </c>
      <c r="J287" s="16">
        <f t="shared" si="216"/>
        <v>349.92580474353576</v>
      </c>
    </row>
    <row r="288" spans="1:47" hidden="1" x14ac:dyDescent="0.35"/>
    <row r="289" spans="1:65" hidden="1" x14ac:dyDescent="0.35"/>
    <row r="290" spans="1:65" hidden="1" x14ac:dyDescent="0.35">
      <c r="A290" s="9" t="s">
        <v>73</v>
      </c>
      <c r="B290" s="9"/>
      <c r="C290" s="9"/>
      <c r="D290" s="9"/>
      <c r="E290" s="9"/>
      <c r="F290" s="9"/>
      <c r="G290" s="9"/>
      <c r="H290" s="9"/>
      <c r="I290" s="9"/>
      <c r="J290" s="9"/>
      <c r="L290" s="9"/>
      <c r="M290" s="9" t="s">
        <v>74</v>
      </c>
      <c r="N290" s="9"/>
      <c r="O290" s="9"/>
      <c r="P290" s="9"/>
      <c r="Q290" s="9"/>
      <c r="R290" s="9"/>
      <c r="S290" s="9"/>
      <c r="T290" s="9"/>
      <c r="V290" t="s">
        <v>75</v>
      </c>
      <c r="AE290" t="s">
        <v>76</v>
      </c>
      <c r="AN290" t="s">
        <v>77</v>
      </c>
      <c r="AW290" t="s">
        <v>78</v>
      </c>
      <c r="BF290" t="s">
        <v>79</v>
      </c>
    </row>
    <row r="291" spans="1:65" hidden="1" x14ac:dyDescent="0.35">
      <c r="A291" s="9"/>
      <c r="B291" s="9" t="s">
        <v>25</v>
      </c>
      <c r="C291" s="9" t="s">
        <v>0</v>
      </c>
      <c r="D291" s="9" t="s">
        <v>1</v>
      </c>
      <c r="E291" s="9" t="s">
        <v>2</v>
      </c>
      <c r="F291" s="9" t="s">
        <v>3</v>
      </c>
      <c r="G291" s="9" t="s">
        <v>4</v>
      </c>
      <c r="H291" s="9" t="s">
        <v>5</v>
      </c>
      <c r="I291" s="9" t="s">
        <v>17</v>
      </c>
      <c r="J291" s="9" t="s">
        <v>47</v>
      </c>
      <c r="L291" s="9"/>
      <c r="M291" s="9" t="s">
        <v>32</v>
      </c>
      <c r="N291" s="9" t="s">
        <v>33</v>
      </c>
      <c r="O291" s="9" t="s">
        <v>34</v>
      </c>
      <c r="P291" s="9" t="s">
        <v>35</v>
      </c>
      <c r="Q291" s="9" t="s">
        <v>36</v>
      </c>
      <c r="R291" s="9" t="s">
        <v>37</v>
      </c>
      <c r="S291" s="9" t="s">
        <v>38</v>
      </c>
      <c r="T291" s="9" t="s">
        <v>39</v>
      </c>
      <c r="V291" t="s">
        <v>32</v>
      </c>
      <c r="W291" t="s">
        <v>33</v>
      </c>
      <c r="X291" t="s">
        <v>34</v>
      </c>
      <c r="Y291" t="s">
        <v>35</v>
      </c>
      <c r="Z291" t="s">
        <v>36</v>
      </c>
      <c r="AA291" t="s">
        <v>37</v>
      </c>
      <c r="AB291" t="s">
        <v>38</v>
      </c>
      <c r="AC291" t="s">
        <v>39</v>
      </c>
      <c r="AE291" t="s">
        <v>32</v>
      </c>
      <c r="AF291" t="s">
        <v>33</v>
      </c>
      <c r="AG291" t="s">
        <v>34</v>
      </c>
      <c r="AH291" t="s">
        <v>35</v>
      </c>
      <c r="AI291" t="s">
        <v>36</v>
      </c>
      <c r="AJ291" t="s">
        <v>37</v>
      </c>
      <c r="AK291" t="s">
        <v>38</v>
      </c>
      <c r="AL291" t="s">
        <v>39</v>
      </c>
      <c r="AN291" t="s">
        <v>32</v>
      </c>
      <c r="AO291" t="s">
        <v>33</v>
      </c>
      <c r="AP291" t="s">
        <v>34</v>
      </c>
      <c r="AQ291" t="s">
        <v>35</v>
      </c>
      <c r="AR291" t="s">
        <v>36</v>
      </c>
      <c r="AS291" t="s">
        <v>37</v>
      </c>
      <c r="AT291" t="s">
        <v>38</v>
      </c>
      <c r="AU291" t="s">
        <v>39</v>
      </c>
      <c r="AW291" t="s">
        <v>32</v>
      </c>
      <c r="AX291" t="s">
        <v>33</v>
      </c>
      <c r="AY291" t="s">
        <v>34</v>
      </c>
      <c r="AZ291" t="s">
        <v>35</v>
      </c>
      <c r="BA291" t="s">
        <v>36</v>
      </c>
      <c r="BB291" t="s">
        <v>37</v>
      </c>
      <c r="BC291" t="s">
        <v>38</v>
      </c>
      <c r="BD291" t="s">
        <v>39</v>
      </c>
      <c r="BF291" t="s">
        <v>32</v>
      </c>
      <c r="BG291" t="s">
        <v>33</v>
      </c>
      <c r="BH291" t="s">
        <v>34</v>
      </c>
      <c r="BI291" t="s">
        <v>35</v>
      </c>
      <c r="BJ291" t="s">
        <v>36</v>
      </c>
      <c r="BK291" t="s">
        <v>37</v>
      </c>
      <c r="BL291" t="s">
        <v>38</v>
      </c>
      <c r="BM291" t="s">
        <v>39</v>
      </c>
    </row>
    <row r="292" spans="1:65" hidden="1" x14ac:dyDescent="0.35">
      <c r="A292" s="9">
        <v>0</v>
      </c>
      <c r="B292" s="16">
        <f>V292+AE292+AN292+AW292+BF292+B162</f>
        <v>0</v>
      </c>
      <c r="C292" s="16">
        <f t="shared" ref="C292:I292" si="233">W292+AF292+AO292+AX292+BG292+C162</f>
        <v>0</v>
      </c>
      <c r="D292" s="16">
        <f t="shared" si="233"/>
        <v>0</v>
      </c>
      <c r="E292" s="16">
        <f t="shared" si="233"/>
        <v>0</v>
      </c>
      <c r="F292" s="16">
        <f t="shared" si="233"/>
        <v>0</v>
      </c>
      <c r="G292" s="16">
        <f t="shared" si="233"/>
        <v>15850</v>
      </c>
      <c r="H292" s="16">
        <f t="shared" si="233"/>
        <v>0</v>
      </c>
      <c r="I292" s="16">
        <f t="shared" si="233"/>
        <v>0</v>
      </c>
      <c r="J292" s="16">
        <f>SUM(B292:I292)</f>
        <v>15850</v>
      </c>
      <c r="L292" s="9">
        <v>0</v>
      </c>
      <c r="M292" s="9">
        <f>M97</f>
        <v>133</v>
      </c>
      <c r="N292" s="9">
        <f t="shared" ref="N292:T292" si="234">N97</f>
        <v>235</v>
      </c>
      <c r="O292" s="9">
        <f t="shared" si="234"/>
        <v>728</v>
      </c>
      <c r="P292" s="9">
        <f t="shared" si="234"/>
        <v>472</v>
      </c>
      <c r="Q292" s="9">
        <f t="shared" si="234"/>
        <v>381</v>
      </c>
      <c r="R292" s="9">
        <f t="shared" si="234"/>
        <v>259</v>
      </c>
      <c r="S292" s="9">
        <f t="shared" si="234"/>
        <v>76</v>
      </c>
      <c r="T292" s="9">
        <f t="shared" si="234"/>
        <v>77</v>
      </c>
      <c r="V292">
        <v>0</v>
      </c>
      <c r="W292">
        <v>0</v>
      </c>
      <c r="X292">
        <v>0</v>
      </c>
      <c r="Y292">
        <v>0</v>
      </c>
      <c r="Z292">
        <v>0</v>
      </c>
      <c r="AA292">
        <f>($B$28-$B$27-$B$26)/30*8</f>
        <v>4040</v>
      </c>
      <c r="AB292">
        <v>0</v>
      </c>
      <c r="AC292">
        <v>0</v>
      </c>
      <c r="AE292">
        <v>0</v>
      </c>
      <c r="AF292">
        <v>0</v>
      </c>
      <c r="AG292">
        <v>0</v>
      </c>
      <c r="AH292">
        <v>0</v>
      </c>
      <c r="AI292">
        <v>0</v>
      </c>
      <c r="AJ292">
        <f>($B$28-$B$27-$B$26)/30*7</f>
        <v>3535</v>
      </c>
      <c r="AK292">
        <v>0</v>
      </c>
      <c r="AL292">
        <v>0</v>
      </c>
      <c r="AN292">
        <v>0</v>
      </c>
      <c r="AO292">
        <v>0</v>
      </c>
      <c r="AP292">
        <v>0</v>
      </c>
      <c r="AQ292">
        <v>0</v>
      </c>
      <c r="AR292">
        <v>0</v>
      </c>
      <c r="AS292">
        <f>($B$28-$B$27-$B$26)/30*6</f>
        <v>3030</v>
      </c>
      <c r="AT292">
        <v>0</v>
      </c>
      <c r="AU292">
        <v>0</v>
      </c>
      <c r="AW292">
        <v>0</v>
      </c>
      <c r="AX292">
        <v>0</v>
      </c>
      <c r="AY292">
        <v>0</v>
      </c>
      <c r="AZ292">
        <v>0</v>
      </c>
      <c r="BA292">
        <v>0</v>
      </c>
      <c r="BB292">
        <f>($B$28-$B$27-$B$26)/30*5</f>
        <v>2525</v>
      </c>
      <c r="BC292">
        <v>0</v>
      </c>
      <c r="BD292">
        <v>0</v>
      </c>
      <c r="BF292">
        <v>0</v>
      </c>
      <c r="BG292">
        <v>0</v>
      </c>
      <c r="BH292">
        <v>0</v>
      </c>
      <c r="BI292">
        <v>0</v>
      </c>
      <c r="BJ292">
        <v>0</v>
      </c>
      <c r="BK292">
        <f>($B$28-$B$27-$B$26)/30*4</f>
        <v>2020</v>
      </c>
      <c r="BL292">
        <v>0</v>
      </c>
      <c r="BM292">
        <v>0</v>
      </c>
    </row>
    <row r="293" spans="1:65" hidden="1" x14ac:dyDescent="0.35">
      <c r="A293" s="9">
        <v>1</v>
      </c>
      <c r="B293" s="16">
        <f t="shared" ref="B293:I293" si="235">V293+AE293+AN293+AW293+BF293+B163</f>
        <v>133</v>
      </c>
      <c r="C293" s="16">
        <f t="shared" si="235"/>
        <v>235</v>
      </c>
      <c r="D293" s="16">
        <f t="shared" si="235"/>
        <v>728</v>
      </c>
      <c r="E293" s="16">
        <f t="shared" si="235"/>
        <v>472</v>
      </c>
      <c r="F293" s="16">
        <f t="shared" si="235"/>
        <v>381</v>
      </c>
      <c r="G293" s="16">
        <f t="shared" si="235"/>
        <v>15059</v>
      </c>
      <c r="H293" s="16">
        <f t="shared" si="235"/>
        <v>76</v>
      </c>
      <c r="I293" s="16">
        <f t="shared" si="235"/>
        <v>77</v>
      </c>
      <c r="J293" s="16">
        <f t="shared" ref="J293:J352" si="236">SUM(B293:I293)</f>
        <v>17161</v>
      </c>
      <c r="L293" s="9">
        <v>1</v>
      </c>
      <c r="M293" s="9">
        <f t="shared" ref="M293:T293" si="237">M98</f>
        <v>136.18224807111071</v>
      </c>
      <c r="N293" s="9">
        <f t="shared" si="237"/>
        <v>240.6227691482031</v>
      </c>
      <c r="O293" s="9">
        <f t="shared" si="237"/>
        <v>745.41862102081643</v>
      </c>
      <c r="P293" s="9">
        <f t="shared" si="237"/>
        <v>483.29339165085901</v>
      </c>
      <c r="Q293" s="9">
        <f t="shared" si="237"/>
        <v>390.11606402325697</v>
      </c>
      <c r="R293" s="9">
        <f t="shared" si="237"/>
        <v>265.19700940163659</v>
      </c>
      <c r="S293" s="9">
        <f t="shared" si="237"/>
        <v>77.818427469206114</v>
      </c>
      <c r="T293" s="9">
        <f t="shared" si="237"/>
        <v>78.842354146432513</v>
      </c>
      <c r="V293">
        <f t="shared" ref="V293:AC293" si="238">V292+M292*(1-B$64)-V292/2</f>
        <v>132.202</v>
      </c>
      <c r="W293">
        <f t="shared" si="238"/>
        <v>233.92176470588234</v>
      </c>
      <c r="X293">
        <f t="shared" si="238"/>
        <v>723.36565853658533</v>
      </c>
      <c r="Y293">
        <f t="shared" si="238"/>
        <v>461.98439024390245</v>
      </c>
      <c r="Z293">
        <f t="shared" si="238"/>
        <v>366.24227848101265</v>
      </c>
      <c r="AA293">
        <f t="shared" si="238"/>
        <v>2263.9517721518987</v>
      </c>
      <c r="AB293">
        <f t="shared" si="238"/>
        <v>69.792465753424651</v>
      </c>
      <c r="AC293">
        <f t="shared" si="238"/>
        <v>69.973076923076917</v>
      </c>
      <c r="AE293">
        <f>AE292+V292/2-AE292/2</f>
        <v>0</v>
      </c>
      <c r="AF293">
        <f t="shared" ref="AF293:AF352" si="239">AF292+W292/2-AF292/2</f>
        <v>0</v>
      </c>
      <c r="AG293">
        <f t="shared" ref="AG293:AG352" si="240">AG292+X292/2-AG292/2</f>
        <v>0</v>
      </c>
      <c r="AH293">
        <f t="shared" ref="AH293:AH352" si="241">AH292+Y292/2-AH292/2</f>
        <v>0</v>
      </c>
      <c r="AI293">
        <f t="shared" ref="AI293:AI352" si="242">AI292+Z292/2-AI292/2</f>
        <v>0</v>
      </c>
      <c r="AJ293">
        <f t="shared" ref="AJ293:AJ352" si="243">AJ292+AA292/2-AJ292/2</f>
        <v>3787.5</v>
      </c>
      <c r="AK293">
        <f t="shared" ref="AK293:AK352" si="244">AK292+AB292/2-AK292/2</f>
        <v>0</v>
      </c>
      <c r="AL293">
        <f t="shared" ref="AL293:AL352" si="245">AL292+AC292/2-AL292/2</f>
        <v>0</v>
      </c>
      <c r="AN293">
        <f>AN292+AE292/2-AN292/2</f>
        <v>0</v>
      </c>
      <c r="AO293">
        <f t="shared" ref="AO293:AO352" si="246">AO292+AF292/2-AO292/2</f>
        <v>0</v>
      </c>
      <c r="AP293">
        <f t="shared" ref="AP293:AP352" si="247">AP292+AG292/2-AP292/2</f>
        <v>0</v>
      </c>
      <c r="AQ293">
        <f t="shared" ref="AQ293:AQ352" si="248">AQ292+AH292/2-AQ292/2</f>
        <v>0</v>
      </c>
      <c r="AR293">
        <f t="shared" ref="AR293:AR352" si="249">AR292+AI292/2-AR292/2</f>
        <v>0</v>
      </c>
      <c r="AS293">
        <f t="shared" ref="AS293:AS352" si="250">AS292+AJ292/2-AS292/2</f>
        <v>3282.5</v>
      </c>
      <c r="AT293">
        <f t="shared" ref="AT293:AT352" si="251">AT292+AK292/2-AT292/2</f>
        <v>0</v>
      </c>
      <c r="AU293">
        <f t="shared" ref="AU293:AU352" si="252">AU292+AL292/2-AU292/2</f>
        <v>0</v>
      </c>
      <c r="AW293">
        <f>AW292+AN292/2-AW292/2</f>
        <v>0</v>
      </c>
      <c r="AX293">
        <f t="shared" ref="AX293:AX352" si="253">AX292+AO292/2-AX292/2</f>
        <v>0</v>
      </c>
      <c r="AY293">
        <f t="shared" ref="AY293:AY352" si="254">AY292+AP292/2-AY292/2</f>
        <v>0</v>
      </c>
      <c r="AZ293">
        <f t="shared" ref="AZ293:AZ352" si="255">AZ292+AQ292/2-AZ292/2</f>
        <v>0</v>
      </c>
      <c r="BA293">
        <f t="shared" ref="BA293:BA352" si="256">BA292+AR292/2-BA292/2</f>
        <v>0</v>
      </c>
      <c r="BB293">
        <f t="shared" ref="BB293:BB352" si="257">BB292+AS292/2-BB292/2</f>
        <v>2777.5</v>
      </c>
      <c r="BC293">
        <f t="shared" ref="BC293:BC352" si="258">BC292+AT292/2-BC292/2</f>
        <v>0</v>
      </c>
      <c r="BD293">
        <f t="shared" ref="BD293:BD352" si="259">BD292+AU292/2-BD292/2</f>
        <v>0</v>
      </c>
      <c r="BF293">
        <f>BF292+AW292/2-BF292/2</f>
        <v>0</v>
      </c>
      <c r="BG293">
        <f t="shared" ref="BG293:BG352" si="260">BG292+AX292/2-BG292/2</f>
        <v>0</v>
      </c>
      <c r="BH293">
        <f t="shared" ref="BH293:BH352" si="261">BH292+AY292/2-BH292/2</f>
        <v>0</v>
      </c>
      <c r="BI293">
        <f t="shared" ref="BI293:BI352" si="262">BI292+AZ292/2-BI292/2</f>
        <v>0</v>
      </c>
      <c r="BJ293">
        <f t="shared" ref="BJ293:BJ352" si="263">BJ292+BA292/2-BJ292/2</f>
        <v>0</v>
      </c>
      <c r="BK293">
        <f t="shared" ref="BK293:BK352" si="264">BK292+BB292/2-BK292/2</f>
        <v>2272.5</v>
      </c>
      <c r="BL293">
        <f t="shared" ref="BL293:BL352" si="265">BL292+BC292/2-BL292/2</f>
        <v>0</v>
      </c>
      <c r="BM293">
        <f t="shared" ref="BM293:BM352" si="266">BM292+BD292/2-BM292/2</f>
        <v>0</v>
      </c>
    </row>
    <row r="294" spans="1:65" hidden="1" x14ac:dyDescent="0.35">
      <c r="A294" s="9">
        <v>2</v>
      </c>
      <c r="B294" s="16">
        <f t="shared" ref="B294:I294" si="267">V294+AE294+AN294+AW294+BF294+B164</f>
        <v>269.20179840327205</v>
      </c>
      <c r="C294" s="16">
        <f t="shared" si="267"/>
        <v>475.64918501054404</v>
      </c>
      <c r="D294" s="16">
        <f t="shared" si="267"/>
        <v>1473.5321585082336</v>
      </c>
      <c r="E294" s="16">
        <f t="shared" si="267"/>
        <v>955.53876570791454</v>
      </c>
      <c r="F294" s="16">
        <f t="shared" si="267"/>
        <v>771.47761584987506</v>
      </c>
      <c r="G294" s="16">
        <f t="shared" si="267"/>
        <v>14139.615678390197</v>
      </c>
      <c r="H294" s="16">
        <f t="shared" si="267"/>
        <v>153.97050686322072</v>
      </c>
      <c r="I294" s="16">
        <f t="shared" si="267"/>
        <v>156.01450788105191</v>
      </c>
      <c r="J294" s="16">
        <f t="shared" si="236"/>
        <v>18395.000216614309</v>
      </c>
      <c r="L294" s="9">
        <v>2</v>
      </c>
      <c r="M294" s="9">
        <f t="shared" ref="M294:T294" si="268">M99</f>
        <v>139.4406367646732</v>
      </c>
      <c r="N294" s="9">
        <f t="shared" si="268"/>
        <v>246.38007247893381</v>
      </c>
      <c r="O294" s="9">
        <f t="shared" si="268"/>
        <v>763.25401176452681</v>
      </c>
      <c r="P294" s="9">
        <f t="shared" si="268"/>
        <v>494.85699663853939</v>
      </c>
      <c r="Q294" s="9">
        <f t="shared" si="268"/>
        <v>399.45024516797355</v>
      </c>
      <c r="R294" s="9">
        <f t="shared" si="268"/>
        <v>271.54229264699512</v>
      </c>
      <c r="S294" s="9">
        <f t="shared" si="268"/>
        <v>79.680363865527525</v>
      </c>
      <c r="T294" s="9">
        <f t="shared" si="268"/>
        <v>80.72878970586342</v>
      </c>
      <c r="V294">
        <f t="shared" ref="V294:V352" si="269">V293+M293*(1-B$64)-V293/2</f>
        <v>201.466154582684</v>
      </c>
      <c r="W294">
        <f t="shared" ref="W294:W352" si="270">W293+N293*(1-C$64)-W293/2</f>
        <v>356.47961761917014</v>
      </c>
      <c r="X294">
        <f t="shared" ref="X294:X352" si="271">X293+O293*(1-D$64)-X293/2</f>
        <v>1102.3562244333425</v>
      </c>
      <c r="Y294">
        <f t="shared" ref="Y294:Y352" si="272">Y293+P293*(1-E$64)-Y293/2</f>
        <v>704.0303367548529</v>
      </c>
      <c r="Z294">
        <f t="shared" ref="Z294:Z352" si="273">Z293+Q293*(1-F$64)-Z293/2</f>
        <v>558.12637850539409</v>
      </c>
      <c r="AA294">
        <f t="shared" ref="AA294:AA352" si="274">AA293+R293*(1-G$64)-AA293/2</f>
        <v>1381.7646135389341</v>
      </c>
      <c r="AB294">
        <f t="shared" ref="AB294:AB352" si="275">AB293+S293*(1-H$64)-AB293/2</f>
        <v>106.35860043105347</v>
      </c>
      <c r="AC294">
        <f t="shared" ref="AC294:AC352" si="276">AC293+T293*(1-I$64)-AC293/2</f>
        <v>106.63383861069164</v>
      </c>
      <c r="AE294">
        <f t="shared" ref="AE294:AE352" si="277">AE293+V293/2-AE293/2</f>
        <v>66.100999999999999</v>
      </c>
      <c r="AF294">
        <f t="shared" si="239"/>
        <v>116.96088235294117</v>
      </c>
      <c r="AG294">
        <f t="shared" si="240"/>
        <v>361.68282926829266</v>
      </c>
      <c r="AH294">
        <f t="shared" si="241"/>
        <v>230.99219512195123</v>
      </c>
      <c r="AI294">
        <f t="shared" si="242"/>
        <v>183.12113924050632</v>
      </c>
      <c r="AJ294">
        <f t="shared" si="243"/>
        <v>3025.7258860759493</v>
      </c>
      <c r="AK294">
        <f t="shared" si="244"/>
        <v>34.896232876712325</v>
      </c>
      <c r="AL294">
        <f t="shared" si="245"/>
        <v>34.986538461538458</v>
      </c>
      <c r="AN294">
        <f t="shared" ref="AN294:AN352" si="278">AN293+AE293/2-AN293/2</f>
        <v>0</v>
      </c>
      <c r="AO294">
        <f t="shared" si="246"/>
        <v>0</v>
      </c>
      <c r="AP294">
        <f t="shared" si="247"/>
        <v>0</v>
      </c>
      <c r="AQ294">
        <f t="shared" si="248"/>
        <v>0</v>
      </c>
      <c r="AR294">
        <f t="shared" si="249"/>
        <v>0</v>
      </c>
      <c r="AS294">
        <f t="shared" si="250"/>
        <v>3535</v>
      </c>
      <c r="AT294">
        <f t="shared" si="251"/>
        <v>0</v>
      </c>
      <c r="AU294">
        <f t="shared" si="252"/>
        <v>0</v>
      </c>
      <c r="AW294">
        <f t="shared" ref="AW294:AW352" si="279">AW293+AN293/2-AW293/2</f>
        <v>0</v>
      </c>
      <c r="AX294">
        <f t="shared" si="253"/>
        <v>0</v>
      </c>
      <c r="AY294">
        <f t="shared" si="254"/>
        <v>0</v>
      </c>
      <c r="AZ294">
        <f t="shared" si="255"/>
        <v>0</v>
      </c>
      <c r="BA294">
        <f t="shared" si="256"/>
        <v>0</v>
      </c>
      <c r="BB294">
        <f t="shared" si="257"/>
        <v>3030</v>
      </c>
      <c r="BC294">
        <f t="shared" si="258"/>
        <v>0</v>
      </c>
      <c r="BD294">
        <f t="shared" si="259"/>
        <v>0</v>
      </c>
      <c r="BF294">
        <f t="shared" ref="BF294:BF352" si="280">BF293+AW293/2-BF293/2</f>
        <v>0</v>
      </c>
      <c r="BG294">
        <f t="shared" si="260"/>
        <v>0</v>
      </c>
      <c r="BH294">
        <f t="shared" si="261"/>
        <v>0</v>
      </c>
      <c r="BI294">
        <f t="shared" si="262"/>
        <v>0</v>
      </c>
      <c r="BJ294">
        <f t="shared" si="263"/>
        <v>0</v>
      </c>
      <c r="BK294">
        <f t="shared" si="264"/>
        <v>2525</v>
      </c>
      <c r="BL294">
        <f t="shared" si="265"/>
        <v>0</v>
      </c>
      <c r="BM294">
        <f t="shared" si="266"/>
        <v>0</v>
      </c>
    </row>
    <row r="295" spans="1:65" hidden="1" x14ac:dyDescent="0.35">
      <c r="A295" s="9">
        <v>3</v>
      </c>
      <c r="B295" s="16">
        <f t="shared" ref="B295:I295" si="281">V295+AE295+AN295+AW295+BF295+B165</f>
        <v>408.66245327459387</v>
      </c>
      <c r="C295" s="16">
        <f t="shared" si="281"/>
        <v>722.05630539563072</v>
      </c>
      <c r="D295" s="16">
        <f t="shared" si="281"/>
        <v>2236.9024243349922</v>
      </c>
      <c r="E295" s="16">
        <f t="shared" si="281"/>
        <v>1450.6470073893727</v>
      </c>
      <c r="F295" s="16">
        <f t="shared" si="281"/>
        <v>1171.2980635783229</v>
      </c>
      <c r="G295" s="16">
        <f t="shared" si="281"/>
        <v>13092.025461049643</v>
      </c>
      <c r="H295" s="16">
        <f t="shared" si="281"/>
        <v>233.8065888773362</v>
      </c>
      <c r="I295" s="16">
        <f t="shared" si="281"/>
        <v>236.91957038837626</v>
      </c>
      <c r="J295" s="16">
        <f t="shared" si="236"/>
        <v>19552.31787428827</v>
      </c>
      <c r="L295" s="9">
        <v>3</v>
      </c>
      <c r="M295" s="9">
        <f t="shared" ref="M295:T295" si="282">M100</f>
        <v>142.7769878727847</v>
      </c>
      <c r="N295" s="9">
        <f t="shared" si="282"/>
        <v>252.27512894815337</v>
      </c>
      <c r="O295" s="9">
        <f t="shared" si="282"/>
        <v>781.51614414576864</v>
      </c>
      <c r="P295" s="9">
        <f t="shared" si="282"/>
        <v>506.69728027033352</v>
      </c>
      <c r="Q295" s="9">
        <f t="shared" si="282"/>
        <v>409.00776225211246</v>
      </c>
      <c r="R295" s="9">
        <f t="shared" si="282"/>
        <v>278.03939743647538</v>
      </c>
      <c r="S295" s="9">
        <f t="shared" si="282"/>
        <v>81.586850213019801</v>
      </c>
      <c r="T295" s="9">
        <f t="shared" si="282"/>
        <v>82.660361400033224</v>
      </c>
      <c r="V295">
        <f t="shared" si="269"/>
        <v>239.33707023542712</v>
      </c>
      <c r="W295">
        <f t="shared" si="270"/>
        <v>423.48943154420374</v>
      </c>
      <c r="X295">
        <f t="shared" si="271"/>
        <v>1309.573360638014</v>
      </c>
      <c r="Y295">
        <f t="shared" si="272"/>
        <v>836.37154094095297</v>
      </c>
      <c r="Z295">
        <f t="shared" si="273"/>
        <v>663.04105783568332</v>
      </c>
      <c r="AA295">
        <f t="shared" si="274"/>
        <v>946.64764848925074</v>
      </c>
      <c r="AB295">
        <f t="shared" si="275"/>
        <v>126.3515247721747</v>
      </c>
      <c r="AC295">
        <f t="shared" si="276"/>
        <v>126.67850127931051</v>
      </c>
      <c r="AE295">
        <f t="shared" si="277"/>
        <v>133.783577291342</v>
      </c>
      <c r="AF295">
        <f t="shared" si="239"/>
        <v>236.72024998605568</v>
      </c>
      <c r="AG295">
        <f t="shared" si="240"/>
        <v>732.01952685081756</v>
      </c>
      <c r="AH295">
        <f t="shared" si="241"/>
        <v>467.51126593840206</v>
      </c>
      <c r="AI295">
        <f t="shared" si="242"/>
        <v>370.62375887295019</v>
      </c>
      <c r="AJ295">
        <f t="shared" si="243"/>
        <v>2203.7452498074417</v>
      </c>
      <c r="AK295">
        <f t="shared" si="244"/>
        <v>70.627416653882889</v>
      </c>
      <c r="AL295">
        <f t="shared" si="245"/>
        <v>70.810188536115049</v>
      </c>
      <c r="AN295">
        <f t="shared" si="278"/>
        <v>33.0505</v>
      </c>
      <c r="AO295">
        <f t="shared" si="246"/>
        <v>58.480441176470585</v>
      </c>
      <c r="AP295">
        <f t="shared" si="247"/>
        <v>180.84141463414633</v>
      </c>
      <c r="AQ295">
        <f t="shared" si="248"/>
        <v>115.49609756097561</v>
      </c>
      <c r="AR295">
        <f t="shared" si="249"/>
        <v>91.560569620253162</v>
      </c>
      <c r="AS295">
        <f t="shared" si="250"/>
        <v>3280.3629430379751</v>
      </c>
      <c r="AT295">
        <f t="shared" si="251"/>
        <v>17.448116438356163</v>
      </c>
      <c r="AU295">
        <f t="shared" si="252"/>
        <v>17.493269230769229</v>
      </c>
      <c r="AW295">
        <f t="shared" si="279"/>
        <v>0</v>
      </c>
      <c r="AX295">
        <f t="shared" si="253"/>
        <v>0</v>
      </c>
      <c r="AY295">
        <f t="shared" si="254"/>
        <v>0</v>
      </c>
      <c r="AZ295">
        <f t="shared" si="255"/>
        <v>0</v>
      </c>
      <c r="BA295">
        <f t="shared" si="256"/>
        <v>0</v>
      </c>
      <c r="BB295">
        <f t="shared" si="257"/>
        <v>3282.5</v>
      </c>
      <c r="BC295">
        <f t="shared" si="258"/>
        <v>0</v>
      </c>
      <c r="BD295">
        <f t="shared" si="259"/>
        <v>0</v>
      </c>
      <c r="BF295">
        <f t="shared" si="280"/>
        <v>0</v>
      </c>
      <c r="BG295">
        <f t="shared" si="260"/>
        <v>0</v>
      </c>
      <c r="BH295">
        <f t="shared" si="261"/>
        <v>0</v>
      </c>
      <c r="BI295">
        <f t="shared" si="262"/>
        <v>0</v>
      </c>
      <c r="BJ295">
        <f t="shared" si="263"/>
        <v>0</v>
      </c>
      <c r="BK295">
        <f t="shared" si="264"/>
        <v>2777.5</v>
      </c>
      <c r="BL295">
        <f t="shared" si="265"/>
        <v>0</v>
      </c>
      <c r="BM295">
        <f t="shared" si="266"/>
        <v>0</v>
      </c>
    </row>
    <row r="296" spans="1:65" hidden="1" x14ac:dyDescent="0.35">
      <c r="A296" s="9">
        <v>4</v>
      </c>
      <c r="B296" s="16">
        <f t="shared" ref="B296:I296" si="283">V296+AE296+AN296+AW296+BF296+B166</f>
        <v>551.43333822080376</v>
      </c>
      <c r="C296" s="16">
        <f t="shared" si="283"/>
        <v>974.32318823998639</v>
      </c>
      <c r="D296" s="16">
        <f t="shared" si="283"/>
        <v>3018.3774046584213</v>
      </c>
      <c r="E296" s="16">
        <f t="shared" si="283"/>
        <v>1957.2751094733244</v>
      </c>
      <c r="F296" s="16">
        <f t="shared" si="283"/>
        <v>1580.2202911713737</v>
      </c>
      <c r="G296" s="16">
        <f t="shared" si="283"/>
        <v>11921.576425668862</v>
      </c>
      <c r="H296" s="16">
        <f t="shared" si="283"/>
        <v>315.46725546195717</v>
      </c>
      <c r="I296" s="16">
        <f t="shared" si="283"/>
        <v>319.71663198466524</v>
      </c>
      <c r="J296" s="16">
        <f t="shared" si="236"/>
        <v>20638.389644879393</v>
      </c>
      <c r="L296" s="9">
        <v>4</v>
      </c>
      <c r="M296" s="9">
        <f t="shared" ref="M296:T296" si="284">M101</f>
        <v>146.1931667769739</v>
      </c>
      <c r="N296" s="9">
        <f t="shared" si="284"/>
        <v>258.31123453074332</v>
      </c>
      <c r="O296" s="9">
        <f t="shared" si="284"/>
        <v>800.2152286739622</v>
      </c>
      <c r="P296" s="9">
        <f t="shared" si="284"/>
        <v>518.82086254685464</v>
      </c>
      <c r="Q296" s="9">
        <f t="shared" si="284"/>
        <v>418.79395896260934</v>
      </c>
      <c r="R296" s="9">
        <f t="shared" si="284"/>
        <v>284.69195635515962</v>
      </c>
      <c r="S296" s="9">
        <f t="shared" si="284"/>
        <v>83.538952443985053</v>
      </c>
      <c r="T296" s="9">
        <f t="shared" si="284"/>
        <v>84.638149186669082</v>
      </c>
      <c r="V296">
        <f t="shared" si="269"/>
        <v>261.58886106326156</v>
      </c>
      <c r="W296">
        <f t="shared" si="270"/>
        <v>462.86234706978718</v>
      </c>
      <c r="X296">
        <f t="shared" si="271"/>
        <v>1431.3278070593599</v>
      </c>
      <c r="Y296">
        <f t="shared" si="272"/>
        <v>914.13118162287856</v>
      </c>
      <c r="Z296">
        <f t="shared" si="273"/>
        <v>724.68571202449266</v>
      </c>
      <c r="AA296">
        <f t="shared" si="274"/>
        <v>735.20878074143718</v>
      </c>
      <c r="AB296">
        <f t="shared" si="275"/>
        <v>138.09875514163963</v>
      </c>
      <c r="AC296">
        <f t="shared" si="276"/>
        <v>138.45613150632877</v>
      </c>
      <c r="AE296">
        <f t="shared" si="277"/>
        <v>186.56032376338456</v>
      </c>
      <c r="AF296">
        <f t="shared" si="239"/>
        <v>330.10484076512967</v>
      </c>
      <c r="AG296">
        <f t="shared" si="240"/>
        <v>1020.7964437444158</v>
      </c>
      <c r="AH296">
        <f t="shared" si="241"/>
        <v>651.94140343967752</v>
      </c>
      <c r="AI296">
        <f t="shared" si="242"/>
        <v>516.83240835431673</v>
      </c>
      <c r="AJ296">
        <f t="shared" si="243"/>
        <v>1575.1964491483463</v>
      </c>
      <c r="AK296">
        <f t="shared" si="244"/>
        <v>98.489470713028794</v>
      </c>
      <c r="AL296">
        <f t="shared" si="245"/>
        <v>98.744344907712787</v>
      </c>
      <c r="AN296">
        <f t="shared" si="278"/>
        <v>83.417038645670999</v>
      </c>
      <c r="AO296">
        <f t="shared" si="246"/>
        <v>147.60034558126313</v>
      </c>
      <c r="AP296">
        <f t="shared" si="247"/>
        <v>456.43047074248193</v>
      </c>
      <c r="AQ296">
        <f t="shared" si="248"/>
        <v>291.50368174968884</v>
      </c>
      <c r="AR296">
        <f t="shared" si="249"/>
        <v>231.0921642466017</v>
      </c>
      <c r="AS296">
        <f t="shared" si="250"/>
        <v>2742.0540964227084</v>
      </c>
      <c r="AT296">
        <f t="shared" si="251"/>
        <v>44.037766546119521</v>
      </c>
      <c r="AU296">
        <f t="shared" si="252"/>
        <v>44.151728883442139</v>
      </c>
      <c r="AW296">
        <f t="shared" si="279"/>
        <v>16.52525</v>
      </c>
      <c r="AX296">
        <f t="shared" si="253"/>
        <v>29.240220588235292</v>
      </c>
      <c r="AY296">
        <f t="shared" si="254"/>
        <v>90.420707317073166</v>
      </c>
      <c r="AZ296">
        <f t="shared" si="255"/>
        <v>57.748048780487807</v>
      </c>
      <c r="BA296">
        <f t="shared" si="256"/>
        <v>45.780284810126581</v>
      </c>
      <c r="BB296">
        <f t="shared" si="257"/>
        <v>3281.4314715189876</v>
      </c>
      <c r="BC296">
        <f t="shared" si="258"/>
        <v>8.7240582191780813</v>
      </c>
      <c r="BD296">
        <f t="shared" si="259"/>
        <v>8.7466346153846146</v>
      </c>
      <c r="BF296">
        <f t="shared" si="280"/>
        <v>0</v>
      </c>
      <c r="BG296">
        <f t="shared" si="260"/>
        <v>0</v>
      </c>
      <c r="BH296">
        <f t="shared" si="261"/>
        <v>0</v>
      </c>
      <c r="BI296">
        <f t="shared" si="262"/>
        <v>0</v>
      </c>
      <c r="BJ296">
        <f t="shared" si="263"/>
        <v>0</v>
      </c>
      <c r="BK296">
        <f t="shared" si="264"/>
        <v>3030</v>
      </c>
      <c r="BL296">
        <f t="shared" si="265"/>
        <v>0</v>
      </c>
      <c r="BM296">
        <f t="shared" si="266"/>
        <v>0</v>
      </c>
    </row>
    <row r="297" spans="1:65" hidden="1" x14ac:dyDescent="0.35">
      <c r="A297" s="9">
        <v>5</v>
      </c>
      <c r="B297" s="16">
        <f t="shared" ref="B297:I297" si="285">V297+AE297+AN297+AW297+BF297+B167</f>
        <v>697.56640437070962</v>
      </c>
      <c r="C297" s="16">
        <f t="shared" si="285"/>
        <v>1232.5532164833824</v>
      </c>
      <c r="D297" s="16">
        <f t="shared" si="285"/>
        <v>3818.226160927913</v>
      </c>
      <c r="E297" s="16">
        <f t="shared" si="285"/>
        <v>2475.3642718762926</v>
      </c>
      <c r="F297" s="16">
        <f t="shared" si="285"/>
        <v>1997.9860968541902</v>
      </c>
      <c r="G297" s="16">
        <f t="shared" si="285"/>
        <v>10631.801163365264</v>
      </c>
      <c r="H297" s="16">
        <f t="shared" si="285"/>
        <v>398.89286881028266</v>
      </c>
      <c r="I297" s="16">
        <f t="shared" si="285"/>
        <v>404.39045950286385</v>
      </c>
      <c r="J297" s="16">
        <f t="shared" si="236"/>
        <v>21656.780642190901</v>
      </c>
      <c r="L297" s="9">
        <v>5</v>
      </c>
      <c r="M297" s="9">
        <f t="shared" ref="M297:T297" si="286">M102</f>
        <v>149.69108349115126</v>
      </c>
      <c r="N297" s="9">
        <f t="shared" si="286"/>
        <v>264.49176406331236</v>
      </c>
      <c r="O297" s="9">
        <f t="shared" si="286"/>
        <v>819.36172016209093</v>
      </c>
      <c r="P297" s="9">
        <f t="shared" si="286"/>
        <v>531.23452186333373</v>
      </c>
      <c r="Q297" s="9">
        <f t="shared" si="286"/>
        <v>428.8143068430723</v>
      </c>
      <c r="R297" s="9">
        <f t="shared" si="286"/>
        <v>291.50368890382077</v>
      </c>
      <c r="S297" s="9">
        <f t="shared" si="286"/>
        <v>85.537761994943551</v>
      </c>
      <c r="T297" s="9">
        <f t="shared" si="286"/>
        <v>86.663258863298083</v>
      </c>
      <c r="V297">
        <f t="shared" si="269"/>
        <v>276.11043830794284</v>
      </c>
      <c r="W297">
        <f t="shared" si="270"/>
        <v>488.55721534249585</v>
      </c>
      <c r="X297">
        <f t="shared" si="271"/>
        <v>1510.7850791625715</v>
      </c>
      <c r="Y297">
        <f t="shared" si="272"/>
        <v>964.8773277383973</v>
      </c>
      <c r="Z297">
        <f t="shared" si="273"/>
        <v>764.9151755517471</v>
      </c>
      <c r="AA297">
        <f t="shared" si="274"/>
        <v>635.75538369207834</v>
      </c>
      <c r="AB297">
        <f t="shared" si="275"/>
        <v>145.76502859086978</v>
      </c>
      <c r="AC297">
        <f t="shared" si="276"/>
        <v>146.14224398258847</v>
      </c>
      <c r="AE297">
        <f t="shared" si="277"/>
        <v>224.0745924133231</v>
      </c>
      <c r="AF297">
        <f t="shared" si="239"/>
        <v>396.48359391745839</v>
      </c>
      <c r="AG297">
        <f t="shared" si="240"/>
        <v>1226.0621254018879</v>
      </c>
      <c r="AH297">
        <f t="shared" si="241"/>
        <v>783.03629253127804</v>
      </c>
      <c r="AI297">
        <f t="shared" si="242"/>
        <v>620.75906018940464</v>
      </c>
      <c r="AJ297">
        <f t="shared" si="243"/>
        <v>1155.2026149448918</v>
      </c>
      <c r="AK297">
        <f t="shared" si="244"/>
        <v>118.29411292733421</v>
      </c>
      <c r="AL297">
        <f t="shared" si="245"/>
        <v>118.60023820702079</v>
      </c>
      <c r="AN297">
        <f t="shared" si="278"/>
        <v>134.98868120452778</v>
      </c>
      <c r="AO297">
        <f t="shared" si="246"/>
        <v>238.8525931731964</v>
      </c>
      <c r="AP297">
        <f t="shared" si="247"/>
        <v>738.61345724344881</v>
      </c>
      <c r="AQ297">
        <f t="shared" si="248"/>
        <v>471.72254259468309</v>
      </c>
      <c r="AR297">
        <f t="shared" si="249"/>
        <v>373.96228630045925</v>
      </c>
      <c r="AS297">
        <f t="shared" si="250"/>
        <v>2158.6252727855276</v>
      </c>
      <c r="AT297">
        <f t="shared" si="251"/>
        <v>71.263618629574168</v>
      </c>
      <c r="AU297">
        <f t="shared" si="252"/>
        <v>71.448036895577459</v>
      </c>
      <c r="AW297">
        <f t="shared" si="279"/>
        <v>49.971144322835499</v>
      </c>
      <c r="AX297">
        <f t="shared" si="253"/>
        <v>88.420283084749201</v>
      </c>
      <c r="AY297">
        <f t="shared" si="254"/>
        <v>273.42558902977754</v>
      </c>
      <c r="AZ297">
        <f t="shared" si="255"/>
        <v>174.62586526508832</v>
      </c>
      <c r="BA297">
        <f t="shared" si="256"/>
        <v>138.43622452836414</v>
      </c>
      <c r="BB297">
        <f t="shared" si="257"/>
        <v>3011.7427839708484</v>
      </c>
      <c r="BC297">
        <f t="shared" si="258"/>
        <v>26.380912382648798</v>
      </c>
      <c r="BD297">
        <f t="shared" si="259"/>
        <v>26.449181749413377</v>
      </c>
      <c r="BF297">
        <f t="shared" si="280"/>
        <v>8.2626249999999999</v>
      </c>
      <c r="BG297">
        <f t="shared" si="260"/>
        <v>14.620110294117646</v>
      </c>
      <c r="BH297">
        <f t="shared" si="261"/>
        <v>45.210353658536583</v>
      </c>
      <c r="BI297">
        <f t="shared" si="262"/>
        <v>28.874024390243903</v>
      </c>
      <c r="BJ297">
        <f t="shared" si="263"/>
        <v>22.89014240506329</v>
      </c>
      <c r="BK297">
        <f t="shared" si="264"/>
        <v>3155.7157357594933</v>
      </c>
      <c r="BL297">
        <f t="shared" si="265"/>
        <v>4.3620291095890407</v>
      </c>
      <c r="BM297">
        <f t="shared" si="266"/>
        <v>4.3733173076923073</v>
      </c>
    </row>
    <row r="298" spans="1:65" hidden="1" x14ac:dyDescent="0.35">
      <c r="A298" s="9">
        <v>6</v>
      </c>
      <c r="B298" s="16">
        <f t="shared" ref="B298:I298" si="287">V298+AE298+AN298+AW298+BF298+B168</f>
        <v>842.9924000376775</v>
      </c>
      <c r="C298" s="16">
        <f t="shared" si="287"/>
        <v>1489.554171920918</v>
      </c>
      <c r="D298" s="16">
        <f t="shared" si="287"/>
        <v>4614.1724153293753</v>
      </c>
      <c r="E298" s="16">
        <f t="shared" si="287"/>
        <v>2990.5260869918411</v>
      </c>
      <c r="F298" s="16">
        <f t="shared" si="287"/>
        <v>2413.0408947177812</v>
      </c>
      <c r="G298" s="16">
        <f t="shared" si="287"/>
        <v>9287.8620231510395</v>
      </c>
      <c r="H298" s="16">
        <f t="shared" si="287"/>
        <v>481.85724452686441</v>
      </c>
      <c r="I298" s="16">
        <f t="shared" si="287"/>
        <v>488.73886033065378</v>
      </c>
      <c r="J298" s="16">
        <f t="shared" si="236"/>
        <v>22608.744097006151</v>
      </c>
      <c r="L298" s="9">
        <v>6</v>
      </c>
      <c r="M298" s="9">
        <f t="shared" ref="M298:T298" si="288">M103</f>
        <v>153.27269372951355</v>
      </c>
      <c r="N298" s="9">
        <f t="shared" si="288"/>
        <v>270.82017313109537</v>
      </c>
      <c r="O298" s="9">
        <f t="shared" si="288"/>
        <v>838.96632357207409</v>
      </c>
      <c r="P298" s="9">
        <f t="shared" si="288"/>
        <v>543.94519879947666</v>
      </c>
      <c r="Q298" s="9">
        <f t="shared" si="288"/>
        <v>439.07440835296728</v>
      </c>
      <c r="R298" s="9">
        <f t="shared" si="288"/>
        <v>298.4784035785263</v>
      </c>
      <c r="S298" s="9">
        <f t="shared" si="288"/>
        <v>87.584396416864863</v>
      </c>
      <c r="T298" s="9">
        <f t="shared" si="288"/>
        <v>88.736822685507832</v>
      </c>
      <c r="V298">
        <f t="shared" si="269"/>
        <v>286.84815614417573</v>
      </c>
      <c r="W298">
        <f t="shared" si="270"/>
        <v>507.55682128768154</v>
      </c>
      <c r="X298">
        <f t="shared" si="271"/>
        <v>1569.5383229394179</v>
      </c>
      <c r="Y298">
        <f t="shared" si="272"/>
        <v>1002.4006483173836</v>
      </c>
      <c r="Z298">
        <f t="shared" si="273"/>
        <v>794.6621252652775</v>
      </c>
      <c r="AA298">
        <f t="shared" si="274"/>
        <v>592.44464743253661</v>
      </c>
      <c r="AB298">
        <f t="shared" si="275"/>
        <v>151.43371593565445</v>
      </c>
      <c r="AC298">
        <f t="shared" si="276"/>
        <v>151.82560093734728</v>
      </c>
      <c r="AE298">
        <f t="shared" si="277"/>
        <v>250.09251536063294</v>
      </c>
      <c r="AF298">
        <f t="shared" si="239"/>
        <v>442.52040462997718</v>
      </c>
      <c r="AG298">
        <f t="shared" si="240"/>
        <v>1368.4236022822297</v>
      </c>
      <c r="AH298">
        <f t="shared" si="241"/>
        <v>873.95681013483772</v>
      </c>
      <c r="AI298">
        <f t="shared" si="242"/>
        <v>692.83711787057587</v>
      </c>
      <c r="AJ298">
        <f t="shared" si="243"/>
        <v>895.47899931848508</v>
      </c>
      <c r="AK298">
        <f t="shared" si="244"/>
        <v>132.029570759102</v>
      </c>
      <c r="AL298">
        <f t="shared" si="245"/>
        <v>132.37124109480465</v>
      </c>
      <c r="AN298">
        <f t="shared" si="278"/>
        <v>179.53163680892544</v>
      </c>
      <c r="AO298">
        <f t="shared" si="246"/>
        <v>317.66809354532739</v>
      </c>
      <c r="AP298">
        <f t="shared" si="247"/>
        <v>982.33779132266841</v>
      </c>
      <c r="AQ298">
        <f t="shared" si="248"/>
        <v>627.37941756298051</v>
      </c>
      <c r="AR298">
        <f t="shared" si="249"/>
        <v>497.36067324493195</v>
      </c>
      <c r="AS298">
        <f t="shared" si="250"/>
        <v>1656.9139438652098</v>
      </c>
      <c r="AT298">
        <f t="shared" si="251"/>
        <v>94.77886577845419</v>
      </c>
      <c r="AU298">
        <f t="shared" si="252"/>
        <v>95.024137551299134</v>
      </c>
      <c r="AW298">
        <f t="shared" si="279"/>
        <v>92.479912763681639</v>
      </c>
      <c r="AX298">
        <f t="shared" si="253"/>
        <v>163.6364381289728</v>
      </c>
      <c r="AY298">
        <f t="shared" si="254"/>
        <v>506.0195231366132</v>
      </c>
      <c r="AZ298">
        <f t="shared" si="255"/>
        <v>323.17420392988572</v>
      </c>
      <c r="BA298">
        <f t="shared" si="256"/>
        <v>256.19925541441171</v>
      </c>
      <c r="BB298">
        <f t="shared" si="257"/>
        <v>2585.1840283781876</v>
      </c>
      <c r="BC298">
        <f t="shared" si="258"/>
        <v>48.822265506111478</v>
      </c>
      <c r="BD298">
        <f t="shared" si="259"/>
        <v>48.948609322495415</v>
      </c>
      <c r="BF298">
        <f t="shared" si="280"/>
        <v>29.11688466141775</v>
      </c>
      <c r="BG298">
        <f t="shared" si="260"/>
        <v>51.520196689433419</v>
      </c>
      <c r="BH298">
        <f t="shared" si="261"/>
        <v>159.31797134415706</v>
      </c>
      <c r="BI298">
        <f t="shared" si="262"/>
        <v>101.74994482766611</v>
      </c>
      <c r="BJ298">
        <f t="shared" si="263"/>
        <v>80.663183466713704</v>
      </c>
      <c r="BK298">
        <f t="shared" si="264"/>
        <v>3083.7292598651711</v>
      </c>
      <c r="BL298">
        <f t="shared" si="265"/>
        <v>15.371470746118918</v>
      </c>
      <c r="BM298">
        <f t="shared" si="266"/>
        <v>15.411249528552842</v>
      </c>
    </row>
    <row r="299" spans="1:65" hidden="1" x14ac:dyDescent="0.35">
      <c r="A299" s="9">
        <v>7</v>
      </c>
      <c r="B299" s="16">
        <f t="shared" ref="B299:I299" si="289">V299+AE299+AN299+AW299+BF299+B169</f>
        <v>981.48848429117788</v>
      </c>
      <c r="C299" s="16">
        <f t="shared" si="289"/>
        <v>1734.3194653588209</v>
      </c>
      <c r="D299" s="16">
        <f t="shared" si="289"/>
        <v>5372.1624740597154</v>
      </c>
      <c r="E299" s="16">
        <f t="shared" si="289"/>
        <v>3480.9233268746571</v>
      </c>
      <c r="F299" s="16">
        <f t="shared" si="289"/>
        <v>2807.9892573996954</v>
      </c>
      <c r="G299" s="16">
        <f t="shared" si="289"/>
        <v>7989.5075706493226</v>
      </c>
      <c r="H299" s="16">
        <f t="shared" si="289"/>
        <v>561.01306489270723</v>
      </c>
      <c r="I299" s="16">
        <f t="shared" si="289"/>
        <v>569.41924049029114</v>
      </c>
      <c r="J299" s="16">
        <f t="shared" si="236"/>
        <v>23496.822884016387</v>
      </c>
      <c r="L299" s="9">
        <v>7</v>
      </c>
      <c r="M299" s="9">
        <f t="shared" ref="M299:T299" si="290">M104</f>
        <v>156.93999999999988</v>
      </c>
      <c r="N299" s="9">
        <f t="shared" si="290"/>
        <v>277.29999999999984</v>
      </c>
      <c r="O299" s="9">
        <f t="shared" si="290"/>
        <v>859.0399999999994</v>
      </c>
      <c r="P299" s="9">
        <f t="shared" si="290"/>
        <v>556.9599999999997</v>
      </c>
      <c r="Q299" s="9">
        <f t="shared" si="290"/>
        <v>449.57999999999959</v>
      </c>
      <c r="R299" s="9">
        <f t="shared" si="290"/>
        <v>305.61999999999972</v>
      </c>
      <c r="S299" s="9">
        <f t="shared" si="290"/>
        <v>89.679999999999922</v>
      </c>
      <c r="T299" s="9">
        <f t="shared" si="290"/>
        <v>90.859999999999928</v>
      </c>
      <c r="V299">
        <f t="shared" si="269"/>
        <v>295.77713563922435</v>
      </c>
      <c r="W299">
        <f t="shared" si="270"/>
        <v>523.35599709821702</v>
      </c>
      <c r="X299">
        <f t="shared" si="271"/>
        <v>1618.3947482014826</v>
      </c>
      <c r="Y299">
        <f t="shared" si="272"/>
        <v>1033.603271178765</v>
      </c>
      <c r="Z299">
        <f t="shared" si="273"/>
        <v>819.39828504180741</v>
      </c>
      <c r="AA299">
        <f t="shared" si="274"/>
        <v>577.35875422611821</v>
      </c>
      <c r="AB299">
        <f t="shared" si="275"/>
        <v>156.14752885543788</v>
      </c>
      <c r="AC299">
        <f t="shared" si="276"/>
        <v>156.55161241260191</v>
      </c>
      <c r="AE299">
        <f t="shared" si="277"/>
        <v>268.47033575240437</v>
      </c>
      <c r="AF299">
        <f t="shared" si="239"/>
        <v>475.03861295882933</v>
      </c>
      <c r="AG299">
        <f t="shared" si="240"/>
        <v>1468.9809626108236</v>
      </c>
      <c r="AH299">
        <f t="shared" si="241"/>
        <v>938.17872922611059</v>
      </c>
      <c r="AI299">
        <f t="shared" si="242"/>
        <v>743.74962156792674</v>
      </c>
      <c r="AJ299">
        <f t="shared" si="243"/>
        <v>743.9618233755109</v>
      </c>
      <c r="AK299">
        <f t="shared" si="244"/>
        <v>141.73164334737822</v>
      </c>
      <c r="AL299">
        <f t="shared" si="245"/>
        <v>142.09842101607597</v>
      </c>
      <c r="AN299">
        <f t="shared" si="278"/>
        <v>214.81207608477916</v>
      </c>
      <c r="AO299">
        <f t="shared" si="246"/>
        <v>380.09424908765232</v>
      </c>
      <c r="AP299">
        <f t="shared" si="247"/>
        <v>1175.3806968024492</v>
      </c>
      <c r="AQ299">
        <f t="shared" si="248"/>
        <v>750.66811384890912</v>
      </c>
      <c r="AR299">
        <f t="shared" si="249"/>
        <v>595.09889555775385</v>
      </c>
      <c r="AS299">
        <f t="shared" si="250"/>
        <v>1276.1964715918475</v>
      </c>
      <c r="AT299">
        <f t="shared" si="251"/>
        <v>113.4042182687781</v>
      </c>
      <c r="AU299">
        <f t="shared" si="252"/>
        <v>113.69768932305189</v>
      </c>
      <c r="AW299">
        <f t="shared" si="279"/>
        <v>136.00577478630353</v>
      </c>
      <c r="AX299">
        <f t="shared" si="253"/>
        <v>240.65226583715008</v>
      </c>
      <c r="AY299">
        <f t="shared" si="254"/>
        <v>744.17865722964075</v>
      </c>
      <c r="AZ299">
        <f t="shared" si="255"/>
        <v>475.27681074643311</v>
      </c>
      <c r="BA299">
        <f t="shared" si="256"/>
        <v>376.77996432967183</v>
      </c>
      <c r="BB299">
        <f t="shared" si="257"/>
        <v>2121.0489861216988</v>
      </c>
      <c r="BC299">
        <f t="shared" si="258"/>
        <v>71.800565642282834</v>
      </c>
      <c r="BD299">
        <f t="shared" si="259"/>
        <v>71.986373436897281</v>
      </c>
      <c r="BF299">
        <f t="shared" si="280"/>
        <v>60.798398712549698</v>
      </c>
      <c r="BG299">
        <f t="shared" si="260"/>
        <v>107.57831740920312</v>
      </c>
      <c r="BH299">
        <f t="shared" si="261"/>
        <v>332.66874724038513</v>
      </c>
      <c r="BI299">
        <f t="shared" si="262"/>
        <v>212.46207437877592</v>
      </c>
      <c r="BJ299">
        <f t="shared" si="263"/>
        <v>168.4312194405627</v>
      </c>
      <c r="BK299">
        <f t="shared" si="264"/>
        <v>2834.4566441216793</v>
      </c>
      <c r="BL299">
        <f t="shared" si="265"/>
        <v>32.096868126115197</v>
      </c>
      <c r="BM299">
        <f t="shared" si="266"/>
        <v>32.179929425524129</v>
      </c>
    </row>
    <row r="300" spans="1:65" hidden="1" x14ac:dyDescent="0.35">
      <c r="A300" s="9">
        <v>8</v>
      </c>
      <c r="B300" s="16">
        <f t="shared" ref="B300:I300" si="291">V300+AE300+AN300+AW300+BF300+B170</f>
        <v>1107.7230935426473</v>
      </c>
      <c r="C300" s="16">
        <f t="shared" si="291"/>
        <v>1957.4165894037369</v>
      </c>
      <c r="D300" s="16">
        <f t="shared" si="291"/>
        <v>6063.0250393694623</v>
      </c>
      <c r="E300" s="16">
        <f t="shared" si="291"/>
        <v>3927.8934341626068</v>
      </c>
      <c r="F300" s="16">
        <f t="shared" si="291"/>
        <v>3168.0009989651116</v>
      </c>
      <c r="G300" s="16">
        <f t="shared" si="291"/>
        <v>6825.9428537509593</v>
      </c>
      <c r="H300" s="16">
        <f t="shared" si="291"/>
        <v>633.49794772974178</v>
      </c>
      <c r="I300" s="16">
        <f t="shared" si="291"/>
        <v>643.56222109015198</v>
      </c>
      <c r="J300" s="16">
        <f t="shared" si="236"/>
        <v>24327.062178014421</v>
      </c>
      <c r="L300" s="9">
        <v>8</v>
      </c>
      <c r="M300" s="9">
        <f t="shared" ref="M300:T300" si="292">M105</f>
        <v>160.69505272391049</v>
      </c>
      <c r="N300" s="9">
        <f t="shared" si="292"/>
        <v>283.93486759487951</v>
      </c>
      <c r="O300" s="9">
        <f t="shared" si="292"/>
        <v>879.59397280456278</v>
      </c>
      <c r="P300" s="9">
        <f t="shared" si="292"/>
        <v>570.28620214801333</v>
      </c>
      <c r="Q300" s="9">
        <f t="shared" si="292"/>
        <v>460.33695554744276</v>
      </c>
      <c r="R300" s="9">
        <f t="shared" si="292"/>
        <v>312.93247109393093</v>
      </c>
      <c r="S300" s="9">
        <f t="shared" si="292"/>
        <v>91.825744413663131</v>
      </c>
      <c r="T300" s="9">
        <f t="shared" si="292"/>
        <v>93.03397789279029</v>
      </c>
      <c r="V300">
        <f t="shared" si="269"/>
        <v>303.88692781961208</v>
      </c>
      <c r="W300">
        <f t="shared" si="270"/>
        <v>537.70568090204961</v>
      </c>
      <c r="X300">
        <f t="shared" si="271"/>
        <v>1662.7688511739116</v>
      </c>
      <c r="Y300">
        <f t="shared" si="272"/>
        <v>1061.9432160771871</v>
      </c>
      <c r="Z300">
        <f t="shared" si="273"/>
        <v>841.86503112849823</v>
      </c>
      <c r="AA300">
        <f t="shared" si="274"/>
        <v>576.54246825229927</v>
      </c>
      <c r="AB300">
        <f t="shared" si="275"/>
        <v>160.42887401675998</v>
      </c>
      <c r="AC300">
        <f t="shared" si="276"/>
        <v>160.84403697553165</v>
      </c>
      <c r="AE300">
        <f t="shared" si="277"/>
        <v>282.12373569581433</v>
      </c>
      <c r="AF300">
        <f t="shared" si="239"/>
        <v>499.19730502852315</v>
      </c>
      <c r="AG300">
        <f t="shared" si="240"/>
        <v>1543.6878554061532</v>
      </c>
      <c r="AH300">
        <f t="shared" si="241"/>
        <v>985.89100020243768</v>
      </c>
      <c r="AI300">
        <f t="shared" si="242"/>
        <v>781.57395330486725</v>
      </c>
      <c r="AJ300">
        <f t="shared" si="243"/>
        <v>660.66028880081467</v>
      </c>
      <c r="AK300">
        <f t="shared" si="244"/>
        <v>148.93958610140805</v>
      </c>
      <c r="AL300">
        <f t="shared" si="245"/>
        <v>149.32501671433894</v>
      </c>
      <c r="AN300">
        <f t="shared" si="278"/>
        <v>241.64120591859177</v>
      </c>
      <c r="AO300">
        <f t="shared" si="246"/>
        <v>427.56643102324085</v>
      </c>
      <c r="AP300">
        <f t="shared" si="247"/>
        <v>1322.1808297066364</v>
      </c>
      <c r="AQ300">
        <f t="shared" si="248"/>
        <v>844.42342153750985</v>
      </c>
      <c r="AR300">
        <f t="shared" si="249"/>
        <v>669.42425856284024</v>
      </c>
      <c r="AS300">
        <f t="shared" si="250"/>
        <v>1010.0791474836792</v>
      </c>
      <c r="AT300">
        <f t="shared" si="251"/>
        <v>127.56793080807816</v>
      </c>
      <c r="AU300">
        <f t="shared" si="252"/>
        <v>127.89805516956393</v>
      </c>
      <c r="AW300">
        <f t="shared" si="279"/>
        <v>175.40892543554133</v>
      </c>
      <c r="AX300">
        <f t="shared" si="253"/>
        <v>310.37325746240117</v>
      </c>
      <c r="AY300">
        <f t="shared" si="254"/>
        <v>959.77967701604496</v>
      </c>
      <c r="AZ300">
        <f t="shared" si="255"/>
        <v>612.9724622976712</v>
      </c>
      <c r="BA300">
        <f t="shared" si="256"/>
        <v>485.93942994371275</v>
      </c>
      <c r="BB300">
        <f t="shared" si="257"/>
        <v>1698.6227288567732</v>
      </c>
      <c r="BC300">
        <f t="shared" si="258"/>
        <v>92.602391955530464</v>
      </c>
      <c r="BD300">
        <f t="shared" si="259"/>
        <v>92.8420313799746</v>
      </c>
      <c r="BF300">
        <f t="shared" si="280"/>
        <v>98.40208674942663</v>
      </c>
      <c r="BG300">
        <f t="shared" si="260"/>
        <v>174.1152916231766</v>
      </c>
      <c r="BH300">
        <f t="shared" si="261"/>
        <v>538.42370223501302</v>
      </c>
      <c r="BI300">
        <f t="shared" si="262"/>
        <v>343.86944256260449</v>
      </c>
      <c r="BJ300">
        <f t="shared" si="263"/>
        <v>272.60559188511729</v>
      </c>
      <c r="BK300">
        <f t="shared" si="264"/>
        <v>2477.7528151216893</v>
      </c>
      <c r="BL300">
        <f t="shared" si="265"/>
        <v>51.948716884199015</v>
      </c>
      <c r="BM300">
        <f t="shared" si="266"/>
        <v>52.083151431210709</v>
      </c>
    </row>
    <row r="301" spans="1:65" hidden="1" x14ac:dyDescent="0.35">
      <c r="A301" s="9">
        <v>9</v>
      </c>
      <c r="B301" s="16">
        <f t="shared" ref="B301:I301" si="293">V301+AE301+AN301+AW301+BF301+B171</f>
        <v>1218.8241964932959</v>
      </c>
      <c r="C301" s="16">
        <f t="shared" si="293"/>
        <v>2153.7629270439206</v>
      </c>
      <c r="D301" s="16">
        <f t="shared" si="293"/>
        <v>6671.0502624650753</v>
      </c>
      <c r="E301" s="16">
        <f t="shared" si="293"/>
        <v>4321.4109935867227</v>
      </c>
      <c r="F301" s="16">
        <f t="shared" si="293"/>
        <v>3485.1277918067444</v>
      </c>
      <c r="G301" s="16">
        <f t="shared" si="293"/>
        <v>5851.3053380933306</v>
      </c>
      <c r="H301" s="16">
        <f t="shared" si="293"/>
        <v>697.76006799637582</v>
      </c>
      <c r="I301" s="16">
        <f t="shared" si="293"/>
        <v>709.60306405560584</v>
      </c>
      <c r="J301" s="16">
        <f t="shared" si="236"/>
        <v>25108.844641541073</v>
      </c>
      <c r="L301" s="9">
        <v>9</v>
      </c>
      <c r="M301" s="9">
        <f t="shared" ref="M301:T301" si="294">M106</f>
        <v>164.53995138231423</v>
      </c>
      <c r="N301" s="9">
        <f t="shared" si="294"/>
        <v>290.72848552514171</v>
      </c>
      <c r="O301" s="9">
        <f t="shared" si="294"/>
        <v>900.63973388214106</v>
      </c>
      <c r="P301" s="9">
        <f t="shared" si="294"/>
        <v>583.93125603347619</v>
      </c>
      <c r="Q301" s="9">
        <f t="shared" si="294"/>
        <v>471.35128929820831</v>
      </c>
      <c r="R301" s="9">
        <f t="shared" si="294"/>
        <v>320.41990532345397</v>
      </c>
      <c r="S301" s="9">
        <f t="shared" si="294"/>
        <v>94.022829361322408</v>
      </c>
      <c r="T301" s="9">
        <f t="shared" si="294"/>
        <v>95.259971852918767</v>
      </c>
      <c r="V301">
        <f t="shared" si="269"/>
        <v>311.67434631737308</v>
      </c>
      <c r="W301">
        <f t="shared" si="270"/>
        <v>551.48494806517488</v>
      </c>
      <c r="X301">
        <f t="shared" si="271"/>
        <v>1705.3790318817141</v>
      </c>
      <c r="Y301">
        <f t="shared" si="272"/>
        <v>1089.1566151654172</v>
      </c>
      <c r="Z301">
        <f t="shared" si="273"/>
        <v>863.43869789681617</v>
      </c>
      <c r="AA301">
        <f t="shared" si="274"/>
        <v>583.02193253247106</v>
      </c>
      <c r="AB301">
        <f t="shared" si="275"/>
        <v>164.54003072250248</v>
      </c>
      <c r="AC301">
        <f t="shared" si="276"/>
        <v>164.96583266376652</v>
      </c>
      <c r="AE301">
        <f t="shared" si="277"/>
        <v>293.00533175771318</v>
      </c>
      <c r="AF301">
        <f t="shared" si="239"/>
        <v>518.45149296528643</v>
      </c>
      <c r="AG301">
        <f t="shared" si="240"/>
        <v>1603.2283532900324</v>
      </c>
      <c r="AH301">
        <f t="shared" si="241"/>
        <v>1023.9171081398124</v>
      </c>
      <c r="AI301">
        <f t="shared" si="242"/>
        <v>811.71949221668274</v>
      </c>
      <c r="AJ301">
        <f t="shared" si="243"/>
        <v>618.60137852655703</v>
      </c>
      <c r="AK301">
        <f t="shared" si="244"/>
        <v>154.68423005908403</v>
      </c>
      <c r="AL301">
        <f t="shared" si="245"/>
        <v>155.08452684493528</v>
      </c>
      <c r="AN301">
        <f t="shared" si="278"/>
        <v>261.88247080720305</v>
      </c>
      <c r="AO301">
        <f t="shared" si="246"/>
        <v>463.38186802588194</v>
      </c>
      <c r="AP301">
        <f t="shared" si="247"/>
        <v>1432.9343425563948</v>
      </c>
      <c r="AQ301">
        <f t="shared" si="248"/>
        <v>915.15721086997382</v>
      </c>
      <c r="AR301">
        <f t="shared" si="249"/>
        <v>725.4991059338538</v>
      </c>
      <c r="AS301">
        <f t="shared" si="250"/>
        <v>835.36971814224694</v>
      </c>
      <c r="AT301">
        <f t="shared" si="251"/>
        <v>138.25375845474309</v>
      </c>
      <c r="AU301">
        <f t="shared" si="252"/>
        <v>138.61153594195144</v>
      </c>
      <c r="AW301">
        <f t="shared" si="279"/>
        <v>208.52506567706652</v>
      </c>
      <c r="AX301">
        <f t="shared" si="253"/>
        <v>368.96984424282107</v>
      </c>
      <c r="AY301">
        <f t="shared" si="254"/>
        <v>1140.9802533613406</v>
      </c>
      <c r="AZ301">
        <f t="shared" si="255"/>
        <v>728.69794191759058</v>
      </c>
      <c r="BA301">
        <f t="shared" si="256"/>
        <v>577.68184425327649</v>
      </c>
      <c r="BB301">
        <f t="shared" si="257"/>
        <v>1354.3509381702261</v>
      </c>
      <c r="BC301">
        <f t="shared" si="258"/>
        <v>110.08516138180433</v>
      </c>
      <c r="BD301">
        <f t="shared" si="259"/>
        <v>110.37004327476926</v>
      </c>
      <c r="BF301">
        <f t="shared" si="280"/>
        <v>136.90550609248396</v>
      </c>
      <c r="BG301">
        <f t="shared" si="260"/>
        <v>242.2442745427889</v>
      </c>
      <c r="BH301">
        <f t="shared" si="261"/>
        <v>749.10168962552893</v>
      </c>
      <c r="BI301">
        <f t="shared" si="262"/>
        <v>478.42095243013785</v>
      </c>
      <c r="BJ301">
        <f t="shared" si="263"/>
        <v>379.27251091441497</v>
      </c>
      <c r="BK301">
        <f t="shared" si="264"/>
        <v>2088.1877719892314</v>
      </c>
      <c r="BL301">
        <f t="shared" si="265"/>
        <v>72.275554419864733</v>
      </c>
      <c r="BM301">
        <f t="shared" si="266"/>
        <v>72.462591405592661</v>
      </c>
    </row>
    <row r="302" spans="1:65" hidden="1" x14ac:dyDescent="0.35">
      <c r="A302" s="9">
        <v>10</v>
      </c>
      <c r="B302" s="16">
        <f t="shared" ref="B302:I302" si="295">V302+AE302+AN302+AW302+BF302+B172</f>
        <v>1314.4362352118569</v>
      </c>
      <c r="C302" s="16">
        <f t="shared" si="295"/>
        <v>2322.7272529042593</v>
      </c>
      <c r="D302" s="16">
        <f t="shared" si="295"/>
        <v>7194.2992853201849</v>
      </c>
      <c r="E302" s="16">
        <f t="shared" si="295"/>
        <v>4660.2723559824071</v>
      </c>
      <c r="F302" s="16">
        <f t="shared" si="295"/>
        <v>3758.4395703147725</v>
      </c>
      <c r="G302" s="16">
        <f t="shared" si="295"/>
        <v>5082.3409157329488</v>
      </c>
      <c r="H302" s="16">
        <f t="shared" si="295"/>
        <v>753.58697389089014</v>
      </c>
      <c r="I302" s="16">
        <f t="shared" si="295"/>
        <v>767.31335825714893</v>
      </c>
      <c r="J302" s="16">
        <f t="shared" si="236"/>
        <v>25853.41594761447</v>
      </c>
      <c r="L302" s="9">
        <v>10</v>
      </c>
      <c r="M302" s="9">
        <f t="shared" ref="M302:T302" si="296">M107</f>
        <v>168.47684568988578</v>
      </c>
      <c r="N302" s="9">
        <f t="shared" si="296"/>
        <v>297.68465215882077</v>
      </c>
      <c r="O302" s="9">
        <f t="shared" si="296"/>
        <v>922.18905009200637</v>
      </c>
      <c r="P302" s="9">
        <f t="shared" si="296"/>
        <v>597.90279071899329</v>
      </c>
      <c r="Q302" s="9">
        <f t="shared" si="296"/>
        <v>482.62915945749222</v>
      </c>
      <c r="R302" s="9">
        <f t="shared" si="296"/>
        <v>328.08648897504071</v>
      </c>
      <c r="S302" s="9">
        <f t="shared" si="296"/>
        <v>96.272483251363298</v>
      </c>
      <c r="T302" s="9">
        <f t="shared" si="296"/>
        <v>97.539226452039145</v>
      </c>
      <c r="V302">
        <f t="shared" si="269"/>
        <v>319.38988483270685</v>
      </c>
      <c r="W302">
        <f t="shared" si="270"/>
        <v>565.13702885943724</v>
      </c>
      <c r="X302">
        <f t="shared" si="271"/>
        <v>1747.5959090780409</v>
      </c>
      <c r="Y302">
        <f t="shared" si="272"/>
        <v>1116.1188272076697</v>
      </c>
      <c r="Z302">
        <f t="shared" si="273"/>
        <v>884.81323387633131</v>
      </c>
      <c r="AA302">
        <f t="shared" si="274"/>
        <v>593.31406949557993</v>
      </c>
      <c r="AB302">
        <f t="shared" si="275"/>
        <v>168.61324033809575</v>
      </c>
      <c r="AC302">
        <f t="shared" si="276"/>
        <v>169.04958306116151</v>
      </c>
      <c r="AE302">
        <f t="shared" si="277"/>
        <v>302.33983903754313</v>
      </c>
      <c r="AF302">
        <f t="shared" si="239"/>
        <v>534.96822051523066</v>
      </c>
      <c r="AG302">
        <f t="shared" si="240"/>
        <v>1654.3036925858735</v>
      </c>
      <c r="AH302">
        <f t="shared" si="241"/>
        <v>1056.5368616526148</v>
      </c>
      <c r="AI302">
        <f t="shared" si="242"/>
        <v>837.57909505674934</v>
      </c>
      <c r="AJ302">
        <f t="shared" si="243"/>
        <v>600.81165552951404</v>
      </c>
      <c r="AK302">
        <f t="shared" si="244"/>
        <v>159.61213039079325</v>
      </c>
      <c r="AL302">
        <f t="shared" si="245"/>
        <v>160.02517975435089</v>
      </c>
      <c r="AN302">
        <f t="shared" si="278"/>
        <v>277.44390128245811</v>
      </c>
      <c r="AO302">
        <f t="shared" si="246"/>
        <v>490.91668049558416</v>
      </c>
      <c r="AP302">
        <f t="shared" si="247"/>
        <v>1518.0813479232138</v>
      </c>
      <c r="AQ302">
        <f t="shared" si="248"/>
        <v>969.53715950489322</v>
      </c>
      <c r="AR302">
        <f t="shared" si="249"/>
        <v>768.60929907526827</v>
      </c>
      <c r="AS302">
        <f t="shared" si="250"/>
        <v>726.9855483344021</v>
      </c>
      <c r="AT302">
        <f t="shared" si="251"/>
        <v>146.46899425691356</v>
      </c>
      <c r="AU302">
        <f t="shared" si="252"/>
        <v>146.84803139344336</v>
      </c>
      <c r="AW302">
        <f t="shared" si="279"/>
        <v>235.20376824213474</v>
      </c>
      <c r="AX302">
        <f t="shared" si="253"/>
        <v>416.17585613435148</v>
      </c>
      <c r="AY302">
        <f t="shared" si="254"/>
        <v>1286.9572979588677</v>
      </c>
      <c r="AZ302">
        <f t="shared" si="255"/>
        <v>821.92757639378215</v>
      </c>
      <c r="BA302">
        <f t="shared" si="256"/>
        <v>651.59047509356515</v>
      </c>
      <c r="BB302">
        <f t="shared" si="257"/>
        <v>1094.8603281562364</v>
      </c>
      <c r="BC302">
        <f t="shared" si="258"/>
        <v>124.1694599182737</v>
      </c>
      <c r="BD302">
        <f t="shared" si="259"/>
        <v>124.49078960836033</v>
      </c>
      <c r="BF302">
        <f t="shared" si="280"/>
        <v>172.71528588477526</v>
      </c>
      <c r="BG302">
        <f t="shared" si="260"/>
        <v>305.60705939280501</v>
      </c>
      <c r="BH302">
        <f t="shared" si="261"/>
        <v>945.04097149343477</v>
      </c>
      <c r="BI302">
        <f t="shared" si="262"/>
        <v>603.55944717386433</v>
      </c>
      <c r="BJ302">
        <f t="shared" si="263"/>
        <v>478.47717758384573</v>
      </c>
      <c r="BK302">
        <f t="shared" si="264"/>
        <v>1721.2693550797287</v>
      </c>
      <c r="BL302">
        <f t="shared" si="265"/>
        <v>91.180357900834522</v>
      </c>
      <c r="BM302">
        <f t="shared" si="266"/>
        <v>91.416317340180967</v>
      </c>
    </row>
    <row r="303" spans="1:65" hidden="1" x14ac:dyDescent="0.35">
      <c r="A303" s="9">
        <v>11</v>
      </c>
      <c r="B303" s="16">
        <f t="shared" ref="B303:I303" si="297">V303+AE303+AN303+AW303+BF303+B173</f>
        <v>1396.0042668778624</v>
      </c>
      <c r="C303" s="16">
        <f t="shared" si="297"/>
        <v>2466.8636484078279</v>
      </c>
      <c r="D303" s="16">
        <f t="shared" si="297"/>
        <v>7640.6857676756717</v>
      </c>
      <c r="E303" s="16">
        <f t="shared" si="297"/>
        <v>4949.5830099793693</v>
      </c>
      <c r="F303" s="16">
        <f t="shared" si="297"/>
        <v>3992.0249181113923</v>
      </c>
      <c r="G303" s="16">
        <f t="shared" si="297"/>
        <v>4507.9259408728767</v>
      </c>
      <c r="H303" s="16">
        <f t="shared" si="297"/>
        <v>801.72719859104291</v>
      </c>
      <c r="I303" s="16">
        <f t="shared" si="297"/>
        <v>817.42373393916876</v>
      </c>
      <c r="J303" s="16">
        <f t="shared" si="236"/>
        <v>26572.238484455207</v>
      </c>
      <c r="L303" s="9">
        <v>11</v>
      </c>
      <c r="M303" s="9">
        <f t="shared" ref="M303:T303" si="298">M108</f>
        <v>172.50793679682903</v>
      </c>
      <c r="N303" s="9">
        <f t="shared" si="298"/>
        <v>304.80725674627689</v>
      </c>
      <c r="O303" s="9">
        <f t="shared" si="298"/>
        <v>944.25396983527469</v>
      </c>
      <c r="P303" s="9">
        <f t="shared" si="298"/>
        <v>612.2086178052881</v>
      </c>
      <c r="Q303" s="9">
        <f t="shared" si="298"/>
        <v>494.17687157587852</v>
      </c>
      <c r="R303" s="9">
        <f t="shared" si="298"/>
        <v>335.93650849908812</v>
      </c>
      <c r="S303" s="9">
        <f t="shared" si="298"/>
        <v>98.575963883902304</v>
      </c>
      <c r="T303" s="9">
        <f t="shared" si="298"/>
        <v>99.873016040269448</v>
      </c>
      <c r="V303">
        <f t="shared" si="269"/>
        <v>327.16092703209983</v>
      </c>
      <c r="W303">
        <f t="shared" si="270"/>
        <v>578.88731936098725</v>
      </c>
      <c r="X303">
        <f t="shared" si="271"/>
        <v>1790.1164840926363</v>
      </c>
      <c r="Y303">
        <f t="shared" si="272"/>
        <v>1143.2749987636689</v>
      </c>
      <c r="Z303">
        <f t="shared" si="273"/>
        <v>906.34153300401317</v>
      </c>
      <c r="AA303">
        <f t="shared" si="274"/>
        <v>605.68128341402758</v>
      </c>
      <c r="AB303">
        <f t="shared" si="275"/>
        <v>172.71575162059949</v>
      </c>
      <c r="AC303">
        <f t="shared" si="276"/>
        <v>173.16271095325547</v>
      </c>
      <c r="AE303">
        <f t="shared" si="277"/>
        <v>310.86486193512502</v>
      </c>
      <c r="AF303">
        <f t="shared" si="239"/>
        <v>550.05262468733395</v>
      </c>
      <c r="AG303">
        <f t="shared" si="240"/>
        <v>1700.9498008319574</v>
      </c>
      <c r="AH303">
        <f t="shared" si="241"/>
        <v>1086.3278444301422</v>
      </c>
      <c r="AI303">
        <f t="shared" si="242"/>
        <v>861.19616446654027</v>
      </c>
      <c r="AJ303">
        <f t="shared" si="243"/>
        <v>597.06286251254687</v>
      </c>
      <c r="AK303">
        <f t="shared" si="244"/>
        <v>164.1126853644445</v>
      </c>
      <c r="AL303">
        <f t="shared" si="245"/>
        <v>164.53738140775619</v>
      </c>
      <c r="AN303">
        <f t="shared" si="278"/>
        <v>289.89187016000062</v>
      </c>
      <c r="AO303">
        <f t="shared" si="246"/>
        <v>512.94245050540746</v>
      </c>
      <c r="AP303">
        <f t="shared" si="247"/>
        <v>1586.1925202545435</v>
      </c>
      <c r="AQ303">
        <f t="shared" si="248"/>
        <v>1013.037010578754</v>
      </c>
      <c r="AR303">
        <f t="shared" si="249"/>
        <v>803.09419706600897</v>
      </c>
      <c r="AS303">
        <f t="shared" si="250"/>
        <v>663.89860193195796</v>
      </c>
      <c r="AT303">
        <f t="shared" si="251"/>
        <v>153.04056232385341</v>
      </c>
      <c r="AU303">
        <f t="shared" si="252"/>
        <v>153.43660557389714</v>
      </c>
      <c r="AW303">
        <f t="shared" si="279"/>
        <v>256.32383476229643</v>
      </c>
      <c r="AX303">
        <f t="shared" si="253"/>
        <v>453.54626831496773</v>
      </c>
      <c r="AY303">
        <f t="shared" si="254"/>
        <v>1402.5193229410406</v>
      </c>
      <c r="AZ303">
        <f t="shared" si="255"/>
        <v>895.73236794933769</v>
      </c>
      <c r="BA303">
        <f t="shared" si="256"/>
        <v>710.09988708441665</v>
      </c>
      <c r="BB303">
        <f t="shared" si="257"/>
        <v>910.9229382453193</v>
      </c>
      <c r="BC303">
        <f t="shared" si="258"/>
        <v>135.31922708759362</v>
      </c>
      <c r="BD303">
        <f t="shared" si="259"/>
        <v>135.66941050090185</v>
      </c>
      <c r="BF303">
        <f t="shared" si="280"/>
        <v>203.959527063455</v>
      </c>
      <c r="BG303">
        <f t="shared" si="260"/>
        <v>360.89145776357827</v>
      </c>
      <c r="BH303">
        <f t="shared" si="261"/>
        <v>1115.9991347261512</v>
      </c>
      <c r="BI303">
        <f t="shared" si="262"/>
        <v>712.74351178382324</v>
      </c>
      <c r="BJ303">
        <f t="shared" si="263"/>
        <v>565.03382633870547</v>
      </c>
      <c r="BK303">
        <f t="shared" si="264"/>
        <v>1408.0648416179829</v>
      </c>
      <c r="BL303">
        <f t="shared" si="265"/>
        <v>107.67490890955412</v>
      </c>
      <c r="BM303">
        <f t="shared" si="266"/>
        <v>107.95355347427065</v>
      </c>
    </row>
    <row r="304" spans="1:65" hidden="1" x14ac:dyDescent="0.35">
      <c r="A304" s="9">
        <v>12</v>
      </c>
      <c r="B304" s="16">
        <f t="shared" ref="B304:I304" si="299">V304+AE304+AN304+AW304+BF304+B174</f>
        <v>1465.9122668747166</v>
      </c>
      <c r="C304" s="16">
        <f t="shared" si="299"/>
        <v>2590.3872154874875</v>
      </c>
      <c r="D304" s="16">
        <f t="shared" si="299"/>
        <v>8023.2600541705297</v>
      </c>
      <c r="E304" s="16">
        <f t="shared" si="299"/>
        <v>5197.7379286365149</v>
      </c>
      <c r="F304" s="16">
        <f t="shared" si="299"/>
        <v>4192.590708765294</v>
      </c>
      <c r="G304" s="16">
        <f t="shared" si="299"/>
        <v>4101.2853447955313</v>
      </c>
      <c r="H304" s="16">
        <f t="shared" si="299"/>
        <v>843.43494656672624</v>
      </c>
      <c r="I304" s="16">
        <f t="shared" si="299"/>
        <v>861.16908856792008</v>
      </c>
      <c r="J304" s="16">
        <f t="shared" si="236"/>
        <v>27275.777553864722</v>
      </c>
      <c r="L304" s="9">
        <v>12</v>
      </c>
      <c r="M304" s="9">
        <f t="shared" ref="M304:T304" si="300">M109</f>
        <v>176.63547851955832</v>
      </c>
      <c r="N304" s="9">
        <f t="shared" si="300"/>
        <v>312.10028159470835</v>
      </c>
      <c r="O304" s="9">
        <f t="shared" si="300"/>
        <v>966.8468297912666</v>
      </c>
      <c r="P304" s="9">
        <f t="shared" si="300"/>
        <v>626.85673579873333</v>
      </c>
      <c r="Q304" s="9">
        <f t="shared" si="300"/>
        <v>506.0008820748248</v>
      </c>
      <c r="R304" s="9">
        <f t="shared" si="300"/>
        <v>343.97435290650827</v>
      </c>
      <c r="S304" s="9">
        <f t="shared" si="300"/>
        <v>100.93455915403332</v>
      </c>
      <c r="T304" s="9">
        <f t="shared" si="300"/>
        <v>102.26264545869167</v>
      </c>
      <c r="V304">
        <f t="shared" si="269"/>
        <v>335.05335269209797</v>
      </c>
      <c r="W304">
        <f t="shared" si="270"/>
        <v>592.85238901346406</v>
      </c>
      <c r="X304">
        <f t="shared" si="271"/>
        <v>1833.3012292931292</v>
      </c>
      <c r="Y304">
        <f t="shared" si="272"/>
        <v>1170.8553489556443</v>
      </c>
      <c r="Z304">
        <f t="shared" si="273"/>
        <v>928.20610355861675</v>
      </c>
      <c r="AA304">
        <f t="shared" si="274"/>
        <v>619.25881382621822</v>
      </c>
      <c r="AB304">
        <f t="shared" si="275"/>
        <v>176.88234401395869</v>
      </c>
      <c r="AC304">
        <f t="shared" si="276"/>
        <v>177.34008578734813</v>
      </c>
      <c r="AE304">
        <f t="shared" si="277"/>
        <v>319.0128944836124</v>
      </c>
      <c r="AF304">
        <f t="shared" si="239"/>
        <v>564.4699720241606</v>
      </c>
      <c r="AG304">
        <f t="shared" si="240"/>
        <v>1745.5331424622971</v>
      </c>
      <c r="AH304">
        <f t="shared" si="241"/>
        <v>1114.8014215969056</v>
      </c>
      <c r="AI304">
        <f t="shared" si="242"/>
        <v>883.76884873527683</v>
      </c>
      <c r="AJ304">
        <f t="shared" si="243"/>
        <v>601.37207296328722</v>
      </c>
      <c r="AK304">
        <f t="shared" si="244"/>
        <v>168.41421849252202</v>
      </c>
      <c r="AL304">
        <f t="shared" si="245"/>
        <v>168.85004618050581</v>
      </c>
      <c r="AN304">
        <f t="shared" si="278"/>
        <v>300.37836604756279</v>
      </c>
      <c r="AO304">
        <f t="shared" si="246"/>
        <v>531.49753759637065</v>
      </c>
      <c r="AP304">
        <f t="shared" si="247"/>
        <v>1643.5711605432502</v>
      </c>
      <c r="AQ304">
        <f t="shared" si="248"/>
        <v>1049.6824275044482</v>
      </c>
      <c r="AR304">
        <f t="shared" si="249"/>
        <v>832.14518076627462</v>
      </c>
      <c r="AS304">
        <f t="shared" si="250"/>
        <v>630.48073222225241</v>
      </c>
      <c r="AT304">
        <f t="shared" si="251"/>
        <v>158.57662384414894</v>
      </c>
      <c r="AU304">
        <f t="shared" si="252"/>
        <v>158.98699349082665</v>
      </c>
      <c r="AW304">
        <f t="shared" si="279"/>
        <v>273.10785246114852</v>
      </c>
      <c r="AX304">
        <f t="shared" si="253"/>
        <v>483.24435941018754</v>
      </c>
      <c r="AY304">
        <f t="shared" si="254"/>
        <v>1494.3559215977921</v>
      </c>
      <c r="AZ304">
        <f t="shared" si="255"/>
        <v>954.38468926404573</v>
      </c>
      <c r="BA304">
        <f t="shared" si="256"/>
        <v>756.59704207521293</v>
      </c>
      <c r="BB304">
        <f t="shared" si="257"/>
        <v>787.41077008863851</v>
      </c>
      <c r="BC304">
        <f t="shared" si="258"/>
        <v>144.17989470572351</v>
      </c>
      <c r="BD304">
        <f t="shared" si="259"/>
        <v>144.55300803739951</v>
      </c>
      <c r="BF304">
        <f t="shared" si="280"/>
        <v>230.1416809128757</v>
      </c>
      <c r="BG304">
        <f t="shared" si="260"/>
        <v>407.21886303927295</v>
      </c>
      <c r="BH304">
        <f t="shared" si="261"/>
        <v>1259.2592288335959</v>
      </c>
      <c r="BI304">
        <f t="shared" si="262"/>
        <v>804.23793986658052</v>
      </c>
      <c r="BJ304">
        <f t="shared" si="263"/>
        <v>637.56685671156106</v>
      </c>
      <c r="BK304">
        <f t="shared" si="264"/>
        <v>1159.4938899316512</v>
      </c>
      <c r="BL304">
        <f t="shared" si="265"/>
        <v>121.49706799857387</v>
      </c>
      <c r="BM304">
        <f t="shared" si="266"/>
        <v>121.81148198758625</v>
      </c>
    </row>
    <row r="305" spans="1:65" hidden="1" x14ac:dyDescent="0.35">
      <c r="A305" s="9">
        <v>13</v>
      </c>
      <c r="B305" s="16">
        <f t="shared" ref="B305:I305" si="301">V305+AE305+AN305+AW305+BF305+B175</f>
        <v>1526.7947915206569</v>
      </c>
      <c r="C305" s="16">
        <f t="shared" si="301"/>
        <v>2697.9564129798587</v>
      </c>
      <c r="D305" s="16">
        <f t="shared" si="301"/>
        <v>8356.4424251850432</v>
      </c>
      <c r="E305" s="16">
        <f t="shared" si="301"/>
        <v>5414.0098823731605</v>
      </c>
      <c r="F305" s="16">
        <f t="shared" si="301"/>
        <v>4367.5446970167923</v>
      </c>
      <c r="G305" s="16">
        <f t="shared" si="301"/>
        <v>3830.0813194409584</v>
      </c>
      <c r="H305" s="16">
        <f t="shared" si="301"/>
        <v>880.10591628029783</v>
      </c>
      <c r="I305" s="16">
        <f t="shared" si="301"/>
        <v>899.92501304158804</v>
      </c>
      <c r="J305" s="16">
        <f t="shared" si="236"/>
        <v>27972.860457838353</v>
      </c>
      <c r="L305" s="9">
        <v>13</v>
      </c>
      <c r="M305" s="9">
        <f t="shared" ref="M305:T305" si="302">M110</f>
        <v>180.86177860082583</v>
      </c>
      <c r="N305" s="9">
        <f t="shared" si="302"/>
        <v>319.56780429469228</v>
      </c>
      <c r="O305" s="9">
        <f t="shared" si="302"/>
        <v>989.98026181504667</v>
      </c>
      <c r="P305" s="9">
        <f t="shared" si="302"/>
        <v>641.85533458338193</v>
      </c>
      <c r="Q305" s="9">
        <f t="shared" si="302"/>
        <v>518.10780185650094</v>
      </c>
      <c r="R305" s="9">
        <f t="shared" si="302"/>
        <v>352.2045162226608</v>
      </c>
      <c r="S305" s="9">
        <f t="shared" si="302"/>
        <v>103.34958777190047</v>
      </c>
      <c r="T305" s="9">
        <f t="shared" si="302"/>
        <v>104.70945076889917</v>
      </c>
      <c r="V305">
        <f t="shared" si="269"/>
        <v>343.10234199448996</v>
      </c>
      <c r="W305">
        <f t="shared" si="270"/>
        <v>607.09448657412349</v>
      </c>
      <c r="X305">
        <f t="shared" si="271"/>
        <v>1877.3426390091599</v>
      </c>
      <c r="Y305">
        <f t="shared" si="272"/>
        <v>1198.9828161266801</v>
      </c>
      <c r="Z305">
        <f t="shared" si="273"/>
        <v>950.50440601680452</v>
      </c>
      <c r="AA305">
        <f t="shared" si="274"/>
        <v>633.61841450517591</v>
      </c>
      <c r="AB305">
        <f t="shared" si="275"/>
        <v>181.13158994243838</v>
      </c>
      <c r="AC305">
        <f t="shared" si="276"/>
        <v>181.60032805001657</v>
      </c>
      <c r="AE305">
        <f t="shared" si="277"/>
        <v>327.03312358785519</v>
      </c>
      <c r="AF305">
        <f t="shared" si="239"/>
        <v>578.66118051881233</v>
      </c>
      <c r="AG305">
        <f t="shared" si="240"/>
        <v>1789.4171858777131</v>
      </c>
      <c r="AH305">
        <f t="shared" si="241"/>
        <v>1142.828385276275</v>
      </c>
      <c r="AI305">
        <f t="shared" si="242"/>
        <v>905.98747614694673</v>
      </c>
      <c r="AJ305">
        <f t="shared" si="243"/>
        <v>610.31544339475272</v>
      </c>
      <c r="AK305">
        <f t="shared" si="244"/>
        <v>172.64828125324036</v>
      </c>
      <c r="AL305">
        <f t="shared" si="245"/>
        <v>173.09506598392693</v>
      </c>
      <c r="AN305">
        <f t="shared" si="278"/>
        <v>309.69563026558762</v>
      </c>
      <c r="AO305">
        <f t="shared" si="246"/>
        <v>547.98375481026562</v>
      </c>
      <c r="AP305">
        <f t="shared" si="247"/>
        <v>1694.5521515027738</v>
      </c>
      <c r="AQ305">
        <f t="shared" si="248"/>
        <v>1082.2419245506769</v>
      </c>
      <c r="AR305">
        <f t="shared" si="249"/>
        <v>857.95701475077567</v>
      </c>
      <c r="AS305">
        <f t="shared" si="250"/>
        <v>615.92640259276982</v>
      </c>
      <c r="AT305">
        <f t="shared" si="251"/>
        <v>163.4954211683355</v>
      </c>
      <c r="AU305">
        <f t="shared" si="252"/>
        <v>163.91851983566625</v>
      </c>
      <c r="AW305">
        <f t="shared" si="279"/>
        <v>286.74310925435566</v>
      </c>
      <c r="AX305">
        <f t="shared" si="253"/>
        <v>507.37094850327901</v>
      </c>
      <c r="AY305">
        <f t="shared" si="254"/>
        <v>1568.9635410705209</v>
      </c>
      <c r="AZ305">
        <f t="shared" si="255"/>
        <v>1002.033558384247</v>
      </c>
      <c r="BA305">
        <f t="shared" si="256"/>
        <v>794.37111142074377</v>
      </c>
      <c r="BB305">
        <f t="shared" si="257"/>
        <v>708.94575115544558</v>
      </c>
      <c r="BC305">
        <f t="shared" si="258"/>
        <v>151.37825927493623</v>
      </c>
      <c r="BD305">
        <f t="shared" si="259"/>
        <v>151.77000076411309</v>
      </c>
      <c r="BF305">
        <f t="shared" si="280"/>
        <v>251.62476668701208</v>
      </c>
      <c r="BG305">
        <f t="shared" si="260"/>
        <v>445.23161122473027</v>
      </c>
      <c r="BH305">
        <f t="shared" si="261"/>
        <v>1376.807575215694</v>
      </c>
      <c r="BI305">
        <f t="shared" si="262"/>
        <v>879.31131456531318</v>
      </c>
      <c r="BJ305">
        <f t="shared" si="263"/>
        <v>697.08194939338694</v>
      </c>
      <c r="BK305">
        <f t="shared" si="264"/>
        <v>973.45233001014481</v>
      </c>
      <c r="BL305">
        <f t="shared" si="265"/>
        <v>132.8384813521487</v>
      </c>
      <c r="BM305">
        <f t="shared" si="266"/>
        <v>133.18224501249287</v>
      </c>
    </row>
    <row r="306" spans="1:65" hidden="1" x14ac:dyDescent="0.35">
      <c r="A306" s="9">
        <v>14</v>
      </c>
      <c r="B306" s="16">
        <f t="shared" ref="B306:I306" si="303">V306+AE306+AN306+AW306+BF306+B176</f>
        <v>1581.1067762786788</v>
      </c>
      <c r="C306" s="16">
        <f t="shared" si="303"/>
        <v>2793.9120432078053</v>
      </c>
      <c r="D306" s="16">
        <f t="shared" si="303"/>
        <v>8653.6691232532376</v>
      </c>
      <c r="E306" s="16">
        <f t="shared" si="303"/>
        <v>5607.041676520691</v>
      </c>
      <c r="F306" s="16">
        <f t="shared" si="303"/>
        <v>4523.7957989195766</v>
      </c>
      <c r="G306" s="16">
        <f t="shared" si="303"/>
        <v>3662.9520171559184</v>
      </c>
      <c r="H306" s="16">
        <f t="shared" si="303"/>
        <v>913.04891173250564</v>
      </c>
      <c r="I306" s="16">
        <f t="shared" si="303"/>
        <v>934.98021306612031</v>
      </c>
      <c r="J306" s="16">
        <f t="shared" si="236"/>
        <v>28670.506560134534</v>
      </c>
      <c r="L306" s="9">
        <v>14</v>
      </c>
      <c r="M306" s="9">
        <f t="shared" ref="M306:T306" si="304">M111</f>
        <v>185.18919999999972</v>
      </c>
      <c r="N306" s="9">
        <f t="shared" si="304"/>
        <v>327.21399999999954</v>
      </c>
      <c r="O306" s="9">
        <f t="shared" si="304"/>
        <v>1013.6671999999985</v>
      </c>
      <c r="P306" s="9">
        <f t="shared" si="304"/>
        <v>657.21279999999899</v>
      </c>
      <c r="Q306" s="9">
        <f t="shared" si="304"/>
        <v>530.50439999999912</v>
      </c>
      <c r="R306" s="9">
        <f t="shared" si="304"/>
        <v>360.63159999999942</v>
      </c>
      <c r="S306" s="9">
        <f t="shared" si="304"/>
        <v>105.82239999999985</v>
      </c>
      <c r="T306" s="9">
        <f t="shared" si="304"/>
        <v>107.21479999999984</v>
      </c>
      <c r="V306">
        <f t="shared" si="269"/>
        <v>351.32777892646584</v>
      </c>
      <c r="W306">
        <f t="shared" si="270"/>
        <v>621.64879530322537</v>
      </c>
      <c r="X306">
        <f t="shared" si="271"/>
        <v>1922.3495118480723</v>
      </c>
      <c r="Y306">
        <f t="shared" si="272"/>
        <v>1227.7268855470259</v>
      </c>
      <c r="Z306">
        <f t="shared" si="273"/>
        <v>973.29152545122099</v>
      </c>
      <c r="AA306">
        <f t="shared" si="274"/>
        <v>648.55019525421062</v>
      </c>
      <c r="AB306">
        <f t="shared" si="275"/>
        <v>185.47398661859972</v>
      </c>
      <c r="AC306">
        <f t="shared" si="276"/>
        <v>185.95396211884358</v>
      </c>
      <c r="AE306">
        <f t="shared" si="277"/>
        <v>335.0677327911726</v>
      </c>
      <c r="AF306">
        <f t="shared" si="239"/>
        <v>592.87783354646785</v>
      </c>
      <c r="AG306">
        <f t="shared" si="240"/>
        <v>1833.3799124434365</v>
      </c>
      <c r="AH306">
        <f t="shared" si="241"/>
        <v>1170.9056007014774</v>
      </c>
      <c r="AI306">
        <f t="shared" si="242"/>
        <v>928.24594108187557</v>
      </c>
      <c r="AJ306">
        <f t="shared" si="243"/>
        <v>621.96692894996431</v>
      </c>
      <c r="AK306">
        <f t="shared" si="244"/>
        <v>176.88993559783933</v>
      </c>
      <c r="AL306">
        <f t="shared" si="245"/>
        <v>177.34769701697172</v>
      </c>
      <c r="AN306">
        <f t="shared" si="278"/>
        <v>318.36437692672143</v>
      </c>
      <c r="AO306">
        <f t="shared" si="246"/>
        <v>563.32246766453909</v>
      </c>
      <c r="AP306">
        <f t="shared" si="247"/>
        <v>1741.9846686902433</v>
      </c>
      <c r="AQ306">
        <f t="shared" si="248"/>
        <v>1112.5351549134757</v>
      </c>
      <c r="AR306">
        <f t="shared" si="249"/>
        <v>881.97224544886126</v>
      </c>
      <c r="AS306">
        <f t="shared" si="250"/>
        <v>613.12092299376127</v>
      </c>
      <c r="AT306">
        <f t="shared" si="251"/>
        <v>168.07185121078794</v>
      </c>
      <c r="AU306">
        <f t="shared" si="252"/>
        <v>168.50679290979659</v>
      </c>
      <c r="AW306">
        <f t="shared" si="279"/>
        <v>298.21936975997164</v>
      </c>
      <c r="AX306">
        <f t="shared" si="253"/>
        <v>527.67735165677232</v>
      </c>
      <c r="AY306">
        <f t="shared" si="254"/>
        <v>1631.7578462866475</v>
      </c>
      <c r="AZ306">
        <f t="shared" si="255"/>
        <v>1042.1377414674621</v>
      </c>
      <c r="BA306">
        <f t="shared" si="256"/>
        <v>826.16406308575972</v>
      </c>
      <c r="BB306">
        <f t="shared" si="257"/>
        <v>662.4360768741077</v>
      </c>
      <c r="BC306">
        <f t="shared" si="258"/>
        <v>157.43684022163586</v>
      </c>
      <c r="BD306">
        <f t="shared" si="259"/>
        <v>157.84426029988967</v>
      </c>
      <c r="BF306">
        <f t="shared" si="280"/>
        <v>269.18393797068387</v>
      </c>
      <c r="BG306">
        <f t="shared" si="260"/>
        <v>476.30127986400458</v>
      </c>
      <c r="BH306">
        <f t="shared" si="261"/>
        <v>1472.8855581431076</v>
      </c>
      <c r="BI306">
        <f t="shared" si="262"/>
        <v>940.67243647478017</v>
      </c>
      <c r="BJ306">
        <f t="shared" si="263"/>
        <v>745.72653040706541</v>
      </c>
      <c r="BK306">
        <f t="shared" si="264"/>
        <v>841.19904058279519</v>
      </c>
      <c r="BL306">
        <f t="shared" si="265"/>
        <v>142.10837031354248</v>
      </c>
      <c r="BM306">
        <f t="shared" si="266"/>
        <v>142.476122888303</v>
      </c>
    </row>
    <row r="307" spans="1:65" hidden="1" x14ac:dyDescent="0.35">
      <c r="A307" s="9">
        <v>15</v>
      </c>
      <c r="B307" s="16">
        <f t="shared" ref="B307:I307" si="305">V307+AE307+AN307+AW307+BF307+B177</f>
        <v>1630.9172448354354</v>
      </c>
      <c r="C307" s="16">
        <f t="shared" si="305"/>
        <v>2881.9123518344545</v>
      </c>
      <c r="D307" s="16">
        <f t="shared" si="305"/>
        <v>8926.263732365338</v>
      </c>
      <c r="E307" s="16">
        <f t="shared" si="305"/>
        <v>5784.1224407560676</v>
      </c>
      <c r="F307" s="16">
        <f t="shared" si="305"/>
        <v>4667.1771261936365</v>
      </c>
      <c r="G307" s="16">
        <f t="shared" si="305"/>
        <v>3572.8607535709225</v>
      </c>
      <c r="H307" s="16">
        <f t="shared" si="305"/>
        <v>943.37529914561458</v>
      </c>
      <c r="I307" s="16">
        <f t="shared" si="305"/>
        <v>967.42688012850613</v>
      </c>
      <c r="J307" s="16">
        <f t="shared" si="236"/>
        <v>29374.055828829976</v>
      </c>
      <c r="L307" s="9">
        <v>15</v>
      </c>
      <c r="M307" s="9">
        <f t="shared" ref="M307:T307" si="306">M112</f>
        <v>189.62016221421425</v>
      </c>
      <c r="N307" s="9">
        <f t="shared" si="306"/>
        <v>335.04314376195754</v>
      </c>
      <c r="O307" s="9">
        <f t="shared" si="306"/>
        <v>1037.9208879093833</v>
      </c>
      <c r="P307" s="9">
        <f t="shared" si="306"/>
        <v>672.937718534655</v>
      </c>
      <c r="Q307" s="9">
        <f t="shared" si="306"/>
        <v>543.19760754598212</v>
      </c>
      <c r="R307" s="9">
        <f t="shared" si="306"/>
        <v>369.26031589083823</v>
      </c>
      <c r="S307" s="9">
        <f t="shared" si="306"/>
        <v>108.35437840812243</v>
      </c>
      <c r="T307" s="9">
        <f t="shared" si="306"/>
        <v>109.78009391349246</v>
      </c>
      <c r="V307">
        <f t="shared" si="269"/>
        <v>359.74195426323257</v>
      </c>
      <c r="W307">
        <f t="shared" si="270"/>
        <v>636.53706282808287</v>
      </c>
      <c r="X307">
        <f t="shared" si="271"/>
        <v>1968.3890988703761</v>
      </c>
      <c r="Y307">
        <f t="shared" si="272"/>
        <v>1257.1305077491215</v>
      </c>
      <c r="Z307">
        <f t="shared" si="273"/>
        <v>996.60151128257166</v>
      </c>
      <c r="AA307">
        <f t="shared" si="274"/>
        <v>663.95354517140856</v>
      </c>
      <c r="AB307">
        <f t="shared" si="275"/>
        <v>189.91602262436822</v>
      </c>
      <c r="AC307">
        <f t="shared" si="276"/>
        <v>190.40749336711394</v>
      </c>
      <c r="AE307">
        <f t="shared" si="277"/>
        <v>343.19775585881922</v>
      </c>
      <c r="AF307">
        <f t="shared" si="239"/>
        <v>607.26331442484661</v>
      </c>
      <c r="AG307">
        <f t="shared" si="240"/>
        <v>1877.8647121457548</v>
      </c>
      <c r="AH307">
        <f t="shared" si="241"/>
        <v>1199.3162431242515</v>
      </c>
      <c r="AI307">
        <f t="shared" si="242"/>
        <v>950.76873326654822</v>
      </c>
      <c r="AJ307">
        <f t="shared" si="243"/>
        <v>635.25856210208747</v>
      </c>
      <c r="AK307">
        <f t="shared" si="244"/>
        <v>181.18196110821953</v>
      </c>
      <c r="AL307">
        <f t="shared" si="245"/>
        <v>181.65082956790766</v>
      </c>
      <c r="AN307">
        <f t="shared" si="278"/>
        <v>326.71605485894702</v>
      </c>
      <c r="AO307">
        <f t="shared" si="246"/>
        <v>578.10015060550347</v>
      </c>
      <c r="AP307">
        <f t="shared" si="247"/>
        <v>1787.6822905668398</v>
      </c>
      <c r="AQ307">
        <f t="shared" si="248"/>
        <v>1141.7203778074766</v>
      </c>
      <c r="AR307">
        <f t="shared" si="249"/>
        <v>905.10909326536841</v>
      </c>
      <c r="AS307">
        <f t="shared" si="250"/>
        <v>617.54392597186279</v>
      </c>
      <c r="AT307">
        <f t="shared" si="251"/>
        <v>172.48089340431363</v>
      </c>
      <c r="AU307">
        <f t="shared" si="252"/>
        <v>172.92724496338417</v>
      </c>
      <c r="AW307">
        <f t="shared" si="279"/>
        <v>308.29187334334654</v>
      </c>
      <c r="AX307">
        <f t="shared" si="253"/>
        <v>545.4999096606557</v>
      </c>
      <c r="AY307">
        <f t="shared" si="254"/>
        <v>1686.8712574884453</v>
      </c>
      <c r="AZ307">
        <f t="shared" si="255"/>
        <v>1077.3364481904689</v>
      </c>
      <c r="BA307">
        <f t="shared" si="256"/>
        <v>854.06815426731055</v>
      </c>
      <c r="BB307">
        <f t="shared" si="257"/>
        <v>637.77849993393443</v>
      </c>
      <c r="BC307">
        <f t="shared" si="258"/>
        <v>162.7543457162119</v>
      </c>
      <c r="BD307">
        <f t="shared" si="259"/>
        <v>163.17552660484313</v>
      </c>
      <c r="BF307">
        <f t="shared" si="280"/>
        <v>283.70165386532778</v>
      </c>
      <c r="BG307">
        <f t="shared" si="260"/>
        <v>501.98931576038842</v>
      </c>
      <c r="BH307">
        <f t="shared" si="261"/>
        <v>1552.3217022148776</v>
      </c>
      <c r="BI307">
        <f t="shared" si="262"/>
        <v>991.40508897112113</v>
      </c>
      <c r="BJ307">
        <f t="shared" si="263"/>
        <v>785.94529674641251</v>
      </c>
      <c r="BK307">
        <f t="shared" si="264"/>
        <v>751.81755872845156</v>
      </c>
      <c r="BL307">
        <f t="shared" si="265"/>
        <v>149.77260526758917</v>
      </c>
      <c r="BM307">
        <f t="shared" si="266"/>
        <v>150.16019159409635</v>
      </c>
    </row>
    <row r="308" spans="1:65" hidden="1" x14ac:dyDescent="0.35">
      <c r="A308" s="9">
        <v>16</v>
      </c>
      <c r="B308" s="16">
        <f t="shared" ref="B308:I308" si="307">V308+AE308+AN308+AW308+BF308+B178</f>
        <v>1677.8555795411148</v>
      </c>
      <c r="C308" s="16">
        <f t="shared" si="307"/>
        <v>2964.8380129664233</v>
      </c>
      <c r="D308" s="16">
        <f t="shared" si="307"/>
        <v>9183.1433974775209</v>
      </c>
      <c r="E308" s="16">
        <f t="shared" si="307"/>
        <v>5950.998334729049</v>
      </c>
      <c r="F308" s="16">
        <f t="shared" si="307"/>
        <v>4802.2938308290059</v>
      </c>
      <c r="G308" s="16">
        <f t="shared" si="307"/>
        <v>3538.2122680139523</v>
      </c>
      <c r="H308" s="16">
        <f t="shared" si="307"/>
        <v>971.96885248081708</v>
      </c>
      <c r="I308" s="16">
        <f t="shared" si="307"/>
        <v>998.13139402460752</v>
      </c>
      <c r="J308" s="16">
        <f t="shared" si="236"/>
        <v>30087.44167006249</v>
      </c>
      <c r="L308" s="9">
        <v>16</v>
      </c>
      <c r="M308" s="9">
        <f t="shared" ref="M308:T308" si="308">M113</f>
        <v>194.15714263113063</v>
      </c>
      <c r="N308" s="9">
        <f t="shared" si="308"/>
        <v>343.05961291966696</v>
      </c>
      <c r="O308" s="9">
        <f t="shared" si="308"/>
        <v>1062.7548859809256</v>
      </c>
      <c r="P308" s="9">
        <f t="shared" si="308"/>
        <v>689.03888211950118</v>
      </c>
      <c r="Q308" s="9">
        <f t="shared" si="308"/>
        <v>556.19452137188546</v>
      </c>
      <c r="R308" s="9">
        <f t="shared" si="308"/>
        <v>378.09548828167539</v>
      </c>
      <c r="S308" s="9">
        <f t="shared" si="308"/>
        <v>110.94693864636037</v>
      </c>
      <c r="T308" s="9">
        <f t="shared" si="308"/>
        <v>112.40676678644407</v>
      </c>
      <c r="V308">
        <f t="shared" si="269"/>
        <v>368.35341837254521</v>
      </c>
      <c r="W308">
        <f t="shared" si="270"/>
        <v>651.77441839873813</v>
      </c>
      <c r="X308">
        <f t="shared" si="271"/>
        <v>2015.508184863002</v>
      </c>
      <c r="Y308">
        <f t="shared" si="272"/>
        <v>1287.2235622842122</v>
      </c>
      <c r="Z308">
        <f t="shared" si="273"/>
        <v>1020.4580507937148</v>
      </c>
      <c r="AA308">
        <f t="shared" si="274"/>
        <v>679.78259670516331</v>
      </c>
      <c r="AB308">
        <f t="shared" si="275"/>
        <v>194.46221189484856</v>
      </c>
      <c r="AC308">
        <f t="shared" si="276"/>
        <v>194.96544741123768</v>
      </c>
      <c r="AE308">
        <f t="shared" si="277"/>
        <v>351.4698550610259</v>
      </c>
      <c r="AF308">
        <f t="shared" si="239"/>
        <v>621.9001886264648</v>
      </c>
      <c r="AG308">
        <f t="shared" si="240"/>
        <v>1923.1269055080654</v>
      </c>
      <c r="AH308">
        <f t="shared" si="241"/>
        <v>1228.2233754366866</v>
      </c>
      <c r="AI308">
        <f t="shared" si="242"/>
        <v>973.68512227455994</v>
      </c>
      <c r="AJ308">
        <f t="shared" si="243"/>
        <v>649.6060536367479</v>
      </c>
      <c r="AK308">
        <f t="shared" si="244"/>
        <v>185.54899186629387</v>
      </c>
      <c r="AL308">
        <f t="shared" si="245"/>
        <v>186.02916146751085</v>
      </c>
      <c r="AN308">
        <f t="shared" si="278"/>
        <v>334.95690535888309</v>
      </c>
      <c r="AO308">
        <f t="shared" si="246"/>
        <v>592.6817325151751</v>
      </c>
      <c r="AP308">
        <f t="shared" si="247"/>
        <v>1832.7735013562974</v>
      </c>
      <c r="AQ308">
        <f t="shared" si="248"/>
        <v>1170.518310465864</v>
      </c>
      <c r="AR308">
        <f t="shared" si="249"/>
        <v>927.93891326595826</v>
      </c>
      <c r="AS308">
        <f t="shared" si="250"/>
        <v>626.40124403697519</v>
      </c>
      <c r="AT308">
        <f t="shared" si="251"/>
        <v>176.83142725626658</v>
      </c>
      <c r="AU308">
        <f t="shared" si="252"/>
        <v>177.2890372656459</v>
      </c>
      <c r="AW308">
        <f t="shared" si="279"/>
        <v>317.50396410114678</v>
      </c>
      <c r="AX308">
        <f t="shared" si="253"/>
        <v>561.80003013307964</v>
      </c>
      <c r="AY308">
        <f t="shared" si="254"/>
        <v>1737.2767740276424</v>
      </c>
      <c r="AZ308">
        <f t="shared" si="255"/>
        <v>1109.5284129989727</v>
      </c>
      <c r="BA308">
        <f t="shared" si="256"/>
        <v>879.58862376633942</v>
      </c>
      <c r="BB308">
        <f t="shared" si="257"/>
        <v>627.66121295289861</v>
      </c>
      <c r="BC308">
        <f t="shared" si="258"/>
        <v>167.61761956026277</v>
      </c>
      <c r="BD308">
        <f t="shared" si="259"/>
        <v>168.05138578411365</v>
      </c>
      <c r="BF308">
        <f t="shared" si="280"/>
        <v>295.99676360433716</v>
      </c>
      <c r="BG308">
        <f t="shared" si="260"/>
        <v>523.74461271052201</v>
      </c>
      <c r="BH308">
        <f t="shared" si="261"/>
        <v>1619.5964798516616</v>
      </c>
      <c r="BI308">
        <f t="shared" si="262"/>
        <v>1034.3707685807951</v>
      </c>
      <c r="BJ308">
        <f t="shared" si="263"/>
        <v>820.00672550686136</v>
      </c>
      <c r="BK308">
        <f t="shared" si="264"/>
        <v>694.79802933119288</v>
      </c>
      <c r="BL308">
        <f t="shared" si="265"/>
        <v>156.26347549190052</v>
      </c>
      <c r="BM308">
        <f t="shared" si="266"/>
        <v>156.66785909946975</v>
      </c>
    </row>
    <row r="309" spans="1:65" hidden="1" x14ac:dyDescent="0.35">
      <c r="A309" s="9">
        <v>17</v>
      </c>
      <c r="B309" s="16">
        <f t="shared" ref="B309:I309" si="309">V309+AE309+AN309+AW309+BF309+B179</f>
        <v>1723.1433540669179</v>
      </c>
      <c r="C309" s="16">
        <f t="shared" si="309"/>
        <v>3044.8484671840133</v>
      </c>
      <c r="D309" s="16">
        <f t="shared" si="309"/>
        <v>9430.9932198310598</v>
      </c>
      <c r="E309" s="16">
        <f t="shared" si="309"/>
        <v>6111.9832232458411</v>
      </c>
      <c r="F309" s="16">
        <f t="shared" si="309"/>
        <v>4932.6097360602098</v>
      </c>
      <c r="G309" s="16">
        <f t="shared" si="309"/>
        <v>3542.6725881005291</v>
      </c>
      <c r="H309" s="16">
        <f t="shared" si="309"/>
        <v>999.5008191228294</v>
      </c>
      <c r="I309" s="16">
        <f t="shared" si="309"/>
        <v>1027.7500612780575</v>
      </c>
      <c r="J309" s="16">
        <f t="shared" si="236"/>
        <v>30813.501468889459</v>
      </c>
      <c r="L309" s="9">
        <v>17</v>
      </c>
      <c r="M309" s="9">
        <f t="shared" ref="M309:T309" si="310">M114</f>
        <v>198.80267791406504</v>
      </c>
      <c r="N309" s="9">
        <f t="shared" si="310"/>
        <v>351.26788954740823</v>
      </c>
      <c r="O309" s="9">
        <f t="shared" si="310"/>
        <v>1088.1830791085667</v>
      </c>
      <c r="P309" s="9">
        <f t="shared" si="310"/>
        <v>705.5252930484113</v>
      </c>
      <c r="Q309" s="9">
        <f t="shared" si="310"/>
        <v>569.50240815984046</v>
      </c>
      <c r="R309" s="9">
        <f t="shared" si="310"/>
        <v>387.1420569905477</v>
      </c>
      <c r="S309" s="9">
        <f t="shared" si="310"/>
        <v>113.60153023660861</v>
      </c>
      <c r="T309" s="9">
        <f t="shared" si="310"/>
        <v>115.0962872134061</v>
      </c>
      <c r="V309">
        <f t="shared" si="269"/>
        <v>377.16890896161641</v>
      </c>
      <c r="W309">
        <f t="shared" si="270"/>
        <v>667.37278389505161</v>
      </c>
      <c r="X309">
        <f t="shared" si="271"/>
        <v>2063.7436363333773</v>
      </c>
      <c r="Y309">
        <f t="shared" si="272"/>
        <v>1318.0295942995592</v>
      </c>
      <c r="Z309">
        <f t="shared" si="273"/>
        <v>1044.8798096118064</v>
      </c>
      <c r="AA309">
        <f t="shared" si="274"/>
        <v>696.01896016320768</v>
      </c>
      <c r="AB309">
        <f t="shared" si="275"/>
        <v>199.11611142010076</v>
      </c>
      <c r="AC309">
        <f t="shared" si="276"/>
        <v>199.63139044616716</v>
      </c>
      <c r="AE309">
        <f t="shared" si="277"/>
        <v>359.91163671678561</v>
      </c>
      <c r="AF309">
        <f t="shared" si="239"/>
        <v>636.83730351260147</v>
      </c>
      <c r="AG309">
        <f t="shared" si="240"/>
        <v>1969.3175451855336</v>
      </c>
      <c r="AH309">
        <f t="shared" si="241"/>
        <v>1257.7234688604494</v>
      </c>
      <c r="AI309">
        <f t="shared" si="242"/>
        <v>997.0715865341374</v>
      </c>
      <c r="AJ309">
        <f t="shared" si="243"/>
        <v>664.69432517095561</v>
      </c>
      <c r="AK309">
        <f t="shared" si="244"/>
        <v>190.00560188057122</v>
      </c>
      <c r="AL309">
        <f t="shared" si="245"/>
        <v>190.49730443937429</v>
      </c>
      <c r="AN309">
        <f t="shared" si="278"/>
        <v>343.21338020995449</v>
      </c>
      <c r="AO309">
        <f t="shared" si="246"/>
        <v>607.29096057081995</v>
      </c>
      <c r="AP309">
        <f t="shared" si="247"/>
        <v>1877.9502034321815</v>
      </c>
      <c r="AQ309">
        <f t="shared" si="248"/>
        <v>1199.3708429512753</v>
      </c>
      <c r="AR309">
        <f t="shared" si="249"/>
        <v>950.8120177702591</v>
      </c>
      <c r="AS309">
        <f t="shared" si="250"/>
        <v>638.00364883686154</v>
      </c>
      <c r="AT309">
        <f t="shared" si="251"/>
        <v>181.1902095612802</v>
      </c>
      <c r="AU309">
        <f t="shared" si="252"/>
        <v>181.6590993665784</v>
      </c>
      <c r="AW309">
        <f t="shared" si="279"/>
        <v>326.23043473001496</v>
      </c>
      <c r="AX309">
        <f t="shared" si="253"/>
        <v>577.24088132412737</v>
      </c>
      <c r="AY309">
        <f t="shared" si="254"/>
        <v>1785.02513769197</v>
      </c>
      <c r="AZ309">
        <f t="shared" si="255"/>
        <v>1140.0233617324184</v>
      </c>
      <c r="BA309">
        <f t="shared" si="256"/>
        <v>903.76376851614873</v>
      </c>
      <c r="BB309">
        <f t="shared" si="257"/>
        <v>627.03122849493684</v>
      </c>
      <c r="BC309">
        <f t="shared" si="258"/>
        <v>172.22452340826467</v>
      </c>
      <c r="BD309">
        <f t="shared" si="259"/>
        <v>172.67021152487979</v>
      </c>
      <c r="BF309">
        <f t="shared" si="280"/>
        <v>306.75036385274194</v>
      </c>
      <c r="BG309">
        <f t="shared" si="260"/>
        <v>542.77232142180083</v>
      </c>
      <c r="BH309">
        <f t="shared" si="261"/>
        <v>1678.4366269396519</v>
      </c>
      <c r="BI309">
        <f t="shared" si="262"/>
        <v>1071.949590789884</v>
      </c>
      <c r="BJ309">
        <f t="shared" si="263"/>
        <v>849.79767463660039</v>
      </c>
      <c r="BK309">
        <f t="shared" si="264"/>
        <v>661.22962114204574</v>
      </c>
      <c r="BL309">
        <f t="shared" si="265"/>
        <v>161.94054752608164</v>
      </c>
      <c r="BM309">
        <f t="shared" si="266"/>
        <v>162.35962244179171</v>
      </c>
    </row>
    <row r="310" spans="1:65" hidden="1" x14ac:dyDescent="0.35">
      <c r="A310" s="9">
        <v>18</v>
      </c>
      <c r="B310" s="16">
        <f t="shared" ref="B310:I310" si="311">V310+AE310+AN310+AW310+BF310+B180</f>
        <v>1767.6633061174903</v>
      </c>
      <c r="C310" s="16">
        <f t="shared" si="311"/>
        <v>3123.5039480205623</v>
      </c>
      <c r="D310" s="16">
        <f t="shared" si="311"/>
        <v>9674.643844261398</v>
      </c>
      <c r="E310" s="16">
        <f t="shared" si="311"/>
        <v>6270.1998115675569</v>
      </c>
      <c r="F310" s="16">
        <f t="shared" si="311"/>
        <v>5060.638148644196</v>
      </c>
      <c r="G310" s="16">
        <f t="shared" si="311"/>
        <v>3574.3862320388462</v>
      </c>
      <c r="H310" s="16">
        <f t="shared" si="311"/>
        <v>1026.4647897673235</v>
      </c>
      <c r="I310" s="16">
        <f t="shared" si="311"/>
        <v>1056.7644100461234</v>
      </c>
      <c r="J310" s="16">
        <f t="shared" si="236"/>
        <v>31554.264490463498</v>
      </c>
      <c r="L310" s="9">
        <v>18</v>
      </c>
      <c r="M310" s="9">
        <f t="shared" ref="M310:T310" si="312">M115</f>
        <v>203.55936542025808</v>
      </c>
      <c r="N310" s="9">
        <f t="shared" si="312"/>
        <v>359.67256296060646</v>
      </c>
      <c r="O310" s="9">
        <f t="shared" si="312"/>
        <v>1114.2196844056234</v>
      </c>
      <c r="P310" s="9">
        <f t="shared" si="312"/>
        <v>722.40616901023918</v>
      </c>
      <c r="Q310" s="9">
        <f t="shared" si="312"/>
        <v>583.12870845953626</v>
      </c>
      <c r="R310" s="9">
        <f t="shared" si="312"/>
        <v>396.40508002892363</v>
      </c>
      <c r="S310" s="9">
        <f t="shared" si="312"/>
        <v>116.31963738300463</v>
      </c>
      <c r="T310" s="9">
        <f t="shared" si="312"/>
        <v>117.85015892751785</v>
      </c>
      <c r="V310">
        <f t="shared" si="269"/>
        <v>386.19431632738895</v>
      </c>
      <c r="W310">
        <f t="shared" si="270"/>
        <v>683.34258176642243</v>
      </c>
      <c r="X310">
        <f t="shared" si="271"/>
        <v>2113.1276830399543</v>
      </c>
      <c r="Y310">
        <f t="shared" si="272"/>
        <v>1349.569187638383</v>
      </c>
      <c r="Z310">
        <f t="shared" si="273"/>
        <v>1069.883105763603</v>
      </c>
      <c r="AA310">
        <f t="shared" si="274"/>
        <v>712.65809350776385</v>
      </c>
      <c r="AB310">
        <f t="shared" si="275"/>
        <v>203.88083082288119</v>
      </c>
      <c r="AC310">
        <f t="shared" si="276"/>
        <v>204.40844014183966</v>
      </c>
      <c r="AE310">
        <f t="shared" si="277"/>
        <v>368.54027283920107</v>
      </c>
      <c r="AF310">
        <f t="shared" si="239"/>
        <v>652.1050437038266</v>
      </c>
      <c r="AG310">
        <f t="shared" si="240"/>
        <v>2016.5305907594554</v>
      </c>
      <c r="AH310">
        <f t="shared" si="241"/>
        <v>1287.8765315800042</v>
      </c>
      <c r="AI310">
        <f t="shared" si="242"/>
        <v>1020.975698072972</v>
      </c>
      <c r="AJ310">
        <f t="shared" si="243"/>
        <v>680.3566426670817</v>
      </c>
      <c r="AK310">
        <f t="shared" si="244"/>
        <v>194.56085665033595</v>
      </c>
      <c r="AL310">
        <f t="shared" si="245"/>
        <v>195.06434744277072</v>
      </c>
      <c r="AN310">
        <f t="shared" si="278"/>
        <v>351.56250846337002</v>
      </c>
      <c r="AO310">
        <f t="shared" si="246"/>
        <v>622.06413204171076</v>
      </c>
      <c r="AP310">
        <f t="shared" si="247"/>
        <v>1923.6338743088577</v>
      </c>
      <c r="AQ310">
        <f t="shared" si="248"/>
        <v>1228.5471559058624</v>
      </c>
      <c r="AR310">
        <f t="shared" si="249"/>
        <v>973.94180215219831</v>
      </c>
      <c r="AS310">
        <f t="shared" si="250"/>
        <v>651.34898700390863</v>
      </c>
      <c r="AT310">
        <f t="shared" si="251"/>
        <v>185.59790572092572</v>
      </c>
      <c r="AU310">
        <f t="shared" si="252"/>
        <v>186.07820190297633</v>
      </c>
      <c r="AW310">
        <f t="shared" si="279"/>
        <v>334.72190746998473</v>
      </c>
      <c r="AX310">
        <f t="shared" si="253"/>
        <v>592.26592094747366</v>
      </c>
      <c r="AY310">
        <f t="shared" si="254"/>
        <v>1831.4876705620757</v>
      </c>
      <c r="AZ310">
        <f t="shared" si="255"/>
        <v>1169.6971023418469</v>
      </c>
      <c r="BA310">
        <f t="shared" si="256"/>
        <v>927.28789314320386</v>
      </c>
      <c r="BB310">
        <f t="shared" si="257"/>
        <v>632.51743866589914</v>
      </c>
      <c r="BC310">
        <f t="shared" si="258"/>
        <v>176.70736648477242</v>
      </c>
      <c r="BD310">
        <f t="shared" si="259"/>
        <v>177.1646554457291</v>
      </c>
      <c r="BF310">
        <f t="shared" si="280"/>
        <v>316.49039929137848</v>
      </c>
      <c r="BG310">
        <f t="shared" si="260"/>
        <v>560.00660137296404</v>
      </c>
      <c r="BH310">
        <f t="shared" si="261"/>
        <v>1731.7308823158112</v>
      </c>
      <c r="BI310">
        <f t="shared" si="262"/>
        <v>1105.9864762611512</v>
      </c>
      <c r="BJ310">
        <f t="shared" si="263"/>
        <v>876.78072157637462</v>
      </c>
      <c r="BK310">
        <f t="shared" si="264"/>
        <v>644.13042481849129</v>
      </c>
      <c r="BL310">
        <f t="shared" si="265"/>
        <v>167.08253546717316</v>
      </c>
      <c r="BM310">
        <f t="shared" si="266"/>
        <v>167.51491698333575</v>
      </c>
    </row>
    <row r="311" spans="1:65" hidden="1" x14ac:dyDescent="0.35">
      <c r="A311" s="9">
        <v>19</v>
      </c>
      <c r="B311" s="16">
        <f t="shared" ref="B311:I311" si="313">V311+AE311+AN311+AW311+BF311+B181</f>
        <v>1812.0360503650541</v>
      </c>
      <c r="C311" s="16">
        <f t="shared" si="313"/>
        <v>3201.9011878422325</v>
      </c>
      <c r="D311" s="16">
        <f t="shared" si="313"/>
        <v>9917.4913600233831</v>
      </c>
      <c r="E311" s="16">
        <f t="shared" si="313"/>
        <v>6427.848250161157</v>
      </c>
      <c r="F311" s="16">
        <f t="shared" si="313"/>
        <v>5188.1549751227485</v>
      </c>
      <c r="G311" s="16">
        <f t="shared" si="313"/>
        <v>3625.0223738384011</v>
      </c>
      <c r="H311" s="16">
        <f t="shared" si="313"/>
        <v>1053.2159342113787</v>
      </c>
      <c r="I311" s="16">
        <f t="shared" si="313"/>
        <v>1085.520597246642</v>
      </c>
      <c r="J311" s="16">
        <f t="shared" si="236"/>
        <v>32311.190728810998</v>
      </c>
      <c r="L311" s="9">
        <v>19</v>
      </c>
      <c r="M311" s="9">
        <f t="shared" ref="M311:T311" si="314">M116</f>
        <v>208.42986465307862</v>
      </c>
      <c r="N311" s="9">
        <f t="shared" si="314"/>
        <v>368.27833228175552</v>
      </c>
      <c r="O311" s="9">
        <f t="shared" si="314"/>
        <v>1140.8792591536937</v>
      </c>
      <c r="P311" s="9">
        <f t="shared" si="314"/>
        <v>739.69094824250453</v>
      </c>
      <c r="Q311" s="9">
        <f t="shared" si="314"/>
        <v>597.0810408482929</v>
      </c>
      <c r="R311" s="9">
        <f t="shared" si="314"/>
        <v>405.88973642967943</v>
      </c>
      <c r="S311" s="9">
        <f t="shared" si="314"/>
        <v>119.10277980175923</v>
      </c>
      <c r="T311" s="9">
        <f t="shared" si="314"/>
        <v>120.66992164125607</v>
      </c>
      <c r="V311">
        <f t="shared" si="269"/>
        <v>395.43516739143098</v>
      </c>
      <c r="W311">
        <f t="shared" si="270"/>
        <v>699.69359149611614</v>
      </c>
      <c r="X311">
        <f t="shared" si="271"/>
        <v>2163.6905664712131</v>
      </c>
      <c r="Y311">
        <f t="shared" si="272"/>
        <v>1381.8616563162866</v>
      </c>
      <c r="Z311">
        <f t="shared" si="273"/>
        <v>1095.4832506086011</v>
      </c>
      <c r="AA311">
        <f t="shared" si="274"/>
        <v>729.7024898545427</v>
      </c>
      <c r="AB311">
        <f t="shared" si="275"/>
        <v>208.75928789175805</v>
      </c>
      <c r="AC311">
        <f t="shared" si="276"/>
        <v>209.29952183756976</v>
      </c>
      <c r="AE311">
        <f t="shared" si="277"/>
        <v>377.36729458329495</v>
      </c>
      <c r="AF311">
        <f t="shared" si="239"/>
        <v>667.72381273512451</v>
      </c>
      <c r="AG311">
        <f t="shared" si="240"/>
        <v>2064.8291368997047</v>
      </c>
      <c r="AH311">
        <f t="shared" si="241"/>
        <v>1318.7228596091936</v>
      </c>
      <c r="AI311">
        <f t="shared" si="242"/>
        <v>1045.4294019182873</v>
      </c>
      <c r="AJ311">
        <f t="shared" si="243"/>
        <v>696.50736808742272</v>
      </c>
      <c r="AK311">
        <f t="shared" si="244"/>
        <v>199.22084373660857</v>
      </c>
      <c r="AL311">
        <f t="shared" si="245"/>
        <v>199.73639379230517</v>
      </c>
      <c r="AN311">
        <f t="shared" si="278"/>
        <v>360.05139065128549</v>
      </c>
      <c r="AO311">
        <f t="shared" si="246"/>
        <v>637.08458787276868</v>
      </c>
      <c r="AP311">
        <f t="shared" si="247"/>
        <v>1970.0822325341567</v>
      </c>
      <c r="AQ311">
        <f t="shared" si="248"/>
        <v>1258.2118437429333</v>
      </c>
      <c r="AR311">
        <f t="shared" si="249"/>
        <v>997.45875011258522</v>
      </c>
      <c r="AS311">
        <f t="shared" si="250"/>
        <v>665.85281483549522</v>
      </c>
      <c r="AT311">
        <f t="shared" si="251"/>
        <v>190.07938118563084</v>
      </c>
      <c r="AU311">
        <f t="shared" si="252"/>
        <v>190.57127467287356</v>
      </c>
      <c r="AW311">
        <f t="shared" si="279"/>
        <v>343.14220796667735</v>
      </c>
      <c r="AX311">
        <f t="shared" si="253"/>
        <v>607.16502649459221</v>
      </c>
      <c r="AY311">
        <f t="shared" si="254"/>
        <v>1877.5607724354668</v>
      </c>
      <c r="AZ311">
        <f t="shared" si="255"/>
        <v>1199.1221291238546</v>
      </c>
      <c r="BA311">
        <f t="shared" si="256"/>
        <v>950.61484764770125</v>
      </c>
      <c r="BB311">
        <f t="shared" si="257"/>
        <v>641.93321283490388</v>
      </c>
      <c r="BC311">
        <f t="shared" si="258"/>
        <v>181.15263610284907</v>
      </c>
      <c r="BD311">
        <f t="shared" si="259"/>
        <v>181.62142867435273</v>
      </c>
      <c r="BF311">
        <f t="shared" si="280"/>
        <v>325.60615338068158</v>
      </c>
      <c r="BG311">
        <f t="shared" si="260"/>
        <v>576.13626116021885</v>
      </c>
      <c r="BH311">
        <f t="shared" si="261"/>
        <v>1781.6092764389437</v>
      </c>
      <c r="BI311">
        <f t="shared" si="262"/>
        <v>1137.8417893014989</v>
      </c>
      <c r="BJ311">
        <f t="shared" si="263"/>
        <v>902.03430735978918</v>
      </c>
      <c r="BK311">
        <f t="shared" si="264"/>
        <v>638.32393174219521</v>
      </c>
      <c r="BL311">
        <f t="shared" si="265"/>
        <v>171.89495097597279</v>
      </c>
      <c r="BM311">
        <f t="shared" si="266"/>
        <v>172.33978621453241</v>
      </c>
    </row>
    <row r="312" spans="1:65" hidden="1" x14ac:dyDescent="0.35">
      <c r="A312" s="9">
        <v>20</v>
      </c>
      <c r="B312" s="16">
        <f t="shared" ref="B312:I312" si="315">V312+AE312+AN312+AW312+BF312+B182</f>
        <v>1856.6895658419032</v>
      </c>
      <c r="C312" s="16">
        <f t="shared" si="315"/>
        <v>3280.7963309660854</v>
      </c>
      <c r="D312" s="16">
        <f t="shared" si="315"/>
        <v>10161.877627066431</v>
      </c>
      <c r="E312" s="16">
        <f t="shared" si="315"/>
        <v>6586.4497144450115</v>
      </c>
      <c r="F312" s="16">
        <f t="shared" si="315"/>
        <v>5316.3923249672607</v>
      </c>
      <c r="G312" s="16">
        <f t="shared" si="315"/>
        <v>3688.877729129521</v>
      </c>
      <c r="H312" s="16">
        <f t="shared" si="315"/>
        <v>1080.0067290210688</v>
      </c>
      <c r="I312" s="16">
        <f t="shared" si="315"/>
        <v>1114.2650866140004</v>
      </c>
      <c r="J312" s="16">
        <f t="shared" si="236"/>
        <v>33085.355108051277</v>
      </c>
      <c r="L312" s="9">
        <v>20</v>
      </c>
      <c r="M312" s="9">
        <f t="shared" ref="M312:T312" si="316">M117</f>
        <v>213.41689874897429</v>
      </c>
      <c r="N312" s="9">
        <f t="shared" si="316"/>
        <v>377.09000906773656</v>
      </c>
      <c r="O312" s="9">
        <f t="shared" si="316"/>
        <v>1168.1767089417542</v>
      </c>
      <c r="P312" s="9">
        <f t="shared" si="316"/>
        <v>757.38929480838988</v>
      </c>
      <c r="Q312" s="9">
        <f t="shared" si="316"/>
        <v>611.36720619067069</v>
      </c>
      <c r="R312" s="9">
        <f t="shared" si="316"/>
        <v>415.60132914273942</v>
      </c>
      <c r="S312" s="9">
        <f t="shared" si="316"/>
        <v>121.95251357084246</v>
      </c>
      <c r="T312" s="9">
        <f t="shared" si="316"/>
        <v>123.55715190730092</v>
      </c>
      <c r="V312">
        <f t="shared" si="269"/>
        <v>404.89686916087567</v>
      </c>
      <c r="W312">
        <f t="shared" si="270"/>
        <v>716.43538038757958</v>
      </c>
      <c r="X312">
        <f t="shared" si="271"/>
        <v>2215.4618719834684</v>
      </c>
      <c r="Y312">
        <f t="shared" si="272"/>
        <v>1414.9258953037943</v>
      </c>
      <c r="Z312">
        <f t="shared" si="273"/>
        <v>1121.6952233045454</v>
      </c>
      <c r="AA312">
        <f t="shared" si="274"/>
        <v>747.15827388590992</v>
      </c>
      <c r="AB312">
        <f t="shared" si="275"/>
        <v>213.75433710972061</v>
      </c>
      <c r="AC312">
        <f t="shared" si="276"/>
        <v>214.307497403269</v>
      </c>
      <c r="AE312">
        <f t="shared" si="277"/>
        <v>386.40123098736296</v>
      </c>
      <c r="AF312">
        <f t="shared" si="239"/>
        <v>683.70870211562033</v>
      </c>
      <c r="AG312">
        <f t="shared" si="240"/>
        <v>2114.2598516854587</v>
      </c>
      <c r="AH312">
        <f t="shared" si="241"/>
        <v>1350.2922579627402</v>
      </c>
      <c r="AI312">
        <f t="shared" si="242"/>
        <v>1070.4563262634442</v>
      </c>
      <c r="AJ312">
        <f t="shared" si="243"/>
        <v>713.10492897098277</v>
      </c>
      <c r="AK312">
        <f t="shared" si="244"/>
        <v>203.99006581418331</v>
      </c>
      <c r="AL312">
        <f t="shared" si="245"/>
        <v>204.51795781493746</v>
      </c>
      <c r="AN312">
        <f t="shared" si="278"/>
        <v>368.70934261729025</v>
      </c>
      <c r="AO312">
        <f t="shared" si="246"/>
        <v>652.4042003039466</v>
      </c>
      <c r="AP312">
        <f t="shared" si="247"/>
        <v>2017.4556847169306</v>
      </c>
      <c r="AQ312">
        <f t="shared" si="248"/>
        <v>1288.4673516760636</v>
      </c>
      <c r="AR312">
        <f t="shared" si="249"/>
        <v>1021.4440760154362</v>
      </c>
      <c r="AS312">
        <f t="shared" si="250"/>
        <v>681.18009146145891</v>
      </c>
      <c r="AT312">
        <f t="shared" si="251"/>
        <v>194.6501124611197</v>
      </c>
      <c r="AU312">
        <f t="shared" si="252"/>
        <v>195.15383423258936</v>
      </c>
      <c r="AW312">
        <f t="shared" si="279"/>
        <v>351.59679930898136</v>
      </c>
      <c r="AX312">
        <f t="shared" si="253"/>
        <v>622.12480718368045</v>
      </c>
      <c r="AY312">
        <f t="shared" si="254"/>
        <v>1923.8215024848118</v>
      </c>
      <c r="AZ312">
        <f t="shared" si="255"/>
        <v>1228.666986433394</v>
      </c>
      <c r="BA312">
        <f t="shared" si="256"/>
        <v>974.03679888014324</v>
      </c>
      <c r="BB312">
        <f t="shared" si="257"/>
        <v>653.89301383519955</v>
      </c>
      <c r="BC312">
        <f t="shared" si="258"/>
        <v>185.61600864423997</v>
      </c>
      <c r="BD312">
        <f t="shared" si="259"/>
        <v>186.09635167361313</v>
      </c>
      <c r="BF312">
        <f t="shared" si="280"/>
        <v>334.37418067367946</v>
      </c>
      <c r="BG312">
        <f t="shared" si="260"/>
        <v>591.65064382740547</v>
      </c>
      <c r="BH312">
        <f t="shared" si="261"/>
        <v>1829.5850244372052</v>
      </c>
      <c r="BI312">
        <f t="shared" si="262"/>
        <v>1168.4819592126767</v>
      </c>
      <c r="BJ312">
        <f t="shared" si="263"/>
        <v>926.3245775037451</v>
      </c>
      <c r="BK312">
        <f t="shared" si="264"/>
        <v>640.12857228854955</v>
      </c>
      <c r="BL312">
        <f t="shared" si="265"/>
        <v>176.52379353941095</v>
      </c>
      <c r="BM312">
        <f t="shared" si="266"/>
        <v>176.98060744444257</v>
      </c>
    </row>
    <row r="313" spans="1:65" hidden="1" x14ac:dyDescent="0.35">
      <c r="A313" s="9">
        <v>21</v>
      </c>
      <c r="B313" s="16">
        <f t="shared" ref="B313:I313" si="317">V313+AE313+AN313+AW313+BF313+B183</f>
        <v>1901.9157229402463</v>
      </c>
      <c r="C313" s="16">
        <f t="shared" si="317"/>
        <v>3360.7049125192202</v>
      </c>
      <c r="D313" s="16">
        <f t="shared" si="317"/>
        <v>10409.399653772203</v>
      </c>
      <c r="E313" s="16">
        <f t="shared" si="317"/>
        <v>6747.0447781875591</v>
      </c>
      <c r="F313" s="16">
        <f t="shared" si="317"/>
        <v>5446.1964437702954</v>
      </c>
      <c r="G313" s="16">
        <f t="shared" si="317"/>
        <v>3762.1308810233345</v>
      </c>
      <c r="H313" s="16">
        <f t="shared" si="317"/>
        <v>1107.0161363794937</v>
      </c>
      <c r="I313" s="16">
        <f t="shared" si="317"/>
        <v>1143.1736091095408</v>
      </c>
      <c r="J313" s="16">
        <f t="shared" si="236"/>
        <v>33877.582137701895</v>
      </c>
      <c r="L313" s="9">
        <v>21</v>
      </c>
      <c r="M313" s="9">
        <f t="shared" ref="M313:T313" si="318">M118</f>
        <v>218.52325599999946</v>
      </c>
      <c r="N313" s="9">
        <f t="shared" si="318"/>
        <v>386.11251999999911</v>
      </c>
      <c r="O313" s="9">
        <f t="shared" si="318"/>
        <v>1196.1272959999974</v>
      </c>
      <c r="P313" s="9">
        <f t="shared" si="318"/>
        <v>775.511103999998</v>
      </c>
      <c r="Q313" s="9">
        <f t="shared" si="318"/>
        <v>625.9951919999985</v>
      </c>
      <c r="R313" s="9">
        <f t="shared" si="318"/>
        <v>425.545287999999</v>
      </c>
      <c r="S313" s="9">
        <f t="shared" si="318"/>
        <v>124.87043199999971</v>
      </c>
      <c r="T313" s="9">
        <f t="shared" si="318"/>
        <v>126.51346399999971</v>
      </c>
      <c r="V313">
        <f t="shared" si="269"/>
        <v>414.58483193691825</v>
      </c>
      <c r="W313">
        <f t="shared" si="270"/>
        <v>733.57752157286245</v>
      </c>
      <c r="X313">
        <f t="shared" si="271"/>
        <v>2268.4712029570546</v>
      </c>
      <c r="Y313">
        <f t="shared" si="272"/>
        <v>1448.7808110826454</v>
      </c>
      <c r="Z313">
        <f t="shared" si="273"/>
        <v>1148.5340121347983</v>
      </c>
      <c r="AA313">
        <f t="shared" si="274"/>
        <v>765.03350278486948</v>
      </c>
      <c r="AB313">
        <f t="shared" si="275"/>
        <v>218.86883469876921</v>
      </c>
      <c r="AC313">
        <f t="shared" si="276"/>
        <v>219.43523045236006</v>
      </c>
      <c r="AE313">
        <f t="shared" si="277"/>
        <v>395.64905007411932</v>
      </c>
      <c r="AF313">
        <f t="shared" si="239"/>
        <v>700.07204125160001</v>
      </c>
      <c r="AG313">
        <f t="shared" si="240"/>
        <v>2164.8608618344638</v>
      </c>
      <c r="AH313">
        <f t="shared" si="241"/>
        <v>1382.6090766332673</v>
      </c>
      <c r="AI313">
        <f t="shared" si="242"/>
        <v>1096.0757747839948</v>
      </c>
      <c r="AJ313">
        <f t="shared" si="243"/>
        <v>730.1316014284464</v>
      </c>
      <c r="AK313">
        <f t="shared" si="244"/>
        <v>208.87220146195196</v>
      </c>
      <c r="AL313">
        <f t="shared" si="245"/>
        <v>209.4127276091032</v>
      </c>
      <c r="AN313">
        <f t="shared" si="278"/>
        <v>377.55528680232658</v>
      </c>
      <c r="AO313">
        <f t="shared" si="246"/>
        <v>668.05645120978352</v>
      </c>
      <c r="AP313">
        <f t="shared" si="247"/>
        <v>2065.8577682011946</v>
      </c>
      <c r="AQ313">
        <f t="shared" si="248"/>
        <v>1319.3798048194019</v>
      </c>
      <c r="AR313">
        <f t="shared" si="249"/>
        <v>1045.9502011394402</v>
      </c>
      <c r="AS313">
        <f t="shared" si="250"/>
        <v>697.14251021622078</v>
      </c>
      <c r="AT313">
        <f t="shared" si="251"/>
        <v>199.32008913765154</v>
      </c>
      <c r="AU313">
        <f t="shared" si="252"/>
        <v>199.83589602376344</v>
      </c>
      <c r="AW313">
        <f t="shared" si="279"/>
        <v>360.15307096313575</v>
      </c>
      <c r="AX313">
        <f t="shared" si="253"/>
        <v>637.26450374381352</v>
      </c>
      <c r="AY313">
        <f t="shared" si="254"/>
        <v>1970.6385936008712</v>
      </c>
      <c r="AZ313">
        <f t="shared" si="255"/>
        <v>1258.5671690547288</v>
      </c>
      <c r="BA313">
        <f t="shared" si="256"/>
        <v>997.74043744778987</v>
      </c>
      <c r="BB313">
        <f t="shared" si="257"/>
        <v>667.53655264832923</v>
      </c>
      <c r="BC313">
        <f t="shared" si="258"/>
        <v>190.13306055267986</v>
      </c>
      <c r="BD313">
        <f t="shared" si="259"/>
        <v>190.62509295310124</v>
      </c>
      <c r="BF313">
        <f t="shared" si="280"/>
        <v>342.98548999133044</v>
      </c>
      <c r="BG313">
        <f t="shared" si="260"/>
        <v>606.8877255055429</v>
      </c>
      <c r="BH313">
        <f t="shared" si="261"/>
        <v>1876.7032634610086</v>
      </c>
      <c r="BI313">
        <f t="shared" si="262"/>
        <v>1198.5744728230352</v>
      </c>
      <c r="BJ313">
        <f t="shared" si="263"/>
        <v>950.18068819194411</v>
      </c>
      <c r="BK313">
        <f t="shared" si="264"/>
        <v>647.01079306187455</v>
      </c>
      <c r="BL313">
        <f t="shared" si="265"/>
        <v>181.0699010918255</v>
      </c>
      <c r="BM313">
        <f t="shared" si="266"/>
        <v>181.53847955902788</v>
      </c>
    </row>
    <row r="314" spans="1:65" hidden="1" x14ac:dyDescent="0.35">
      <c r="A314" s="9">
        <v>22</v>
      </c>
      <c r="B314" s="16">
        <f t="shared" ref="B314:I314" si="319">V314+AE314+AN314+AW314+BF314+B184</f>
        <v>1947.9132158068307</v>
      </c>
      <c r="C314" s="16">
        <f t="shared" si="319"/>
        <v>3441.977784533884</v>
      </c>
      <c r="D314" s="16">
        <f t="shared" si="319"/>
        <v>10661.144562972466</v>
      </c>
      <c r="E314" s="16">
        <f t="shared" si="319"/>
        <v>6910.3442714929197</v>
      </c>
      <c r="F314" s="16">
        <f t="shared" si="319"/>
        <v>5578.1480332133115</v>
      </c>
      <c r="G314" s="16">
        <f t="shared" si="319"/>
        <v>3842.2674548929299</v>
      </c>
      <c r="H314" s="16">
        <f t="shared" si="319"/>
        <v>1134.3718623328568</v>
      </c>
      <c r="I314" s="16">
        <f t="shared" si="319"/>
        <v>1172.3730905728996</v>
      </c>
      <c r="J314" s="16">
        <f t="shared" si="236"/>
        <v>34688.540275818101</v>
      </c>
      <c r="L314" s="9">
        <v>22</v>
      </c>
      <c r="M314" s="9">
        <f t="shared" ref="M314:T314" si="320">M119</f>
        <v>223.7517914127726</v>
      </c>
      <c r="N314" s="9">
        <f t="shared" si="320"/>
        <v>395.35090963910955</v>
      </c>
      <c r="O314" s="9">
        <f t="shared" si="320"/>
        <v>1224.7466477330713</v>
      </c>
      <c r="P314" s="9">
        <f t="shared" si="320"/>
        <v>794.06650787089211</v>
      </c>
      <c r="Q314" s="9">
        <f t="shared" si="320"/>
        <v>640.97317690425837</v>
      </c>
      <c r="R314" s="9">
        <f t="shared" si="320"/>
        <v>435.72717275118879</v>
      </c>
      <c r="S314" s="9">
        <f t="shared" si="320"/>
        <v>127.85816652158435</v>
      </c>
      <c r="T314" s="9">
        <f t="shared" si="320"/>
        <v>129.54051081792099</v>
      </c>
      <c r="V314">
        <f t="shared" si="269"/>
        <v>424.50453243245857</v>
      </c>
      <c r="W314">
        <f t="shared" si="270"/>
        <v>751.12970569466563</v>
      </c>
      <c r="X314">
        <f t="shared" si="271"/>
        <v>2322.7485261552074</v>
      </c>
      <c r="Y314">
        <f t="shared" si="272"/>
        <v>1483.4455422125402</v>
      </c>
      <c r="Z314">
        <f t="shared" si="273"/>
        <v>1176.0147893646131</v>
      </c>
      <c r="AA314">
        <f t="shared" si="274"/>
        <v>783.33731949471212</v>
      </c>
      <c r="AB314">
        <f t="shared" si="275"/>
        <v>224.10567194116516</v>
      </c>
      <c r="AC314">
        <f t="shared" si="276"/>
        <v>224.68561974925666</v>
      </c>
      <c r="AE314">
        <f t="shared" si="277"/>
        <v>405.11694100551881</v>
      </c>
      <c r="AF314">
        <f t="shared" si="239"/>
        <v>716.82478141223112</v>
      </c>
      <c r="AG314">
        <f t="shared" si="240"/>
        <v>2216.6660323957594</v>
      </c>
      <c r="AH314">
        <f t="shared" si="241"/>
        <v>1415.6949438579563</v>
      </c>
      <c r="AI314">
        <f t="shared" si="242"/>
        <v>1122.3048934593965</v>
      </c>
      <c r="AJ314">
        <f t="shared" si="243"/>
        <v>747.582552106658</v>
      </c>
      <c r="AK314">
        <f t="shared" si="244"/>
        <v>213.87051808036057</v>
      </c>
      <c r="AL314">
        <f t="shared" si="245"/>
        <v>214.42397903073163</v>
      </c>
      <c r="AN314">
        <f t="shared" si="278"/>
        <v>386.60216843822292</v>
      </c>
      <c r="AO314">
        <f t="shared" si="246"/>
        <v>684.06424623069177</v>
      </c>
      <c r="AP314">
        <f t="shared" si="247"/>
        <v>2115.3593150178294</v>
      </c>
      <c r="AQ314">
        <f t="shared" si="248"/>
        <v>1350.9944407263347</v>
      </c>
      <c r="AR314">
        <f t="shared" si="249"/>
        <v>1071.0129879617175</v>
      </c>
      <c r="AS314">
        <f t="shared" si="250"/>
        <v>713.63705582233365</v>
      </c>
      <c r="AT314">
        <f t="shared" si="251"/>
        <v>204.09614529980178</v>
      </c>
      <c r="AU314">
        <f t="shared" si="252"/>
        <v>204.62431181643331</v>
      </c>
      <c r="AW314">
        <f t="shared" si="279"/>
        <v>368.85417888273122</v>
      </c>
      <c r="AX314">
        <f t="shared" si="253"/>
        <v>652.66047747679852</v>
      </c>
      <c r="AY314">
        <f t="shared" si="254"/>
        <v>2018.2481809010328</v>
      </c>
      <c r="AZ314">
        <f t="shared" si="255"/>
        <v>1288.9734869370654</v>
      </c>
      <c r="BA314">
        <f t="shared" si="256"/>
        <v>1021.845319293615</v>
      </c>
      <c r="BB314">
        <f t="shared" si="257"/>
        <v>682.33953143227495</v>
      </c>
      <c r="BC314">
        <f t="shared" si="258"/>
        <v>194.72657484516569</v>
      </c>
      <c r="BD314">
        <f t="shared" si="259"/>
        <v>195.23049448843238</v>
      </c>
      <c r="BF314">
        <f t="shared" si="280"/>
        <v>351.56928047723306</v>
      </c>
      <c r="BG314">
        <f t="shared" si="260"/>
        <v>622.07611462467821</v>
      </c>
      <c r="BH314">
        <f t="shared" si="261"/>
        <v>1923.6709285309398</v>
      </c>
      <c r="BI314">
        <f t="shared" si="262"/>
        <v>1228.570820938882</v>
      </c>
      <c r="BJ314">
        <f t="shared" si="263"/>
        <v>973.96056281986694</v>
      </c>
      <c r="BK314">
        <f t="shared" si="264"/>
        <v>657.27367285510195</v>
      </c>
      <c r="BL314">
        <f t="shared" si="265"/>
        <v>185.60148082225265</v>
      </c>
      <c r="BM314">
        <f t="shared" si="266"/>
        <v>186.08178625606456</v>
      </c>
    </row>
    <row r="315" spans="1:65" hidden="1" x14ac:dyDescent="0.35">
      <c r="A315" s="9">
        <v>23</v>
      </c>
      <c r="B315" s="16">
        <f t="shared" ref="B315:I315" si="321">V315+AE315+AN315+AW315+BF315+B185</f>
        <v>1994.8186188559371</v>
      </c>
      <c r="C315" s="16">
        <f t="shared" si="321"/>
        <v>3524.8560324723185</v>
      </c>
      <c r="D315" s="16">
        <f t="shared" si="321"/>
        <v>10917.859557375205</v>
      </c>
      <c r="E315" s="16">
        <f t="shared" si="321"/>
        <v>7076.838574389003</v>
      </c>
      <c r="F315" s="16">
        <f t="shared" si="321"/>
        <v>5712.6496021235416</v>
      </c>
      <c r="G315" s="16">
        <f t="shared" si="321"/>
        <v>3927.6593559589573</v>
      </c>
      <c r="H315" s="16">
        <f t="shared" si="321"/>
        <v>1162.1665540122999</v>
      </c>
      <c r="I315" s="16">
        <f t="shared" si="321"/>
        <v>1201.9574580276494</v>
      </c>
      <c r="J315" s="16">
        <f t="shared" si="236"/>
        <v>35518.805753214911</v>
      </c>
      <c r="L315" s="9">
        <v>23</v>
      </c>
      <c r="M315" s="9">
        <f t="shared" ref="M315:T315" si="322">M120</f>
        <v>229.10542830473395</v>
      </c>
      <c r="N315" s="9">
        <f t="shared" si="322"/>
        <v>404.81034324520664</v>
      </c>
      <c r="O315" s="9">
        <f t="shared" si="322"/>
        <v>1254.0507654574913</v>
      </c>
      <c r="P315" s="9">
        <f t="shared" si="322"/>
        <v>813.06588090101059</v>
      </c>
      <c r="Q315" s="9">
        <f t="shared" si="322"/>
        <v>656.30953521882429</v>
      </c>
      <c r="R315" s="9">
        <f t="shared" si="322"/>
        <v>446.15267617237663</v>
      </c>
      <c r="S315" s="9">
        <f t="shared" si="322"/>
        <v>130.91738760270511</v>
      </c>
      <c r="T315" s="9">
        <f t="shared" si="322"/>
        <v>132.63998480800387</v>
      </c>
      <c r="V315">
        <f t="shared" si="269"/>
        <v>434.66154688052529</v>
      </c>
      <c r="W315">
        <f t="shared" si="270"/>
        <v>769.10179948927475</v>
      </c>
      <c r="X315">
        <f t="shared" si="271"/>
        <v>2378.3243528824228</v>
      </c>
      <c r="Y315">
        <f t="shared" si="272"/>
        <v>1518.939575029658</v>
      </c>
      <c r="Z315">
        <f t="shared" si="273"/>
        <v>1204.153002962172</v>
      </c>
      <c r="AA315">
        <f t="shared" si="274"/>
        <v>802.07953220831746</v>
      </c>
      <c r="AB315">
        <f t="shared" si="275"/>
        <v>229.46779265812654</v>
      </c>
      <c r="AC315">
        <f t="shared" si="276"/>
        <v>230.06161673329152</v>
      </c>
      <c r="AE315">
        <f t="shared" si="277"/>
        <v>414.81073671898866</v>
      </c>
      <c r="AF315">
        <f t="shared" si="239"/>
        <v>733.97724355344849</v>
      </c>
      <c r="AG315">
        <f t="shared" si="240"/>
        <v>2269.7072792754834</v>
      </c>
      <c r="AH315">
        <f t="shared" si="241"/>
        <v>1449.5702430352483</v>
      </c>
      <c r="AI315">
        <f t="shared" si="242"/>
        <v>1149.1598414120049</v>
      </c>
      <c r="AJ315">
        <f t="shared" si="243"/>
        <v>765.45993580068489</v>
      </c>
      <c r="AK315">
        <f t="shared" si="244"/>
        <v>218.98809501076286</v>
      </c>
      <c r="AL315">
        <f t="shared" si="245"/>
        <v>219.55479938999412</v>
      </c>
      <c r="AN315">
        <f t="shared" si="278"/>
        <v>395.85955472187095</v>
      </c>
      <c r="AO315">
        <f t="shared" si="246"/>
        <v>700.44451382146144</v>
      </c>
      <c r="AP315">
        <f t="shared" si="247"/>
        <v>2166.0126737067944</v>
      </c>
      <c r="AQ315">
        <f t="shared" si="248"/>
        <v>1383.3446922921453</v>
      </c>
      <c r="AR315">
        <f t="shared" si="249"/>
        <v>1096.6589407105569</v>
      </c>
      <c r="AS315">
        <f t="shared" si="250"/>
        <v>730.60980396449588</v>
      </c>
      <c r="AT315">
        <f t="shared" si="251"/>
        <v>208.98333169008114</v>
      </c>
      <c r="AU315">
        <f t="shared" si="252"/>
        <v>209.52414542358247</v>
      </c>
      <c r="AW315">
        <f t="shared" si="279"/>
        <v>377.72817366047707</v>
      </c>
      <c r="AX315">
        <f t="shared" si="253"/>
        <v>668.36236185374514</v>
      </c>
      <c r="AY315">
        <f t="shared" si="254"/>
        <v>2066.8037479594313</v>
      </c>
      <c r="AZ315">
        <f t="shared" si="255"/>
        <v>1319.9839638317001</v>
      </c>
      <c r="BA315">
        <f t="shared" si="256"/>
        <v>1046.4291536276664</v>
      </c>
      <c r="BB315">
        <f t="shared" si="257"/>
        <v>697.98829362730442</v>
      </c>
      <c r="BC315">
        <f t="shared" si="258"/>
        <v>199.41136007248372</v>
      </c>
      <c r="BD315">
        <f t="shared" si="259"/>
        <v>199.92740315243284</v>
      </c>
      <c r="BF315">
        <f t="shared" si="280"/>
        <v>360.21172967998217</v>
      </c>
      <c r="BG315">
        <f t="shared" si="260"/>
        <v>637.36829605073831</v>
      </c>
      <c r="BH315">
        <f t="shared" si="261"/>
        <v>1970.9595547159865</v>
      </c>
      <c r="BI315">
        <f t="shared" si="262"/>
        <v>1258.7721539379736</v>
      </c>
      <c r="BJ315">
        <f t="shared" si="263"/>
        <v>997.90294105674093</v>
      </c>
      <c r="BK315">
        <f t="shared" si="264"/>
        <v>669.80660214368845</v>
      </c>
      <c r="BL315">
        <f t="shared" si="265"/>
        <v>190.16402783370918</v>
      </c>
      <c r="BM315">
        <f t="shared" si="266"/>
        <v>190.6561403722485</v>
      </c>
    </row>
    <row r="316" spans="1:65" hidden="1" x14ac:dyDescent="0.35">
      <c r="A316" s="9">
        <v>24</v>
      </c>
      <c r="B316" s="16">
        <f t="shared" ref="B316:I316" si="323">V316+AE316+AN316+AW316+BF316+B186</f>
        <v>2042.7280392935556</v>
      </c>
      <c r="C316" s="16">
        <f t="shared" si="323"/>
        <v>3609.5092569058388</v>
      </c>
      <c r="D316" s="16">
        <f t="shared" si="323"/>
        <v>11180.070415583252</v>
      </c>
      <c r="E316" s="16">
        <f t="shared" si="323"/>
        <v>7246.8739563843856</v>
      </c>
      <c r="F316" s="16">
        <f t="shared" si="323"/>
        <v>5849.9866319259036</v>
      </c>
      <c r="G316" s="16">
        <f t="shared" si="323"/>
        <v>4017.2682920234092</v>
      </c>
      <c r="H316" s="16">
        <f t="shared" si="323"/>
        <v>1190.4691913597992</v>
      </c>
      <c r="I316" s="16">
        <f t="shared" si="323"/>
        <v>1231.9986224371385</v>
      </c>
      <c r="J316" s="16">
        <f t="shared" si="236"/>
        <v>36368.904405913279</v>
      </c>
      <c r="L316" s="9">
        <v>24</v>
      </c>
      <c r="M316" s="9">
        <f t="shared" ref="M316:T316" si="324">M121</f>
        <v>234.58715993859656</v>
      </c>
      <c r="N316" s="9">
        <f t="shared" si="324"/>
        <v>414.49610966594133</v>
      </c>
      <c r="O316" s="9">
        <f t="shared" si="324"/>
        <v>1284.0560333481078</v>
      </c>
      <c r="P316" s="9">
        <f t="shared" si="324"/>
        <v>832.5198457971245</v>
      </c>
      <c r="Q316" s="9">
        <f t="shared" si="324"/>
        <v>672.01284162861123</v>
      </c>
      <c r="R316" s="9">
        <f t="shared" si="324"/>
        <v>456.82762724884594</v>
      </c>
      <c r="S316" s="9">
        <f t="shared" si="324"/>
        <v>134.04980567919804</v>
      </c>
      <c r="T316" s="9">
        <f t="shared" si="324"/>
        <v>135.81361891181908</v>
      </c>
      <c r="V316">
        <f t="shared" si="269"/>
        <v>445.06156917516819</v>
      </c>
      <c r="W316">
        <f t="shared" si="270"/>
        <v>787.50387788554247</v>
      </c>
      <c r="X316">
        <f t="shared" si="271"/>
        <v>2435.2298382454246</v>
      </c>
      <c r="Y316">
        <f t="shared" si="272"/>
        <v>1555.2828070406231</v>
      </c>
      <c r="Z316">
        <f t="shared" si="273"/>
        <v>1232.9644268547254</v>
      </c>
      <c r="AA316">
        <f t="shared" si="274"/>
        <v>821.27040704069725</v>
      </c>
      <c r="AB316">
        <f t="shared" si="275"/>
        <v>234.9582027868214</v>
      </c>
      <c r="AC316">
        <f t="shared" si="276"/>
        <v>235.56623512049259</v>
      </c>
      <c r="AE316">
        <f t="shared" si="277"/>
        <v>424.73614179975698</v>
      </c>
      <c r="AF316">
        <f t="shared" si="239"/>
        <v>751.53952152136173</v>
      </c>
      <c r="AG316">
        <f t="shared" si="240"/>
        <v>2324.0158160789529</v>
      </c>
      <c r="AH316">
        <f t="shared" si="241"/>
        <v>1484.2549090324528</v>
      </c>
      <c r="AI316">
        <f t="shared" si="242"/>
        <v>1176.6564221870883</v>
      </c>
      <c r="AJ316">
        <f t="shared" si="243"/>
        <v>783.76973400450129</v>
      </c>
      <c r="AK316">
        <f t="shared" si="244"/>
        <v>224.22794383444466</v>
      </c>
      <c r="AL316">
        <f t="shared" si="245"/>
        <v>224.80820806164283</v>
      </c>
      <c r="AN316">
        <f t="shared" si="278"/>
        <v>405.33514572042981</v>
      </c>
      <c r="AO316">
        <f t="shared" si="246"/>
        <v>717.21087868745508</v>
      </c>
      <c r="AP316">
        <f t="shared" si="247"/>
        <v>2217.8599764911387</v>
      </c>
      <c r="AQ316">
        <f t="shared" si="248"/>
        <v>1416.4574676636969</v>
      </c>
      <c r="AR316">
        <f t="shared" si="249"/>
        <v>1122.909391061281</v>
      </c>
      <c r="AS316">
        <f t="shared" si="250"/>
        <v>748.03486988259056</v>
      </c>
      <c r="AT316">
        <f t="shared" si="251"/>
        <v>213.98571335042197</v>
      </c>
      <c r="AU316">
        <f t="shared" si="252"/>
        <v>214.53947240678826</v>
      </c>
      <c r="AW316">
        <f t="shared" si="279"/>
        <v>386.79386419117407</v>
      </c>
      <c r="AX316">
        <f t="shared" si="253"/>
        <v>684.40343783760329</v>
      </c>
      <c r="AY316">
        <f t="shared" si="254"/>
        <v>2116.4082108331131</v>
      </c>
      <c r="AZ316">
        <f t="shared" si="255"/>
        <v>1351.6643280619228</v>
      </c>
      <c r="BA316">
        <f t="shared" si="256"/>
        <v>1071.5440471691115</v>
      </c>
      <c r="BB316">
        <f t="shared" si="257"/>
        <v>714.29904879590026</v>
      </c>
      <c r="BC316">
        <f t="shared" si="258"/>
        <v>204.19734588128244</v>
      </c>
      <c r="BD316">
        <f t="shared" si="259"/>
        <v>204.72577428800764</v>
      </c>
      <c r="BF316">
        <f t="shared" si="280"/>
        <v>368.96995167022953</v>
      </c>
      <c r="BG316">
        <f t="shared" si="260"/>
        <v>652.86532895224173</v>
      </c>
      <c r="BH316">
        <f t="shared" si="261"/>
        <v>2018.8816513377089</v>
      </c>
      <c r="BI316">
        <f t="shared" si="262"/>
        <v>1289.3780588848367</v>
      </c>
      <c r="BJ316">
        <f t="shared" si="263"/>
        <v>1022.1660473422037</v>
      </c>
      <c r="BK316">
        <f t="shared" si="264"/>
        <v>683.89744788549638</v>
      </c>
      <c r="BL316">
        <f t="shared" si="265"/>
        <v>194.78769395309649</v>
      </c>
      <c r="BM316">
        <f t="shared" si="266"/>
        <v>195.29177176234066</v>
      </c>
    </row>
    <row r="317" spans="1:65" hidden="1" x14ac:dyDescent="0.35">
      <c r="A317" s="9">
        <v>25</v>
      </c>
      <c r="B317" s="16">
        <f t="shared" ref="B317:I317" si="325">V317+AE317+AN317+AW317+BF317+B187</f>
        <v>2091.7117803172418</v>
      </c>
      <c r="C317" s="16">
        <f t="shared" si="325"/>
        <v>3696.0614930692209</v>
      </c>
      <c r="D317" s="16">
        <f t="shared" si="325"/>
        <v>11448.161735486594</v>
      </c>
      <c r="E317" s="16">
        <f t="shared" si="325"/>
        <v>7420.704390860491</v>
      </c>
      <c r="F317" s="16">
        <f t="shared" si="325"/>
        <v>5990.3692180589433</v>
      </c>
      <c r="G317" s="16">
        <f t="shared" si="325"/>
        <v>4110.4428778570655</v>
      </c>
      <c r="H317" s="16">
        <f t="shared" si="325"/>
        <v>1219.3329026113663</v>
      </c>
      <c r="I317" s="16">
        <f t="shared" si="325"/>
        <v>1262.5538984215641</v>
      </c>
      <c r="J317" s="16">
        <f t="shared" si="236"/>
        <v>37239.338296682487</v>
      </c>
      <c r="L317" s="9">
        <v>25</v>
      </c>
      <c r="M317" s="9">
        <f t="shared" ref="M317:T317" si="326">M122</f>
        <v>240.20005119590434</v>
      </c>
      <c r="N317" s="9">
        <f t="shared" si="326"/>
        <v>424.41362429351523</v>
      </c>
      <c r="O317" s="9">
        <f t="shared" si="326"/>
        <v>1314.7792275986346</v>
      </c>
      <c r="P317" s="9">
        <f t="shared" si="326"/>
        <v>852.43927943208143</v>
      </c>
      <c r="Q317" s="9">
        <f t="shared" si="326"/>
        <v>688.0918759822523</v>
      </c>
      <c r="R317" s="9">
        <f t="shared" si="326"/>
        <v>467.7579944341295</v>
      </c>
      <c r="S317" s="9">
        <f t="shared" si="326"/>
        <v>137.25717211194535</v>
      </c>
      <c r="T317" s="9">
        <f t="shared" si="326"/>
        <v>139.06318753447096</v>
      </c>
      <c r="V317">
        <f t="shared" si="269"/>
        <v>455.71042156654903</v>
      </c>
      <c r="W317">
        <f t="shared" si="270"/>
        <v>806.34624292906892</v>
      </c>
      <c r="X317">
        <f t="shared" si="271"/>
        <v>2493.4968396731651</v>
      </c>
      <c r="Y317">
        <f t="shared" si="272"/>
        <v>1592.4955842968629</v>
      </c>
      <c r="Z317">
        <f t="shared" si="273"/>
        <v>1262.4651905574478</v>
      </c>
      <c r="AA317">
        <f t="shared" si="274"/>
        <v>840.92056736321729</v>
      </c>
      <c r="AB317">
        <f t="shared" si="275"/>
        <v>240.57997602655098</v>
      </c>
      <c r="AC317">
        <f t="shared" si="276"/>
        <v>241.20255656437837</v>
      </c>
      <c r="AE317">
        <f t="shared" si="277"/>
        <v>434.89885548746258</v>
      </c>
      <c r="AF317">
        <f t="shared" si="239"/>
        <v>769.52169970345221</v>
      </c>
      <c r="AG317">
        <f t="shared" si="240"/>
        <v>2379.6228271621885</v>
      </c>
      <c r="AH317">
        <f t="shared" si="241"/>
        <v>1519.7688580365379</v>
      </c>
      <c r="AI317">
        <f t="shared" si="242"/>
        <v>1204.810424520907</v>
      </c>
      <c r="AJ317">
        <f t="shared" si="243"/>
        <v>802.52007052259921</v>
      </c>
      <c r="AK317">
        <f t="shared" si="244"/>
        <v>229.59307331063303</v>
      </c>
      <c r="AL317">
        <f t="shared" si="245"/>
        <v>230.18722159106773</v>
      </c>
      <c r="AN317">
        <f t="shared" si="278"/>
        <v>415.03564376009331</v>
      </c>
      <c r="AO317">
        <f t="shared" si="246"/>
        <v>734.37520010440835</v>
      </c>
      <c r="AP317">
        <f t="shared" si="247"/>
        <v>2270.9378962850456</v>
      </c>
      <c r="AQ317">
        <f t="shared" si="248"/>
        <v>1450.3561883480752</v>
      </c>
      <c r="AR317">
        <f t="shared" si="249"/>
        <v>1149.7829066241848</v>
      </c>
      <c r="AS317">
        <f t="shared" si="250"/>
        <v>765.90230194354604</v>
      </c>
      <c r="AT317">
        <f t="shared" si="251"/>
        <v>219.10682859243332</v>
      </c>
      <c r="AU317">
        <f t="shared" si="252"/>
        <v>219.67384023421556</v>
      </c>
      <c r="AW317">
        <f t="shared" si="279"/>
        <v>396.06450495580197</v>
      </c>
      <c r="AX317">
        <f t="shared" si="253"/>
        <v>700.80715826252913</v>
      </c>
      <c r="AY317">
        <f t="shared" si="254"/>
        <v>2167.1340936621259</v>
      </c>
      <c r="AZ317">
        <f t="shared" si="255"/>
        <v>1384.0608978628097</v>
      </c>
      <c r="BA317">
        <f t="shared" si="256"/>
        <v>1097.2267191151964</v>
      </c>
      <c r="BB317">
        <f t="shared" si="257"/>
        <v>731.16695933924541</v>
      </c>
      <c r="BC317">
        <f t="shared" si="258"/>
        <v>209.09152961585221</v>
      </c>
      <c r="BD317">
        <f t="shared" si="259"/>
        <v>209.63262334739795</v>
      </c>
      <c r="BF317">
        <f t="shared" si="280"/>
        <v>377.88190793070174</v>
      </c>
      <c r="BG317">
        <f t="shared" si="260"/>
        <v>668.63438339492245</v>
      </c>
      <c r="BH317">
        <f t="shared" si="261"/>
        <v>2067.6449310854109</v>
      </c>
      <c r="BI317">
        <f t="shared" si="262"/>
        <v>1320.5211934733798</v>
      </c>
      <c r="BJ317">
        <f t="shared" si="263"/>
        <v>1046.8550472556576</v>
      </c>
      <c r="BK317">
        <f t="shared" si="264"/>
        <v>699.09824834069821</v>
      </c>
      <c r="BL317">
        <f t="shared" si="265"/>
        <v>199.49251991718947</v>
      </c>
      <c r="BM317">
        <f t="shared" si="266"/>
        <v>200.00877302517415</v>
      </c>
    </row>
    <row r="318" spans="1:65" hidden="1" x14ac:dyDescent="0.35">
      <c r="A318" s="9">
        <v>26</v>
      </c>
      <c r="B318" s="16">
        <f t="shared" ref="B318:I318" si="327">V318+AE318+AN318+AW318+BF318+B188</f>
        <v>2141.8240393380679</v>
      </c>
      <c r="C318" s="16">
        <f t="shared" si="327"/>
        <v>3784.608349932982</v>
      </c>
      <c r="D318" s="16">
        <f t="shared" si="327"/>
        <v>11722.43000492612</v>
      </c>
      <c r="E318" s="16">
        <f t="shared" si="327"/>
        <v>7598.5259206993296</v>
      </c>
      <c r="F318" s="16">
        <f t="shared" si="327"/>
        <v>6133.9597915058675</v>
      </c>
      <c r="G318" s="16">
        <f t="shared" si="327"/>
        <v>4206.782915650323</v>
      </c>
      <c r="H318" s="16">
        <f t="shared" si="327"/>
        <v>1248.8002335187791</v>
      </c>
      <c r="I318" s="16">
        <f t="shared" si="327"/>
        <v>1293.6709117372804</v>
      </c>
      <c r="J318" s="16">
        <f t="shared" si="236"/>
        <v>38130.602167308745</v>
      </c>
      <c r="L318" s="9">
        <v>26</v>
      </c>
      <c r="M318" s="9">
        <f t="shared" ref="M318:T318" si="328">M123</f>
        <v>245.94724029063258</v>
      </c>
      <c r="N318" s="9">
        <f t="shared" si="328"/>
        <v>434.56843209247114</v>
      </c>
      <c r="O318" s="9">
        <f t="shared" si="328"/>
        <v>1346.2375258013576</v>
      </c>
      <c r="P318" s="9">
        <f t="shared" si="328"/>
        <v>872.83531892615463</v>
      </c>
      <c r="Q318" s="9">
        <f t="shared" si="328"/>
        <v>704.5556282009851</v>
      </c>
      <c r="R318" s="9">
        <f t="shared" si="328"/>
        <v>478.94988898702132</v>
      </c>
      <c r="S318" s="9">
        <f t="shared" si="328"/>
        <v>140.54128016607578</v>
      </c>
      <c r="T318" s="9">
        <f t="shared" si="328"/>
        <v>142.39050753668204</v>
      </c>
      <c r="V318">
        <f t="shared" si="269"/>
        <v>466.61406167200346</v>
      </c>
      <c r="W318">
        <f t="shared" si="270"/>
        <v>825.6394361877617</v>
      </c>
      <c r="X318">
        <f t="shared" si="271"/>
        <v>2553.1579552790408</v>
      </c>
      <c r="Y318">
        <f t="shared" si="272"/>
        <v>1630.5987258950026</v>
      </c>
      <c r="Z318">
        <f t="shared" si="273"/>
        <v>1292.6717985963471</v>
      </c>
      <c r="AA318">
        <f t="shared" si="274"/>
        <v>861.04094654038795</v>
      </c>
      <c r="AB318">
        <f t="shared" si="275"/>
        <v>246.33625754004998</v>
      </c>
      <c r="AC318">
        <f t="shared" si="276"/>
        <v>246.97373436683603</v>
      </c>
      <c r="AE318">
        <f t="shared" si="277"/>
        <v>445.30463852700581</v>
      </c>
      <c r="AF318">
        <f t="shared" si="239"/>
        <v>787.93397131626057</v>
      </c>
      <c r="AG318">
        <f t="shared" si="240"/>
        <v>2436.5598334176771</v>
      </c>
      <c r="AH318">
        <f t="shared" si="241"/>
        <v>1556.1322211667004</v>
      </c>
      <c r="AI318">
        <f t="shared" si="242"/>
        <v>1233.6378075391774</v>
      </c>
      <c r="AJ318">
        <f t="shared" si="243"/>
        <v>821.72031894290808</v>
      </c>
      <c r="AK318">
        <f t="shared" si="244"/>
        <v>235.08652466859201</v>
      </c>
      <c r="AL318">
        <f t="shared" si="245"/>
        <v>235.69488907772305</v>
      </c>
      <c r="AN318">
        <f t="shared" si="278"/>
        <v>424.967249623778</v>
      </c>
      <c r="AO318">
        <f t="shared" si="246"/>
        <v>751.94844990393028</v>
      </c>
      <c r="AP318">
        <f t="shared" si="247"/>
        <v>2325.2803617236168</v>
      </c>
      <c r="AQ318">
        <f t="shared" si="248"/>
        <v>1485.0625231923063</v>
      </c>
      <c r="AR318">
        <f t="shared" si="249"/>
        <v>1177.2966655725459</v>
      </c>
      <c r="AS318">
        <f t="shared" si="250"/>
        <v>784.21118623307268</v>
      </c>
      <c r="AT318">
        <f t="shared" si="251"/>
        <v>224.34995095153317</v>
      </c>
      <c r="AU318">
        <f t="shared" si="252"/>
        <v>224.93053091264161</v>
      </c>
      <c r="AW318">
        <f t="shared" si="279"/>
        <v>405.55007435794755</v>
      </c>
      <c r="AX318">
        <f t="shared" si="253"/>
        <v>717.59117918346863</v>
      </c>
      <c r="AY318">
        <f t="shared" si="254"/>
        <v>2219.0359949735857</v>
      </c>
      <c r="AZ318">
        <f t="shared" si="255"/>
        <v>1417.2085431054425</v>
      </c>
      <c r="BA318">
        <f t="shared" si="256"/>
        <v>1123.5048128696906</v>
      </c>
      <c r="BB318">
        <f t="shared" si="257"/>
        <v>748.53463064139578</v>
      </c>
      <c r="BC318">
        <f t="shared" si="258"/>
        <v>214.09917910414276</v>
      </c>
      <c r="BD318">
        <f t="shared" si="259"/>
        <v>214.65323179080673</v>
      </c>
      <c r="BF318">
        <f t="shared" si="280"/>
        <v>386.9732064432518</v>
      </c>
      <c r="BG318">
        <f t="shared" si="260"/>
        <v>684.72077082872579</v>
      </c>
      <c r="BH318">
        <f t="shared" si="261"/>
        <v>2117.3895123737684</v>
      </c>
      <c r="BI318">
        <f t="shared" si="262"/>
        <v>1352.2910456680947</v>
      </c>
      <c r="BJ318">
        <f t="shared" si="263"/>
        <v>1072.040883185427</v>
      </c>
      <c r="BK318">
        <f t="shared" si="264"/>
        <v>715.13260383997181</v>
      </c>
      <c r="BL318">
        <f t="shared" si="265"/>
        <v>204.2920247665208</v>
      </c>
      <c r="BM318">
        <f t="shared" si="266"/>
        <v>204.82069818628605</v>
      </c>
    </row>
    <row r="319" spans="1:65" hidden="1" x14ac:dyDescent="0.35">
      <c r="A319" s="9">
        <v>27</v>
      </c>
      <c r="B319" s="16">
        <f t="shared" ref="B319:I319" si="329">V319+AE319+AN319+AW319+BF319+B189</f>
        <v>2193.1091984021509</v>
      </c>
      <c r="C319" s="16">
        <f t="shared" si="329"/>
        <v>3875.2281235880714</v>
      </c>
      <c r="D319" s="16">
        <f t="shared" si="329"/>
        <v>12003.118022341319</v>
      </c>
      <c r="E319" s="16">
        <f t="shared" si="329"/>
        <v>7780.4990254401009</v>
      </c>
      <c r="F319" s="16">
        <f t="shared" si="329"/>
        <v>6280.8912445101078</v>
      </c>
      <c r="G319" s="16">
        <f t="shared" si="329"/>
        <v>4306.0502237332284</v>
      </c>
      <c r="H319" s="16">
        <f t="shared" si="329"/>
        <v>1278.9066613906039</v>
      </c>
      <c r="I319" s="16">
        <f t="shared" si="329"/>
        <v>1325.3907975793306</v>
      </c>
      <c r="J319" s="16">
        <f t="shared" si="236"/>
        <v>39043.193296984915</v>
      </c>
      <c r="L319" s="9">
        <v>27</v>
      </c>
      <c r="M319" s="9">
        <f t="shared" ref="M319:T319" si="330">M124</f>
        <v>251.83194052378946</v>
      </c>
      <c r="N319" s="9">
        <f t="shared" si="330"/>
        <v>444.96621069992875</v>
      </c>
      <c r="O319" s="9">
        <f t="shared" si="330"/>
        <v>1378.448516551269</v>
      </c>
      <c r="P319" s="9">
        <f t="shared" si="330"/>
        <v>893.71936787389927</v>
      </c>
      <c r="Q319" s="9">
        <f t="shared" si="330"/>
        <v>721.4133033049909</v>
      </c>
      <c r="R319" s="9">
        <f t="shared" si="330"/>
        <v>490.40956838843209</v>
      </c>
      <c r="S319" s="9">
        <f t="shared" si="330"/>
        <v>143.90396601359399</v>
      </c>
      <c r="T319" s="9">
        <f t="shared" si="330"/>
        <v>145.79743925061496</v>
      </c>
      <c r="V319">
        <f t="shared" si="269"/>
        <v>477.77858768489051</v>
      </c>
      <c r="W319">
        <f t="shared" si="270"/>
        <v>845.39424796851597</v>
      </c>
      <c r="X319">
        <f t="shared" si="271"/>
        <v>2614.2465523619962</v>
      </c>
      <c r="Y319">
        <f t="shared" si="272"/>
        <v>1669.6135421793692</v>
      </c>
      <c r="Z319">
        <f t="shared" si="273"/>
        <v>1323.6011449384623</v>
      </c>
      <c r="AA319">
        <f t="shared" si="274"/>
        <v>881.64276744138704</v>
      </c>
      <c r="AB319">
        <f t="shared" si="275"/>
        <v>252.23026670335796</v>
      </c>
      <c r="AC319">
        <f t="shared" si="276"/>
        <v>252.88299623510912</v>
      </c>
      <c r="AE319">
        <f t="shared" si="277"/>
        <v>455.9593500995046</v>
      </c>
      <c r="AF319">
        <f t="shared" si="239"/>
        <v>806.78670375201102</v>
      </c>
      <c r="AG319">
        <f t="shared" si="240"/>
        <v>2494.8588943483592</v>
      </c>
      <c r="AH319">
        <f t="shared" si="241"/>
        <v>1593.3654735308514</v>
      </c>
      <c r="AI319">
        <f t="shared" si="242"/>
        <v>1263.1548030677623</v>
      </c>
      <c r="AJ319">
        <f t="shared" si="243"/>
        <v>841.3806327416479</v>
      </c>
      <c r="AK319">
        <f t="shared" si="244"/>
        <v>240.71139110432097</v>
      </c>
      <c r="AL319">
        <f t="shared" si="245"/>
        <v>241.33431172227955</v>
      </c>
      <c r="AN319">
        <f t="shared" si="278"/>
        <v>435.13594407539193</v>
      </c>
      <c r="AO319">
        <f t="shared" si="246"/>
        <v>769.94121061009537</v>
      </c>
      <c r="AP319">
        <f t="shared" si="247"/>
        <v>2380.9200975706472</v>
      </c>
      <c r="AQ319">
        <f t="shared" si="248"/>
        <v>1520.5973721795033</v>
      </c>
      <c r="AR319">
        <f t="shared" si="249"/>
        <v>1205.4672365558617</v>
      </c>
      <c r="AS319">
        <f t="shared" si="250"/>
        <v>802.96575258799044</v>
      </c>
      <c r="AT319">
        <f t="shared" si="251"/>
        <v>229.71823781006259</v>
      </c>
      <c r="AU319">
        <f t="shared" si="252"/>
        <v>230.31270999518233</v>
      </c>
      <c r="AW319">
        <f t="shared" si="279"/>
        <v>415.25866199086283</v>
      </c>
      <c r="AX319">
        <f t="shared" si="253"/>
        <v>734.76981454369934</v>
      </c>
      <c r="AY319">
        <f t="shared" si="254"/>
        <v>2272.1581783486013</v>
      </c>
      <c r="AZ319">
        <f t="shared" si="255"/>
        <v>1451.1355331488746</v>
      </c>
      <c r="BA319">
        <f t="shared" si="256"/>
        <v>1150.4007392211183</v>
      </c>
      <c r="BB319">
        <f t="shared" si="257"/>
        <v>766.37290843723417</v>
      </c>
      <c r="BC319">
        <f t="shared" si="258"/>
        <v>219.22456502783797</v>
      </c>
      <c r="BD319">
        <f t="shared" si="259"/>
        <v>219.79188135172419</v>
      </c>
      <c r="BF319">
        <f t="shared" si="280"/>
        <v>396.26164040059967</v>
      </c>
      <c r="BG319">
        <f t="shared" si="260"/>
        <v>701.15597500609726</v>
      </c>
      <c r="BH319">
        <f t="shared" si="261"/>
        <v>2168.2127536736771</v>
      </c>
      <c r="BI319">
        <f t="shared" si="262"/>
        <v>1384.7497943867684</v>
      </c>
      <c r="BJ319">
        <f t="shared" si="263"/>
        <v>1097.7728480275589</v>
      </c>
      <c r="BK319">
        <f t="shared" si="264"/>
        <v>731.83361724068379</v>
      </c>
      <c r="BL319">
        <f t="shared" si="265"/>
        <v>209.19560193533178</v>
      </c>
      <c r="BM319">
        <f t="shared" si="266"/>
        <v>209.73696498854636</v>
      </c>
    </row>
    <row r="320" spans="1:65" hidden="1" x14ac:dyDescent="0.35">
      <c r="A320" s="9">
        <v>28</v>
      </c>
      <c r="B320" s="16">
        <f t="shared" ref="B320:I320" si="331">V320+AE320+AN320+AW320+BF320+B190</f>
        <v>2245.6058384836829</v>
      </c>
      <c r="C320" s="16">
        <f t="shared" si="331"/>
        <v>3967.9888867499317</v>
      </c>
      <c r="D320" s="16">
        <f t="shared" si="331"/>
        <v>12290.436861123817</v>
      </c>
      <c r="E320" s="16">
        <f t="shared" si="331"/>
        <v>7966.7629562747516</v>
      </c>
      <c r="F320" s="16">
        <f t="shared" si="331"/>
        <v>6431.2786130046297</v>
      </c>
      <c r="G320" s="16">
        <f t="shared" si="331"/>
        <v>4408.1108573667079</v>
      </c>
      <c r="H320" s="16">
        <f t="shared" si="331"/>
        <v>1309.6829278889361</v>
      </c>
      <c r="I320" s="16">
        <f t="shared" si="331"/>
        <v>1357.7502687427605</v>
      </c>
      <c r="J320" s="16">
        <f t="shared" si="236"/>
        <v>39977.617209635217</v>
      </c>
      <c r="L320" s="9">
        <v>28</v>
      </c>
      <c r="M320" s="9">
        <f t="shared" ref="M320:T320" si="332">M125</f>
        <v>257.85744207999915</v>
      </c>
      <c r="N320" s="9">
        <f t="shared" si="332"/>
        <v>455.61277359999855</v>
      </c>
      <c r="O320" s="9">
        <f t="shared" si="332"/>
        <v>1411.4302092799958</v>
      </c>
      <c r="P320" s="9">
        <f t="shared" si="332"/>
        <v>915.10310271999685</v>
      </c>
      <c r="Q320" s="9">
        <f t="shared" si="332"/>
        <v>738.67432655999767</v>
      </c>
      <c r="R320" s="9">
        <f t="shared" si="332"/>
        <v>502.14343983999839</v>
      </c>
      <c r="S320" s="9">
        <f t="shared" si="332"/>
        <v>147.34710975999954</v>
      </c>
      <c r="T320" s="9">
        <f t="shared" si="332"/>
        <v>149.28588751999953</v>
      </c>
      <c r="V320">
        <f t="shared" si="269"/>
        <v>489.21024272309194</v>
      </c>
      <c r="W320">
        <f t="shared" si="270"/>
        <v>865.62172501156351</v>
      </c>
      <c r="X320">
        <f t="shared" si="271"/>
        <v>2676.7967912000749</v>
      </c>
      <c r="Y320">
        <f t="shared" si="272"/>
        <v>1709.5618499379668</v>
      </c>
      <c r="Z320">
        <f t="shared" si="273"/>
        <v>1355.2705250386111</v>
      </c>
      <c r="AA320">
        <f t="shared" si="274"/>
        <v>902.73753541415203</v>
      </c>
      <c r="AB320">
        <f t="shared" si="275"/>
        <v>258.26529940149135</v>
      </c>
      <c r="AC320">
        <f t="shared" si="276"/>
        <v>258.93364658341062</v>
      </c>
      <c r="AE320">
        <f t="shared" si="277"/>
        <v>466.86896889219753</v>
      </c>
      <c r="AF320">
        <f t="shared" si="239"/>
        <v>826.0904758602635</v>
      </c>
      <c r="AG320">
        <f t="shared" si="240"/>
        <v>2554.5527233551775</v>
      </c>
      <c r="AH320">
        <f t="shared" si="241"/>
        <v>1631.4895078551101</v>
      </c>
      <c r="AI320">
        <f t="shared" si="242"/>
        <v>1293.3779740031123</v>
      </c>
      <c r="AJ320">
        <f t="shared" si="243"/>
        <v>861.51170009151747</v>
      </c>
      <c r="AK320">
        <f t="shared" si="244"/>
        <v>246.47082890383948</v>
      </c>
      <c r="AL320">
        <f t="shared" si="245"/>
        <v>247.10865397869432</v>
      </c>
      <c r="AN320">
        <f t="shared" si="278"/>
        <v>445.54764708744824</v>
      </c>
      <c r="AO320">
        <f t="shared" si="246"/>
        <v>788.36395718105314</v>
      </c>
      <c r="AP320">
        <f t="shared" si="247"/>
        <v>2437.8894959595032</v>
      </c>
      <c r="AQ320">
        <f t="shared" si="248"/>
        <v>1556.9814228551772</v>
      </c>
      <c r="AR320">
        <f t="shared" si="249"/>
        <v>1234.311019811812</v>
      </c>
      <c r="AS320">
        <f t="shared" si="250"/>
        <v>822.17319266481911</v>
      </c>
      <c r="AT320">
        <f t="shared" si="251"/>
        <v>235.21481445719181</v>
      </c>
      <c r="AU320">
        <f t="shared" si="252"/>
        <v>235.82351085873097</v>
      </c>
      <c r="AW320">
        <f t="shared" si="279"/>
        <v>425.19730303312741</v>
      </c>
      <c r="AX320">
        <f t="shared" si="253"/>
        <v>752.35551257689735</v>
      </c>
      <c r="AY320">
        <f t="shared" si="254"/>
        <v>2326.539137959624</v>
      </c>
      <c r="AZ320">
        <f t="shared" si="255"/>
        <v>1485.8664526641887</v>
      </c>
      <c r="BA320">
        <f t="shared" si="256"/>
        <v>1177.93398788849</v>
      </c>
      <c r="BB320">
        <f t="shared" si="257"/>
        <v>784.66933051261242</v>
      </c>
      <c r="BC320">
        <f t="shared" si="258"/>
        <v>224.47140141895025</v>
      </c>
      <c r="BD320">
        <f t="shared" si="259"/>
        <v>225.05229567345327</v>
      </c>
      <c r="BF320">
        <f t="shared" si="280"/>
        <v>405.76015119573128</v>
      </c>
      <c r="BG320">
        <f t="shared" si="260"/>
        <v>717.96289477489813</v>
      </c>
      <c r="BH320">
        <f t="shared" si="261"/>
        <v>2220.1854660111394</v>
      </c>
      <c r="BI320">
        <f t="shared" si="262"/>
        <v>1417.9426637678216</v>
      </c>
      <c r="BJ320">
        <f t="shared" si="263"/>
        <v>1124.0867936243385</v>
      </c>
      <c r="BK320">
        <f t="shared" si="264"/>
        <v>749.10326283895893</v>
      </c>
      <c r="BL320">
        <f t="shared" si="265"/>
        <v>214.21008348158489</v>
      </c>
      <c r="BM320">
        <f t="shared" si="266"/>
        <v>214.76442317013527</v>
      </c>
    </row>
    <row r="321" spans="1:65" hidden="1" x14ac:dyDescent="0.35">
      <c r="A321" s="9">
        <v>29</v>
      </c>
      <c r="B321" s="16">
        <f t="shared" ref="B321:I321" si="333">V321+AE321+AN321+AW321+BF321+B191</f>
        <v>2299.3492669978496</v>
      </c>
      <c r="C321" s="16">
        <f t="shared" si="333"/>
        <v>4062.9529504714874</v>
      </c>
      <c r="D321" s="16">
        <f t="shared" si="333"/>
        <v>12584.579697756873</v>
      </c>
      <c r="E321" s="16">
        <f t="shared" si="333"/>
        <v>8157.4448096756832</v>
      </c>
      <c r="F321" s="16">
        <f t="shared" si="333"/>
        <v>6585.2265226457348</v>
      </c>
      <c r="G321" s="16">
        <f t="shared" si="333"/>
        <v>4512.8980560087448</v>
      </c>
      <c r="H321" s="16">
        <f t="shared" si="333"/>
        <v>1341.1565904118384</v>
      </c>
      <c r="I321" s="16">
        <f t="shared" si="333"/>
        <v>1390.7829536086415</v>
      </c>
      <c r="J321" s="16">
        <f t="shared" si="236"/>
        <v>40934.390847576855</v>
      </c>
      <c r="L321" s="9">
        <v>29</v>
      </c>
      <c r="M321" s="9">
        <f t="shared" ref="M321:T321" si="334">M126</f>
        <v>264.02711386707142</v>
      </c>
      <c r="N321" s="9">
        <f t="shared" si="334"/>
        <v>466.51407337414884</v>
      </c>
      <c r="O321" s="9">
        <f t="shared" si="334"/>
        <v>1445.2010443250231</v>
      </c>
      <c r="P321" s="9">
        <f t="shared" si="334"/>
        <v>936.99847928765189</v>
      </c>
      <c r="Q321" s="9">
        <f t="shared" si="334"/>
        <v>756.34834874702426</v>
      </c>
      <c r="R321" s="9">
        <f t="shared" si="334"/>
        <v>514.15806384640234</v>
      </c>
      <c r="S321" s="9">
        <f t="shared" si="334"/>
        <v>150.87263649546941</v>
      </c>
      <c r="T321" s="9">
        <f t="shared" si="334"/>
        <v>152.85780276514666</v>
      </c>
      <c r="V321">
        <f t="shared" si="269"/>
        <v>500.9154187890652</v>
      </c>
      <c r="W321">
        <f t="shared" si="270"/>
        <v>886.33317749749801</v>
      </c>
      <c r="X321">
        <f t="shared" si="271"/>
        <v>2740.8436467185193</v>
      </c>
      <c r="Y321">
        <f t="shared" si="272"/>
        <v>1750.465986241019</v>
      </c>
      <c r="Z321">
        <f t="shared" si="273"/>
        <v>1387.6976468100172</v>
      </c>
      <c r="AA321">
        <f t="shared" si="274"/>
        <v>924.33703806776305</v>
      </c>
      <c r="AB321">
        <f t="shared" si="275"/>
        <v>264.44473011904665</v>
      </c>
      <c r="AC321">
        <f t="shared" si="276"/>
        <v>265.12906862893567</v>
      </c>
      <c r="AE321">
        <f t="shared" si="277"/>
        <v>478.03960580764476</v>
      </c>
      <c r="AF321">
        <f t="shared" si="239"/>
        <v>845.85610043591362</v>
      </c>
      <c r="AG321">
        <f t="shared" si="240"/>
        <v>2615.6747572776262</v>
      </c>
      <c r="AH321">
        <f t="shared" si="241"/>
        <v>1670.5256788965385</v>
      </c>
      <c r="AI321">
        <f t="shared" si="242"/>
        <v>1324.3242495208617</v>
      </c>
      <c r="AJ321">
        <f t="shared" si="243"/>
        <v>882.12461775283487</v>
      </c>
      <c r="AK321">
        <f t="shared" si="244"/>
        <v>252.3680641526654</v>
      </c>
      <c r="AL321">
        <f t="shared" si="245"/>
        <v>253.02115028105248</v>
      </c>
      <c r="AN321">
        <f t="shared" si="278"/>
        <v>456.20830798982286</v>
      </c>
      <c r="AO321">
        <f t="shared" si="246"/>
        <v>807.22721652065843</v>
      </c>
      <c r="AP321">
        <f t="shared" si="247"/>
        <v>2496.2211096573401</v>
      </c>
      <c r="AQ321">
        <f t="shared" si="248"/>
        <v>1594.2354653551436</v>
      </c>
      <c r="AR321">
        <f t="shared" si="249"/>
        <v>1263.8444969074621</v>
      </c>
      <c r="AS321">
        <f t="shared" si="250"/>
        <v>841.84244637816846</v>
      </c>
      <c r="AT321">
        <f t="shared" si="251"/>
        <v>240.84282168051567</v>
      </c>
      <c r="AU321">
        <f t="shared" si="252"/>
        <v>241.46608241871263</v>
      </c>
      <c r="AW321">
        <f t="shared" si="279"/>
        <v>435.3724750602878</v>
      </c>
      <c r="AX321">
        <f t="shared" si="253"/>
        <v>770.35973487897525</v>
      </c>
      <c r="AY321">
        <f t="shared" si="254"/>
        <v>2382.2143169595638</v>
      </c>
      <c r="AZ321">
        <f t="shared" si="255"/>
        <v>1521.4239377596828</v>
      </c>
      <c r="BA321">
        <f t="shared" si="256"/>
        <v>1206.1225038501511</v>
      </c>
      <c r="BB321">
        <f t="shared" si="257"/>
        <v>803.42126158871588</v>
      </c>
      <c r="BC321">
        <f t="shared" si="258"/>
        <v>229.84310793807106</v>
      </c>
      <c r="BD321">
        <f t="shared" si="259"/>
        <v>230.43790326609212</v>
      </c>
      <c r="BF321">
        <f t="shared" si="280"/>
        <v>415.47872711442932</v>
      </c>
      <c r="BG321">
        <f t="shared" si="260"/>
        <v>735.15920367589786</v>
      </c>
      <c r="BH321">
        <f t="shared" si="261"/>
        <v>2273.3623019853817</v>
      </c>
      <c r="BI321">
        <f t="shared" si="262"/>
        <v>1451.9045582160052</v>
      </c>
      <c r="BJ321">
        <f t="shared" si="263"/>
        <v>1151.0103907564144</v>
      </c>
      <c r="BK321">
        <f t="shared" si="264"/>
        <v>766.88629667578562</v>
      </c>
      <c r="BL321">
        <f t="shared" si="265"/>
        <v>219.34074245026756</v>
      </c>
      <c r="BM321">
        <f t="shared" si="266"/>
        <v>219.90835942179427</v>
      </c>
    </row>
    <row r="322" spans="1:65" hidden="1" x14ac:dyDescent="0.35">
      <c r="A322" s="9">
        <v>30</v>
      </c>
      <c r="B322" s="16">
        <f t="shared" ref="B322:I322" si="335">V322+AE322+AN322+AW322+BF322+B192</f>
        <v>2354.3730920576745</v>
      </c>
      <c r="C322" s="16">
        <f t="shared" si="335"/>
        <v>4160.1796415393774</v>
      </c>
      <c r="D322" s="16">
        <f t="shared" si="335"/>
        <v>12885.730423642217</v>
      </c>
      <c r="E322" s="16">
        <f t="shared" si="335"/>
        <v>8352.6652159032128</v>
      </c>
      <c r="F322" s="16">
        <f t="shared" si="335"/>
        <v>6742.8338965526273</v>
      </c>
      <c r="G322" s="16">
        <f t="shared" si="335"/>
        <v>4620.3886495352763</v>
      </c>
      <c r="H322" s="16">
        <f t="shared" si="335"/>
        <v>1373.3530623104268</v>
      </c>
      <c r="I322" s="16">
        <f t="shared" si="335"/>
        <v>1424.5202710474596</v>
      </c>
      <c r="J322" s="16">
        <f t="shared" si="236"/>
        <v>41914.044252588268</v>
      </c>
      <c r="L322" s="9">
        <v>30</v>
      </c>
      <c r="M322" s="9">
        <f t="shared" ref="M322:T322" si="336">M127</f>
        <v>270.34440539958581</v>
      </c>
      <c r="N322" s="9">
        <f t="shared" si="336"/>
        <v>477.67620502934341</v>
      </c>
      <c r="O322" s="9">
        <f t="shared" si="336"/>
        <v>1479.7799032398386</v>
      </c>
      <c r="P322" s="9">
        <f t="shared" si="336"/>
        <v>959.41773946319165</v>
      </c>
      <c r="Q322" s="9">
        <f t="shared" si="336"/>
        <v>774.44525155821202</v>
      </c>
      <c r="R322" s="9">
        <f t="shared" si="336"/>
        <v>526.46015788340401</v>
      </c>
      <c r="S322" s="9">
        <f t="shared" si="336"/>
        <v>154.4825173711919</v>
      </c>
      <c r="T322" s="9">
        <f t="shared" si="336"/>
        <v>156.51518207344446</v>
      </c>
      <c r="V322">
        <f t="shared" si="269"/>
        <v>512.9006605784017</v>
      </c>
      <c r="W322">
        <f t="shared" si="270"/>
        <v>907.54018578624004</v>
      </c>
      <c r="X322">
        <f t="shared" si="271"/>
        <v>2806.422929328945</v>
      </c>
      <c r="Y322">
        <f t="shared" si="272"/>
        <v>1792.3488217501063</v>
      </c>
      <c r="Z322">
        <f t="shared" si="273"/>
        <v>1420.9006411752493</v>
      </c>
      <c r="AA322">
        <f t="shared" si="274"/>
        <v>946.45334853781583</v>
      </c>
      <c r="AB322">
        <f t="shared" si="275"/>
        <v>270.77201395082511</v>
      </c>
      <c r="AC322">
        <f t="shared" si="276"/>
        <v>271.47272640769023</v>
      </c>
      <c r="AE322">
        <f t="shared" si="277"/>
        <v>489.47751229835495</v>
      </c>
      <c r="AF322">
        <f t="shared" si="239"/>
        <v>866.09463896670582</v>
      </c>
      <c r="AG322">
        <f t="shared" si="240"/>
        <v>2678.259201998073</v>
      </c>
      <c r="AH322">
        <f t="shared" si="241"/>
        <v>1710.4958325687787</v>
      </c>
      <c r="AI322">
        <f t="shared" si="242"/>
        <v>1356.0109481654395</v>
      </c>
      <c r="AJ322">
        <f t="shared" si="243"/>
        <v>903.2308279102989</v>
      </c>
      <c r="AK322">
        <f t="shared" si="244"/>
        <v>258.40639713585603</v>
      </c>
      <c r="AL322">
        <f t="shared" si="245"/>
        <v>259.07510945499405</v>
      </c>
      <c r="AN322">
        <f t="shared" si="278"/>
        <v>467.12395689873375</v>
      </c>
      <c r="AO322">
        <f t="shared" si="246"/>
        <v>826.54165847828597</v>
      </c>
      <c r="AP322">
        <f t="shared" si="247"/>
        <v>2555.9479334674829</v>
      </c>
      <c r="AQ322">
        <f t="shared" si="248"/>
        <v>1632.3805721258409</v>
      </c>
      <c r="AR322">
        <f t="shared" si="249"/>
        <v>1294.0843732141618</v>
      </c>
      <c r="AS322">
        <f t="shared" si="250"/>
        <v>861.98353206550155</v>
      </c>
      <c r="AT322">
        <f t="shared" si="251"/>
        <v>246.60544291659053</v>
      </c>
      <c r="AU322">
        <f t="shared" si="252"/>
        <v>247.24361634988259</v>
      </c>
      <c r="AW322">
        <f t="shared" si="279"/>
        <v>445.79039152505538</v>
      </c>
      <c r="AX322">
        <f t="shared" si="253"/>
        <v>788.79347569981678</v>
      </c>
      <c r="AY322">
        <f t="shared" si="254"/>
        <v>2439.2177133084519</v>
      </c>
      <c r="AZ322">
        <f t="shared" si="255"/>
        <v>1557.8297015574133</v>
      </c>
      <c r="BA322">
        <f t="shared" si="256"/>
        <v>1234.9835003788066</v>
      </c>
      <c r="BB322">
        <f t="shared" si="257"/>
        <v>822.63185398344217</v>
      </c>
      <c r="BC322">
        <f t="shared" si="258"/>
        <v>235.34296480929339</v>
      </c>
      <c r="BD322">
        <f t="shared" si="259"/>
        <v>235.95199284240238</v>
      </c>
      <c r="BF322">
        <f t="shared" si="280"/>
        <v>425.42560108735859</v>
      </c>
      <c r="BG322">
        <f t="shared" si="260"/>
        <v>752.75946927743644</v>
      </c>
      <c r="BH322">
        <f t="shared" si="261"/>
        <v>2327.788309472473</v>
      </c>
      <c r="BI322">
        <f t="shared" si="262"/>
        <v>1486.6642479878437</v>
      </c>
      <c r="BJ322">
        <f t="shared" si="263"/>
        <v>1178.5664473032828</v>
      </c>
      <c r="BK322">
        <f t="shared" si="264"/>
        <v>785.15377913225075</v>
      </c>
      <c r="BL322">
        <f t="shared" si="265"/>
        <v>224.59192519416931</v>
      </c>
      <c r="BM322">
        <f t="shared" si="266"/>
        <v>225.1731313439432</v>
      </c>
    </row>
    <row r="323" spans="1:65" hidden="1" x14ac:dyDescent="0.35">
      <c r="A323" s="9">
        <v>31</v>
      </c>
      <c r="B323" s="16">
        <f t="shared" ref="B323:I323" si="337">V323+AE323+AN323+AW323+BF323+B193</f>
        <v>2410.7101951552386</v>
      </c>
      <c r="C323" s="16">
        <f t="shared" si="337"/>
        <v>4259.7270173383449</v>
      </c>
      <c r="D323" s="16">
        <f t="shared" si="337"/>
        <v>13194.068965261964</v>
      </c>
      <c r="E323" s="16">
        <f t="shared" si="337"/>
        <v>8552.5418819457191</v>
      </c>
      <c r="F323" s="16">
        <f t="shared" si="337"/>
        <v>6904.1969174714841</v>
      </c>
      <c r="G323" s="16">
        <f t="shared" si="337"/>
        <v>4730.5880931234624</v>
      </c>
      <c r="H323" s="16">
        <f t="shared" si="337"/>
        <v>1406.2963204941989</v>
      </c>
      <c r="I323" s="16">
        <f t="shared" si="337"/>
        <v>1458.992015689063</v>
      </c>
      <c r="J323" s="16">
        <f t="shared" si="236"/>
        <v>42917.121406479477</v>
      </c>
      <c r="L323" s="9">
        <v>31</v>
      </c>
      <c r="M323" s="9">
        <f t="shared" ref="M323:T323" si="338">M128</f>
        <v>276.81284872754372</v>
      </c>
      <c r="N323" s="9">
        <f t="shared" si="338"/>
        <v>489.10540940581035</v>
      </c>
      <c r="O323" s="9">
        <f t="shared" si="338"/>
        <v>1515.1861193507659</v>
      </c>
      <c r="P323" s="9">
        <f t="shared" si="338"/>
        <v>982.37341804060611</v>
      </c>
      <c r="Q323" s="9">
        <f t="shared" si="338"/>
        <v>792.97515312176051</v>
      </c>
      <c r="R323" s="9">
        <f t="shared" si="338"/>
        <v>539.05660015363776</v>
      </c>
      <c r="S323" s="9">
        <f t="shared" si="338"/>
        <v>158.17877070145354</v>
      </c>
      <c r="T323" s="9">
        <f t="shared" si="338"/>
        <v>160.26007031594639</v>
      </c>
      <c r="V323">
        <f t="shared" si="269"/>
        <v>525.1726692563891</v>
      </c>
      <c r="W323">
        <f t="shared" si="270"/>
        <v>929.2546070993875</v>
      </c>
      <c r="X323">
        <f t="shared" si="271"/>
        <v>2873.571305593443</v>
      </c>
      <c r="Y323">
        <f t="shared" si="272"/>
        <v>1835.2337739154891</v>
      </c>
      <c r="Z323">
        <f t="shared" si="273"/>
        <v>1454.8980725285185</v>
      </c>
      <c r="AA323">
        <f t="shared" si="274"/>
        <v>969.09883057402305</v>
      </c>
      <c r="AB323">
        <f t="shared" si="275"/>
        <v>277.250688595567</v>
      </c>
      <c r="AC323">
        <f t="shared" si="276"/>
        <v>277.96816677338427</v>
      </c>
      <c r="AE323">
        <f t="shared" si="277"/>
        <v>501.18908643837835</v>
      </c>
      <c r="AF323">
        <f t="shared" si="239"/>
        <v>886.81741237647304</v>
      </c>
      <c r="AG323">
        <f t="shared" si="240"/>
        <v>2742.3410656635087</v>
      </c>
      <c r="AH323">
        <f t="shared" si="241"/>
        <v>1751.4223271594428</v>
      </c>
      <c r="AI323">
        <f t="shared" si="242"/>
        <v>1388.4557946703446</v>
      </c>
      <c r="AJ323">
        <f t="shared" si="243"/>
        <v>924.84208822405731</v>
      </c>
      <c r="AK323">
        <f t="shared" si="244"/>
        <v>264.58920554334054</v>
      </c>
      <c r="AL323">
        <f t="shared" si="245"/>
        <v>265.27391793134217</v>
      </c>
      <c r="AN323">
        <f t="shared" si="278"/>
        <v>478.30073459854441</v>
      </c>
      <c r="AO323">
        <f t="shared" si="246"/>
        <v>846.31814872249583</v>
      </c>
      <c r="AP323">
        <f t="shared" si="247"/>
        <v>2617.1035677327782</v>
      </c>
      <c r="AQ323">
        <f t="shared" si="248"/>
        <v>1671.4382023473097</v>
      </c>
      <c r="AR323">
        <f t="shared" si="249"/>
        <v>1325.0476606898005</v>
      </c>
      <c r="AS323">
        <f t="shared" si="250"/>
        <v>882.60717998790028</v>
      </c>
      <c r="AT323">
        <f t="shared" si="251"/>
        <v>252.50592002622329</v>
      </c>
      <c r="AU323">
        <f t="shared" si="252"/>
        <v>253.15936290243832</v>
      </c>
      <c r="AW323">
        <f t="shared" si="279"/>
        <v>456.45717421189454</v>
      </c>
      <c r="AX323">
        <f t="shared" si="253"/>
        <v>807.66756708905143</v>
      </c>
      <c r="AY323">
        <f t="shared" si="254"/>
        <v>2497.5828233879674</v>
      </c>
      <c r="AZ323">
        <f t="shared" si="255"/>
        <v>1595.105136841627</v>
      </c>
      <c r="BA323">
        <f t="shared" si="256"/>
        <v>1264.5339367964843</v>
      </c>
      <c r="BB323">
        <f t="shared" si="257"/>
        <v>842.30769302447186</v>
      </c>
      <c r="BC323">
        <f t="shared" si="258"/>
        <v>240.97420386294195</v>
      </c>
      <c r="BD323">
        <f t="shared" si="259"/>
        <v>241.59780459614248</v>
      </c>
      <c r="BF323">
        <f t="shared" si="280"/>
        <v>435.60799630620699</v>
      </c>
      <c r="BG323">
        <f t="shared" si="260"/>
        <v>770.7764724886265</v>
      </c>
      <c r="BH323">
        <f t="shared" si="261"/>
        <v>2383.5030113904622</v>
      </c>
      <c r="BI323">
        <f t="shared" si="262"/>
        <v>1522.2469747726286</v>
      </c>
      <c r="BJ323">
        <f t="shared" si="263"/>
        <v>1206.7749738410448</v>
      </c>
      <c r="BK323">
        <f t="shared" si="264"/>
        <v>803.89281655784634</v>
      </c>
      <c r="BL323">
        <f t="shared" si="265"/>
        <v>229.96744500173133</v>
      </c>
      <c r="BM323">
        <f t="shared" si="266"/>
        <v>230.5625620931728</v>
      </c>
    </row>
    <row r="324" spans="1:65" hidden="1" x14ac:dyDescent="0.35">
      <c r="A324" s="9">
        <v>32</v>
      </c>
      <c r="B324" s="16">
        <f t="shared" ref="B324:I324" si="339">V324+AE324+AN324+AW324+BF324+B194</f>
        <v>2468.3933293641221</v>
      </c>
      <c r="C324" s="16">
        <f t="shared" si="339"/>
        <v>4361.6529196034362</v>
      </c>
      <c r="D324" s="16">
        <f t="shared" si="339"/>
        <v>13509.774555470654</v>
      </c>
      <c r="E324" s="16">
        <f t="shared" si="339"/>
        <v>8757.1917915764407</v>
      </c>
      <c r="F324" s="16">
        <f t="shared" si="339"/>
        <v>7069.4108896097732</v>
      </c>
      <c r="G324" s="16">
        <f t="shared" si="339"/>
        <v>4843.5209825712282</v>
      </c>
      <c r="H324" s="16">
        <f t="shared" si="339"/>
        <v>1440.0093964403118</v>
      </c>
      <c r="I324" s="16">
        <f t="shared" si="339"/>
        <v>1494.2267635358564</v>
      </c>
      <c r="J324" s="16">
        <f t="shared" si="236"/>
        <v>43944.180628171831</v>
      </c>
      <c r="L324" s="9">
        <v>32</v>
      </c>
      <c r="M324" s="9">
        <f t="shared" ref="M324:T324" si="340">M129</f>
        <v>283.43606041116692</v>
      </c>
      <c r="N324" s="9">
        <f t="shared" si="340"/>
        <v>500.80807666634752</v>
      </c>
      <c r="O324" s="9">
        <f t="shared" si="340"/>
        <v>1551.4394885663876</v>
      </c>
      <c r="P324" s="9">
        <f t="shared" si="340"/>
        <v>1005.8783497298552</v>
      </c>
      <c r="Q324" s="9">
        <f t="shared" si="340"/>
        <v>811.948413659057</v>
      </c>
      <c r="R324" s="9">
        <f t="shared" si="340"/>
        <v>551.95443343227237</v>
      </c>
      <c r="S324" s="9">
        <f t="shared" si="340"/>
        <v>161.96346309209537</v>
      </c>
      <c r="T324" s="9">
        <f t="shared" si="340"/>
        <v>164.09456129067559</v>
      </c>
      <c r="V324">
        <f t="shared" si="269"/>
        <v>537.73830626337303</v>
      </c>
      <c r="W324">
        <f t="shared" si="270"/>
        <v>951.48858225352433</v>
      </c>
      <c r="X324">
        <f t="shared" si="271"/>
        <v>2942.3263190462549</v>
      </c>
      <c r="Y324">
        <f t="shared" si="272"/>
        <v>1879.1448202740744</v>
      </c>
      <c r="Z324">
        <f t="shared" si="273"/>
        <v>1489.7089492777591</v>
      </c>
      <c r="AA324">
        <f t="shared" si="274"/>
        <v>992.28614462159612</v>
      </c>
      <c r="AB324">
        <f t="shared" si="275"/>
        <v>283.88437636488885</v>
      </c>
      <c r="AC324">
        <f t="shared" si="276"/>
        <v>284.61902141156787</v>
      </c>
      <c r="AE324">
        <f t="shared" si="277"/>
        <v>513.18087784738373</v>
      </c>
      <c r="AF324">
        <f t="shared" si="239"/>
        <v>908.03600973793027</v>
      </c>
      <c r="AG324">
        <f t="shared" si="240"/>
        <v>2807.9561856284759</v>
      </c>
      <c r="AH324">
        <f t="shared" si="241"/>
        <v>1793.328050537466</v>
      </c>
      <c r="AI324">
        <f t="shared" si="242"/>
        <v>1421.6769335994318</v>
      </c>
      <c r="AJ324">
        <f t="shared" si="243"/>
        <v>946.97045939904012</v>
      </c>
      <c r="AK324">
        <f t="shared" si="244"/>
        <v>270.91994706945377</v>
      </c>
      <c r="AL324">
        <f t="shared" si="245"/>
        <v>271.62104235236325</v>
      </c>
      <c r="AN324">
        <f t="shared" si="278"/>
        <v>489.74491051846138</v>
      </c>
      <c r="AO324">
        <f t="shared" si="246"/>
        <v>866.56778054948438</v>
      </c>
      <c r="AP324">
        <f t="shared" si="247"/>
        <v>2679.7223166981435</v>
      </c>
      <c r="AQ324">
        <f t="shared" si="248"/>
        <v>1711.4302647533759</v>
      </c>
      <c r="AR324">
        <f t="shared" si="249"/>
        <v>1356.7517276800725</v>
      </c>
      <c r="AS324">
        <f t="shared" si="250"/>
        <v>903.72463410597891</v>
      </c>
      <c r="AT324">
        <f t="shared" si="251"/>
        <v>258.54756278478192</v>
      </c>
      <c r="AU324">
        <f t="shared" si="252"/>
        <v>259.2166404168903</v>
      </c>
      <c r="AW324">
        <f t="shared" si="279"/>
        <v>467.37895440521953</v>
      </c>
      <c r="AX324">
        <f t="shared" si="253"/>
        <v>826.99285790577369</v>
      </c>
      <c r="AY324">
        <f t="shared" si="254"/>
        <v>2557.3431955603728</v>
      </c>
      <c r="AZ324">
        <f t="shared" si="255"/>
        <v>1633.2716695944684</v>
      </c>
      <c r="BA324">
        <f t="shared" si="256"/>
        <v>1294.7907987431424</v>
      </c>
      <c r="BB324">
        <f t="shared" si="257"/>
        <v>862.45743650618601</v>
      </c>
      <c r="BC324">
        <f t="shared" si="258"/>
        <v>246.74006194458264</v>
      </c>
      <c r="BD324">
        <f t="shared" si="259"/>
        <v>247.37858374929039</v>
      </c>
      <c r="BF324">
        <f t="shared" si="280"/>
        <v>446.03258525905073</v>
      </c>
      <c r="BG324">
        <f t="shared" si="260"/>
        <v>789.22201978883891</v>
      </c>
      <c r="BH324">
        <f t="shared" si="261"/>
        <v>2440.5429173892148</v>
      </c>
      <c r="BI324">
        <f t="shared" si="262"/>
        <v>1558.676055807128</v>
      </c>
      <c r="BJ324">
        <f t="shared" si="263"/>
        <v>1235.6544553187646</v>
      </c>
      <c r="BK324">
        <f t="shared" si="264"/>
        <v>823.10025479115916</v>
      </c>
      <c r="BL324">
        <f t="shared" si="265"/>
        <v>235.47082443233666</v>
      </c>
      <c r="BM324">
        <f t="shared" si="266"/>
        <v>236.08018334465766</v>
      </c>
    </row>
    <row r="325" spans="1:65" hidden="1" x14ac:dyDescent="0.35">
      <c r="A325" s="9">
        <v>33</v>
      </c>
      <c r="B325" s="16">
        <f t="shared" ref="B325:I325" si="341">V325+AE325+AN325+AW325+BF325+B195</f>
        <v>2527.4554872071808</v>
      </c>
      <c r="C325" s="16">
        <f t="shared" si="341"/>
        <v>4466.0156217745807</v>
      </c>
      <c r="D325" s="16">
        <f t="shared" si="341"/>
        <v>13833.027744715042</v>
      </c>
      <c r="E325" s="16">
        <f t="shared" si="341"/>
        <v>8966.7325737966003</v>
      </c>
      <c r="F325" s="16">
        <f t="shared" si="341"/>
        <v>7238.5714130413589</v>
      </c>
      <c r="G325" s="16">
        <f t="shared" si="341"/>
        <v>4959.2250294008008</v>
      </c>
      <c r="H325" s="16">
        <f t="shared" si="341"/>
        <v>1474.5147251503788</v>
      </c>
      <c r="I325" s="16">
        <f t="shared" si="341"/>
        <v>1530.2521662070678</v>
      </c>
      <c r="J325" s="16">
        <f t="shared" si="236"/>
        <v>44995.794761293015</v>
      </c>
      <c r="L325" s="9">
        <v>33</v>
      </c>
      <c r="M325" s="9">
        <f t="shared" ref="M325:T325" si="342">M130</f>
        <v>290.21774354294627</v>
      </c>
      <c r="N325" s="9">
        <f t="shared" si="342"/>
        <v>512.79074986911553</v>
      </c>
      <c r="O325" s="9">
        <f t="shared" si="342"/>
        <v>1588.5602804456007</v>
      </c>
      <c r="P325" s="9">
        <f t="shared" si="342"/>
        <v>1029.9456763328615</v>
      </c>
      <c r="Q325" s="9">
        <f t="shared" si="342"/>
        <v>831.37564127716166</v>
      </c>
      <c r="R325" s="9">
        <f t="shared" si="342"/>
        <v>565.16086900468474</v>
      </c>
      <c r="S325" s="9">
        <f t="shared" si="342"/>
        <v>165.83871059596927</v>
      </c>
      <c r="T325" s="9">
        <f t="shared" si="342"/>
        <v>168.02079889328468</v>
      </c>
      <c r="V325">
        <f t="shared" si="269"/>
        <v>550.60459718038646</v>
      </c>
      <c r="W325">
        <f t="shared" si="270"/>
        <v>974.25454250016992</v>
      </c>
      <c r="X325">
        <f t="shared" si="271"/>
        <v>3012.7264113452266</v>
      </c>
      <c r="Y325">
        <f t="shared" si="272"/>
        <v>1924.1065119579905</v>
      </c>
      <c r="Z325">
        <f t="shared" si="273"/>
        <v>1525.3527345536743</v>
      </c>
      <c r="AA325">
        <f t="shared" si="274"/>
        <v>1016.0282544841573</v>
      </c>
      <c r="AB325">
        <f t="shared" si="275"/>
        <v>290.67678622403821</v>
      </c>
      <c r="AC325">
        <f t="shared" si="276"/>
        <v>291.42900888566703</v>
      </c>
      <c r="AE325">
        <f t="shared" si="277"/>
        <v>525.45959205537838</v>
      </c>
      <c r="AF325">
        <f t="shared" si="239"/>
        <v>929.7622959957273</v>
      </c>
      <c r="AG325">
        <f t="shared" si="240"/>
        <v>2875.1412523373647</v>
      </c>
      <c r="AH325">
        <f t="shared" si="241"/>
        <v>1836.23643540577</v>
      </c>
      <c r="AI325">
        <f t="shared" si="242"/>
        <v>1455.6929414385952</v>
      </c>
      <c r="AJ325">
        <f t="shared" si="243"/>
        <v>969.62830201031829</v>
      </c>
      <c r="AK325">
        <f t="shared" si="244"/>
        <v>277.40216171717128</v>
      </c>
      <c r="AL325">
        <f t="shared" si="245"/>
        <v>278.12003188196559</v>
      </c>
      <c r="AN325">
        <f t="shared" si="278"/>
        <v>501.46289418292258</v>
      </c>
      <c r="AO325">
        <f t="shared" si="246"/>
        <v>887.3018951437075</v>
      </c>
      <c r="AP325">
        <f t="shared" si="247"/>
        <v>2743.8392511633092</v>
      </c>
      <c r="AQ325">
        <f t="shared" si="248"/>
        <v>1752.3791576454209</v>
      </c>
      <c r="AR325">
        <f t="shared" si="249"/>
        <v>1389.214330639752</v>
      </c>
      <c r="AS325">
        <f t="shared" si="250"/>
        <v>925.34754675250952</v>
      </c>
      <c r="AT325">
        <f t="shared" si="251"/>
        <v>264.73375492711784</v>
      </c>
      <c r="AU325">
        <f t="shared" si="252"/>
        <v>265.41884138462677</v>
      </c>
      <c r="AW325">
        <f t="shared" si="279"/>
        <v>478.56193246184046</v>
      </c>
      <c r="AX325">
        <f t="shared" si="253"/>
        <v>846.78031922762898</v>
      </c>
      <c r="AY325">
        <f t="shared" si="254"/>
        <v>2618.5327561292584</v>
      </c>
      <c r="AZ325">
        <f t="shared" si="255"/>
        <v>1672.3509671739225</v>
      </c>
      <c r="BA325">
        <f t="shared" si="256"/>
        <v>1325.7712632116072</v>
      </c>
      <c r="BB325">
        <f t="shared" si="257"/>
        <v>883.09103530608252</v>
      </c>
      <c r="BC325">
        <f t="shared" si="258"/>
        <v>252.64381236468228</v>
      </c>
      <c r="BD325">
        <f t="shared" si="259"/>
        <v>253.29761208309034</v>
      </c>
      <c r="BF325">
        <f t="shared" si="280"/>
        <v>456.7057698321351</v>
      </c>
      <c r="BG325">
        <f t="shared" si="260"/>
        <v>808.1074388473063</v>
      </c>
      <c r="BH325">
        <f t="shared" si="261"/>
        <v>2498.9430564747936</v>
      </c>
      <c r="BI325">
        <f t="shared" si="262"/>
        <v>1595.9738627007982</v>
      </c>
      <c r="BJ325">
        <f t="shared" si="263"/>
        <v>1265.2226270309536</v>
      </c>
      <c r="BK325">
        <f t="shared" si="264"/>
        <v>842.77884564867247</v>
      </c>
      <c r="BL325">
        <f t="shared" si="265"/>
        <v>241.10544318845965</v>
      </c>
      <c r="BM325">
        <f t="shared" si="266"/>
        <v>241.72938354697405</v>
      </c>
    </row>
    <row r="326" spans="1:65" hidden="1" x14ac:dyDescent="0.35">
      <c r="A326" s="9">
        <v>34</v>
      </c>
      <c r="B326" s="16">
        <f t="shared" ref="B326:I326" si="343">V326+AE326+AN326+AW326+BF326+B196</f>
        <v>2587.930128352672</v>
      </c>
      <c r="C326" s="16">
        <f t="shared" si="343"/>
        <v>4572.8742292188754</v>
      </c>
      <c r="D326" s="16">
        <f t="shared" si="343"/>
        <v>14164.011645548528</v>
      </c>
      <c r="E326" s="16">
        <f t="shared" si="343"/>
        <v>9181.2833608730671</v>
      </c>
      <c r="F326" s="16">
        <f t="shared" si="343"/>
        <v>7411.7751315943669</v>
      </c>
      <c r="G326" s="16">
        <f t="shared" si="343"/>
        <v>5077.7472140001009</v>
      </c>
      <c r="H326" s="16">
        <f t="shared" si="343"/>
        <v>1509.8343996844148</v>
      </c>
      <c r="I326" s="16">
        <f t="shared" si="343"/>
        <v>1567.0951754456364</v>
      </c>
      <c r="J326" s="16">
        <f t="shared" si="236"/>
        <v>46072.551284717658</v>
      </c>
      <c r="L326" s="9">
        <v>34</v>
      </c>
      <c r="M326" s="9">
        <f t="shared" ref="M326:T326" si="344">M131</f>
        <v>297.16168981807135</v>
      </c>
      <c r="N326" s="9">
        <f t="shared" si="344"/>
        <v>525.06012862591547</v>
      </c>
      <c r="O326" s="9">
        <f t="shared" si="344"/>
        <v>1626.5692495304961</v>
      </c>
      <c r="P326" s="9">
        <f t="shared" si="344"/>
        <v>1054.5888540912001</v>
      </c>
      <c r="Q326" s="9">
        <f t="shared" si="344"/>
        <v>851.2676978998885</v>
      </c>
      <c r="R326" s="9">
        <f t="shared" si="344"/>
        <v>578.68329069834942</v>
      </c>
      <c r="S326" s="9">
        <f t="shared" si="344"/>
        <v>169.80667989604075</v>
      </c>
      <c r="T326" s="9">
        <f t="shared" si="344"/>
        <v>172.04097831572554</v>
      </c>
      <c r="V326">
        <f t="shared" si="269"/>
        <v>563.7787356718818</v>
      </c>
      <c r="W326">
        <f t="shared" si="270"/>
        <v>997.56521650215382</v>
      </c>
      <c r="X326">
        <f t="shared" si="271"/>
        <v>3084.8109438451334</v>
      </c>
      <c r="Y326">
        <f t="shared" si="272"/>
        <v>1970.1439874725984</v>
      </c>
      <c r="Z326">
        <f t="shared" si="273"/>
        <v>1561.8493571323775</v>
      </c>
      <c r="AA326">
        <f t="shared" si="274"/>
        <v>1040.338434364086</v>
      </c>
      <c r="AB326">
        <f t="shared" si="275"/>
        <v>297.63171587335188</v>
      </c>
      <c r="AC326">
        <f t="shared" si="276"/>
        <v>298.4019367238289</v>
      </c>
      <c r="AE326">
        <f t="shared" si="277"/>
        <v>538.03209461788242</v>
      </c>
      <c r="AF326">
        <f t="shared" si="239"/>
        <v>952.00841924794861</v>
      </c>
      <c r="AG326">
        <f t="shared" si="240"/>
        <v>2943.9338318412961</v>
      </c>
      <c r="AH326">
        <f t="shared" si="241"/>
        <v>1880.1714736818803</v>
      </c>
      <c r="AI326">
        <f t="shared" si="242"/>
        <v>1490.522837996135</v>
      </c>
      <c r="AJ326">
        <f t="shared" si="243"/>
        <v>992.8282782472379</v>
      </c>
      <c r="AK326">
        <f t="shared" si="244"/>
        <v>284.03947397060472</v>
      </c>
      <c r="AL326">
        <f t="shared" si="245"/>
        <v>284.77452038381631</v>
      </c>
      <c r="AN326">
        <f t="shared" si="278"/>
        <v>513.46124311915048</v>
      </c>
      <c r="AO326">
        <f t="shared" si="246"/>
        <v>908.53209556971728</v>
      </c>
      <c r="AP326">
        <f t="shared" si="247"/>
        <v>2809.4902517503365</v>
      </c>
      <c r="AQ326">
        <f t="shared" si="248"/>
        <v>1794.3077965255954</v>
      </c>
      <c r="AR326">
        <f t="shared" si="249"/>
        <v>1422.4536360391735</v>
      </c>
      <c r="AS326">
        <f t="shared" si="250"/>
        <v>947.4879243814139</v>
      </c>
      <c r="AT326">
        <f t="shared" si="251"/>
        <v>271.06795832214459</v>
      </c>
      <c r="AU326">
        <f t="shared" si="252"/>
        <v>271.76943663329621</v>
      </c>
      <c r="AW326">
        <f t="shared" si="279"/>
        <v>490.01241332238152</v>
      </c>
      <c r="AX326">
        <f t="shared" si="253"/>
        <v>867.04110718566824</v>
      </c>
      <c r="AY326">
        <f t="shared" si="254"/>
        <v>2681.186003646284</v>
      </c>
      <c r="AZ326">
        <f t="shared" si="255"/>
        <v>1712.365062409672</v>
      </c>
      <c r="BA326">
        <f t="shared" si="256"/>
        <v>1357.4927969256796</v>
      </c>
      <c r="BB326">
        <f t="shared" si="257"/>
        <v>904.21929102929607</v>
      </c>
      <c r="BC326">
        <f t="shared" si="258"/>
        <v>258.68878364590006</v>
      </c>
      <c r="BD326">
        <f t="shared" si="259"/>
        <v>259.35822673385854</v>
      </c>
      <c r="BF326">
        <f t="shared" si="280"/>
        <v>467.63385114698781</v>
      </c>
      <c r="BG326">
        <f t="shared" si="260"/>
        <v>827.4438790374677</v>
      </c>
      <c r="BH326">
        <f t="shared" si="261"/>
        <v>2558.7379063020257</v>
      </c>
      <c r="BI326">
        <f t="shared" si="262"/>
        <v>1634.1624149373606</v>
      </c>
      <c r="BJ326">
        <f t="shared" si="263"/>
        <v>1295.4969451212805</v>
      </c>
      <c r="BK326">
        <f t="shared" si="264"/>
        <v>862.93494047737749</v>
      </c>
      <c r="BL326">
        <f t="shared" si="265"/>
        <v>246.874627776571</v>
      </c>
      <c r="BM326">
        <f t="shared" si="266"/>
        <v>247.51349781503217</v>
      </c>
    </row>
    <row r="327" spans="1:65" hidden="1" x14ac:dyDescent="0.35">
      <c r="A327" s="9">
        <v>35</v>
      </c>
      <c r="B327" s="16">
        <f t="shared" ref="B327:I327" si="345">V327+AE327+AN327+AW327+BF327+B197</f>
        <v>2649.8513228321035</v>
      </c>
      <c r="C327" s="16">
        <f t="shared" si="345"/>
        <v>4682.2889306513471</v>
      </c>
      <c r="D327" s="16">
        <f t="shared" si="345"/>
        <v>14502.912715165579</v>
      </c>
      <c r="E327" s="16">
        <f t="shared" si="345"/>
        <v>9400.9653354751608</v>
      </c>
      <c r="F327" s="16">
        <f t="shared" si="345"/>
        <v>7589.1202174480077</v>
      </c>
      <c r="G327" s="16">
        <f t="shared" si="345"/>
        <v>5199.1413106621221</v>
      </c>
      <c r="H327" s="16">
        <f t="shared" si="345"/>
        <v>1545.9903617186549</v>
      </c>
      <c r="I327" s="16">
        <f t="shared" si="345"/>
        <v>1604.7822228789441</v>
      </c>
      <c r="J327" s="16">
        <f t="shared" si="236"/>
        <v>47175.052416831917</v>
      </c>
      <c r="L327" s="9">
        <v>35</v>
      </c>
      <c r="M327" s="9">
        <f t="shared" ref="M327:T327" si="346">M132</f>
        <v>304.27178165439881</v>
      </c>
      <c r="N327" s="9">
        <f t="shared" si="346"/>
        <v>537.62307284799783</v>
      </c>
      <c r="O327" s="9">
        <f t="shared" si="346"/>
        <v>1665.4876469503938</v>
      </c>
      <c r="P327" s="9">
        <f t="shared" si="346"/>
        <v>1079.8216612095953</v>
      </c>
      <c r="Q327" s="9">
        <f t="shared" si="346"/>
        <v>871.63570534079645</v>
      </c>
      <c r="R327" s="9">
        <f t="shared" si="346"/>
        <v>592.52925901119761</v>
      </c>
      <c r="S327" s="9">
        <f t="shared" si="346"/>
        <v>173.86958951679929</v>
      </c>
      <c r="T327" s="9">
        <f t="shared" si="346"/>
        <v>176.15734727359933</v>
      </c>
      <c r="V327">
        <f t="shared" si="269"/>
        <v>577.26808751510384</v>
      </c>
      <c r="W327">
        <f t="shared" si="270"/>
        <v>1021.4336374632971</v>
      </c>
      <c r="X327">
        <f t="shared" si="271"/>
        <v>3158.6202196450758</v>
      </c>
      <c r="Y327">
        <f t="shared" si="272"/>
        <v>2017.2829867772716</v>
      </c>
      <c r="Z327">
        <f t="shared" si="273"/>
        <v>1599.2192225980564</v>
      </c>
      <c r="AA327">
        <f t="shared" si="274"/>
        <v>1065.2302761803237</v>
      </c>
      <c r="AB327">
        <f t="shared" si="275"/>
        <v>304.7530538754545</v>
      </c>
      <c r="AC327">
        <f t="shared" si="276"/>
        <v>305.54170355162444</v>
      </c>
      <c r="AE327">
        <f t="shared" si="277"/>
        <v>550.90541514488211</v>
      </c>
      <c r="AF327">
        <f t="shared" si="239"/>
        <v>974.78681787505116</v>
      </c>
      <c r="AG327">
        <f t="shared" si="240"/>
        <v>3014.3723878432147</v>
      </c>
      <c r="AH327">
        <f t="shared" si="241"/>
        <v>1925.1577305772394</v>
      </c>
      <c r="AI327">
        <f t="shared" si="242"/>
        <v>1526.186097564256</v>
      </c>
      <c r="AJ327">
        <f t="shared" si="243"/>
        <v>1016.5833563056619</v>
      </c>
      <c r="AK327">
        <f t="shared" si="244"/>
        <v>290.83559492197827</v>
      </c>
      <c r="AL327">
        <f t="shared" si="245"/>
        <v>291.58822855382266</v>
      </c>
      <c r="AN327">
        <f t="shared" si="278"/>
        <v>525.74666886851651</v>
      </c>
      <c r="AO327">
        <f t="shared" si="246"/>
        <v>930.27025740883289</v>
      </c>
      <c r="AP327">
        <f t="shared" si="247"/>
        <v>2876.7120417958167</v>
      </c>
      <c r="AQ327">
        <f t="shared" si="248"/>
        <v>1837.2396351037382</v>
      </c>
      <c r="AR327">
        <f t="shared" si="249"/>
        <v>1456.488237017654</v>
      </c>
      <c r="AS327">
        <f t="shared" si="250"/>
        <v>970.1581013143259</v>
      </c>
      <c r="AT327">
        <f t="shared" si="251"/>
        <v>277.55371614637465</v>
      </c>
      <c r="AU327">
        <f t="shared" si="252"/>
        <v>278.27197850855623</v>
      </c>
      <c r="AW327">
        <f t="shared" si="279"/>
        <v>501.73682822076603</v>
      </c>
      <c r="AX327">
        <f t="shared" si="253"/>
        <v>887.7866013776927</v>
      </c>
      <c r="AY327">
        <f t="shared" si="254"/>
        <v>2745.33812769831</v>
      </c>
      <c r="AZ327">
        <f t="shared" si="255"/>
        <v>1753.3364294676339</v>
      </c>
      <c r="BA327">
        <f t="shared" si="256"/>
        <v>1389.9732164824268</v>
      </c>
      <c r="BB327">
        <f t="shared" si="257"/>
        <v>925.85360770535499</v>
      </c>
      <c r="BC327">
        <f t="shared" si="258"/>
        <v>264.87837098402235</v>
      </c>
      <c r="BD327">
        <f t="shared" si="259"/>
        <v>265.5638316835774</v>
      </c>
      <c r="BF327">
        <f t="shared" si="280"/>
        <v>478.82313223468464</v>
      </c>
      <c r="BG327">
        <f t="shared" si="260"/>
        <v>847.24249311156802</v>
      </c>
      <c r="BH327">
        <f t="shared" si="261"/>
        <v>2619.9619549741547</v>
      </c>
      <c r="BI327">
        <f t="shared" si="262"/>
        <v>1673.2637386735162</v>
      </c>
      <c r="BJ327">
        <f t="shared" si="263"/>
        <v>1326.4948710234801</v>
      </c>
      <c r="BK327">
        <f t="shared" si="264"/>
        <v>883.57711575333678</v>
      </c>
      <c r="BL327">
        <f t="shared" si="265"/>
        <v>252.78170571123556</v>
      </c>
      <c r="BM327">
        <f t="shared" si="266"/>
        <v>253.43586227444533</v>
      </c>
    </row>
    <row r="328" spans="1:65" hidden="1" x14ac:dyDescent="0.35">
      <c r="A328" s="9">
        <v>36</v>
      </c>
      <c r="B328" s="16">
        <f t="shared" ref="B328:I328" si="347">V328+AE328+AN328+AW328+BF328+B198</f>
        <v>2713.2538438100678</v>
      </c>
      <c r="C328" s="16">
        <f t="shared" si="347"/>
        <v>4794.3211608011343</v>
      </c>
      <c r="D328" s="16">
        <f t="shared" si="347"/>
        <v>14849.921262130827</v>
      </c>
      <c r="E328" s="16">
        <f t="shared" si="347"/>
        <v>9625.9020896592556</v>
      </c>
      <c r="F328" s="16">
        <f t="shared" si="347"/>
        <v>7770.7066937690943</v>
      </c>
      <c r="G328" s="16">
        <f t="shared" si="347"/>
        <v>5323.4662802260355</v>
      </c>
      <c r="H328" s="16">
        <f t="shared" si="347"/>
        <v>1583.0045477284027</v>
      </c>
      <c r="I328" s="16">
        <f t="shared" si="347"/>
        <v>1643.339369867103</v>
      </c>
      <c r="J328" s="16">
        <f t="shared" si="236"/>
        <v>48303.915247991921</v>
      </c>
      <c r="L328" s="9">
        <v>36</v>
      </c>
      <c r="M328" s="9">
        <f t="shared" ref="M328:T328" si="348">M133</f>
        <v>311.5519943631441</v>
      </c>
      <c r="N328" s="9">
        <f t="shared" si="348"/>
        <v>550.48660658149515</v>
      </c>
      <c r="O328" s="9">
        <f t="shared" si="348"/>
        <v>1705.337232303526</v>
      </c>
      <c r="P328" s="9">
        <f t="shared" si="348"/>
        <v>1105.6582055594281</v>
      </c>
      <c r="Q328" s="9">
        <f t="shared" si="348"/>
        <v>892.49105152148786</v>
      </c>
      <c r="R328" s="9">
        <f t="shared" si="348"/>
        <v>606.70651533875423</v>
      </c>
      <c r="S328" s="9">
        <f t="shared" si="348"/>
        <v>178.02971106465375</v>
      </c>
      <c r="T328" s="9">
        <f t="shared" si="348"/>
        <v>180.37220726287293</v>
      </c>
      <c r="V328">
        <f t="shared" si="269"/>
        <v>591.08019472202432</v>
      </c>
      <c r="W328">
        <f t="shared" si="270"/>
        <v>1045.8731504218733</v>
      </c>
      <c r="X328">
        <f t="shared" si="271"/>
        <v>3234.195506142345</v>
      </c>
      <c r="Y328">
        <f t="shared" si="272"/>
        <v>2065.5498656896375</v>
      </c>
      <c r="Z328">
        <f t="shared" si="273"/>
        <v>1637.483224762067</v>
      </c>
      <c r="AA328">
        <f t="shared" si="274"/>
        <v>1090.7176971157719</v>
      </c>
      <c r="AB328">
        <f t="shared" si="275"/>
        <v>312.04478183132221</v>
      </c>
      <c r="AC328">
        <f t="shared" si="276"/>
        <v>312.85230127374388</v>
      </c>
      <c r="AE328">
        <f t="shared" si="277"/>
        <v>564.08675132999292</v>
      </c>
      <c r="AF328">
        <f t="shared" si="239"/>
        <v>998.11022766917415</v>
      </c>
      <c r="AG328">
        <f t="shared" si="240"/>
        <v>3086.4963037441453</v>
      </c>
      <c r="AH328">
        <f t="shared" si="241"/>
        <v>1971.2203586772555</v>
      </c>
      <c r="AI328">
        <f t="shared" si="242"/>
        <v>1562.7026600811564</v>
      </c>
      <c r="AJ328">
        <f t="shared" si="243"/>
        <v>1040.9068162429926</v>
      </c>
      <c r="AK328">
        <f t="shared" si="244"/>
        <v>297.79432439871641</v>
      </c>
      <c r="AL328">
        <f t="shared" si="245"/>
        <v>298.56496605272355</v>
      </c>
      <c r="AN328">
        <f t="shared" si="278"/>
        <v>538.32604200669937</v>
      </c>
      <c r="AO328">
        <f t="shared" si="246"/>
        <v>952.52853764194197</v>
      </c>
      <c r="AP328">
        <f t="shared" si="247"/>
        <v>2945.5422148195162</v>
      </c>
      <c r="AQ328">
        <f t="shared" si="248"/>
        <v>1881.198682840489</v>
      </c>
      <c r="AR328">
        <f t="shared" si="249"/>
        <v>1491.3371672909552</v>
      </c>
      <c r="AS328">
        <f t="shared" si="250"/>
        <v>993.37072880999403</v>
      </c>
      <c r="AT328">
        <f t="shared" si="251"/>
        <v>284.19465553417649</v>
      </c>
      <c r="AU328">
        <f t="shared" si="252"/>
        <v>284.93010353118945</v>
      </c>
      <c r="AW328">
        <f t="shared" si="279"/>
        <v>513.74174854464127</v>
      </c>
      <c r="AX328">
        <f t="shared" si="253"/>
        <v>909.02842939326285</v>
      </c>
      <c r="AY328">
        <f t="shared" si="254"/>
        <v>2811.0250847470629</v>
      </c>
      <c r="AZ328">
        <f t="shared" si="255"/>
        <v>1795.2880322856863</v>
      </c>
      <c r="BA328">
        <f t="shared" si="256"/>
        <v>1423.2307267500403</v>
      </c>
      <c r="BB328">
        <f t="shared" si="257"/>
        <v>948.00585450984045</v>
      </c>
      <c r="BC328">
        <f t="shared" si="258"/>
        <v>271.2160435651985</v>
      </c>
      <c r="BD328">
        <f t="shared" si="259"/>
        <v>271.91790509606682</v>
      </c>
      <c r="BF328">
        <f t="shared" si="280"/>
        <v>490.27998022772533</v>
      </c>
      <c r="BG328">
        <f t="shared" si="260"/>
        <v>867.51454724463042</v>
      </c>
      <c r="BH328">
        <f t="shared" si="261"/>
        <v>2682.6500413362323</v>
      </c>
      <c r="BI328">
        <f t="shared" si="262"/>
        <v>1713.3000840705749</v>
      </c>
      <c r="BJ328">
        <f t="shared" si="263"/>
        <v>1358.2340437529533</v>
      </c>
      <c r="BK328">
        <f t="shared" si="264"/>
        <v>904.71536172934589</v>
      </c>
      <c r="BL328">
        <f t="shared" si="265"/>
        <v>258.830038347629</v>
      </c>
      <c r="BM328">
        <f t="shared" si="266"/>
        <v>259.49984697901141</v>
      </c>
    </row>
    <row r="329" spans="1:65" hidden="1" x14ac:dyDescent="0.35">
      <c r="A329" s="9">
        <v>37</v>
      </c>
      <c r="B329" s="16">
        <f t="shared" ref="B329:I329" si="349">V329+AE329+AN329+AW329+BF329+B199</f>
        <v>2778.1732305053051</v>
      </c>
      <c r="C329" s="16">
        <f t="shared" si="349"/>
        <v>4909.0337106432844</v>
      </c>
      <c r="D329" s="16">
        <f t="shared" si="349"/>
        <v>15205.231789981095</v>
      </c>
      <c r="E329" s="16">
        <f t="shared" si="349"/>
        <v>9856.2198706501858</v>
      </c>
      <c r="F329" s="16">
        <f t="shared" si="349"/>
        <v>7956.63665794791</v>
      </c>
      <c r="G329" s="16">
        <f t="shared" si="349"/>
        <v>5450.7852155332721</v>
      </c>
      <c r="H329" s="16">
        <f t="shared" si="349"/>
        <v>1620.8990035945321</v>
      </c>
      <c r="I329" s="16">
        <f t="shared" si="349"/>
        <v>1682.7924362057856</v>
      </c>
      <c r="J329" s="16">
        <f t="shared" si="236"/>
        <v>49459.77191506137</v>
      </c>
      <c r="L329" s="9">
        <v>37</v>
      </c>
      <c r="M329" s="9">
        <f t="shared" ref="M329:T329" si="350">M134</f>
        <v>319.00639837151107</v>
      </c>
      <c r="N329" s="9">
        <f t="shared" si="350"/>
        <v>563.65792193462471</v>
      </c>
      <c r="O329" s="9">
        <f t="shared" si="350"/>
        <v>1746.1402858230083</v>
      </c>
      <c r="P329" s="9">
        <f t="shared" si="350"/>
        <v>1132.112932566565</v>
      </c>
      <c r="Q329" s="9">
        <f t="shared" si="350"/>
        <v>913.84539683868945</v>
      </c>
      <c r="R329" s="9">
        <f t="shared" si="350"/>
        <v>621.22298630241619</v>
      </c>
      <c r="S329" s="9">
        <f t="shared" si="350"/>
        <v>182.28937049800629</v>
      </c>
      <c r="T329" s="9">
        <f t="shared" si="350"/>
        <v>184.68791484666434</v>
      </c>
      <c r="V329">
        <f t="shared" si="269"/>
        <v>605.22277975797738</v>
      </c>
      <c r="W329">
        <f t="shared" si="270"/>
        <v>1070.8974197151756</v>
      </c>
      <c r="X329">
        <f t="shared" si="271"/>
        <v>3311.5790581154006</v>
      </c>
      <c r="Y329">
        <f t="shared" si="272"/>
        <v>2114.9716106277419</v>
      </c>
      <c r="Z329">
        <f t="shared" si="273"/>
        <v>1676.6627573499168</v>
      </c>
      <c r="AA329">
        <f t="shared" si="274"/>
        <v>1116.8149473725277</v>
      </c>
      <c r="AB329">
        <f t="shared" si="275"/>
        <v>319.51097660739708</v>
      </c>
      <c r="AC329">
        <f t="shared" si="276"/>
        <v>320.33781730687429</v>
      </c>
      <c r="AE329">
        <f t="shared" si="277"/>
        <v>577.58347302600862</v>
      </c>
      <c r="AF329">
        <f t="shared" si="239"/>
        <v>1021.9916890455238</v>
      </c>
      <c r="AG329">
        <f t="shared" si="240"/>
        <v>3160.3459049432458</v>
      </c>
      <c r="AH329">
        <f t="shared" si="241"/>
        <v>2018.3851121834464</v>
      </c>
      <c r="AI329">
        <f t="shared" si="242"/>
        <v>1600.0929424216117</v>
      </c>
      <c r="AJ329">
        <f t="shared" si="243"/>
        <v>1065.8122566793822</v>
      </c>
      <c r="AK329">
        <f t="shared" si="244"/>
        <v>304.91955311501931</v>
      </c>
      <c r="AL329">
        <f t="shared" si="245"/>
        <v>305.70863366323374</v>
      </c>
      <c r="AN329">
        <f t="shared" si="278"/>
        <v>551.20639666834609</v>
      </c>
      <c r="AO329">
        <f t="shared" si="246"/>
        <v>975.319382655558</v>
      </c>
      <c r="AP329">
        <f t="shared" si="247"/>
        <v>3016.0192592818312</v>
      </c>
      <c r="AQ329">
        <f t="shared" si="248"/>
        <v>1926.2095207588723</v>
      </c>
      <c r="AR329">
        <f t="shared" si="249"/>
        <v>1527.019913686056</v>
      </c>
      <c r="AS329">
        <f t="shared" si="250"/>
        <v>1017.1387725264933</v>
      </c>
      <c r="AT329">
        <f t="shared" si="251"/>
        <v>290.99448996644645</v>
      </c>
      <c r="AU329">
        <f t="shared" si="252"/>
        <v>291.74753479195647</v>
      </c>
      <c r="AW329">
        <f t="shared" si="279"/>
        <v>526.03389527567037</v>
      </c>
      <c r="AX329">
        <f t="shared" si="253"/>
        <v>930.77848351760258</v>
      </c>
      <c r="AY329">
        <f t="shared" si="254"/>
        <v>2878.2836497832895</v>
      </c>
      <c r="AZ329">
        <f t="shared" si="255"/>
        <v>1838.2433575630876</v>
      </c>
      <c r="BA329">
        <f t="shared" si="256"/>
        <v>1457.2839470204981</v>
      </c>
      <c r="BB329">
        <f t="shared" si="257"/>
        <v>970.68829165991724</v>
      </c>
      <c r="BC329">
        <f t="shared" si="258"/>
        <v>277.70534954968753</v>
      </c>
      <c r="BD329">
        <f t="shared" si="259"/>
        <v>278.42400431362819</v>
      </c>
      <c r="BF329">
        <f t="shared" si="280"/>
        <v>502.0108643861833</v>
      </c>
      <c r="BG329">
        <f t="shared" si="260"/>
        <v>888.27148831894658</v>
      </c>
      <c r="BH329">
        <f t="shared" si="261"/>
        <v>2746.8375630416476</v>
      </c>
      <c r="BI329">
        <f t="shared" si="262"/>
        <v>1754.2940581781306</v>
      </c>
      <c r="BJ329">
        <f t="shared" si="263"/>
        <v>1390.7323852514967</v>
      </c>
      <c r="BK329">
        <f t="shared" si="264"/>
        <v>926.36060811959317</v>
      </c>
      <c r="BL329">
        <f t="shared" si="265"/>
        <v>265.02304095641375</v>
      </c>
      <c r="BM329">
        <f t="shared" si="266"/>
        <v>265.70887603753908</v>
      </c>
    </row>
    <row r="330" spans="1:65" hidden="1" x14ac:dyDescent="0.35">
      <c r="A330" s="9">
        <v>38</v>
      </c>
      <c r="B330" s="16">
        <f t="shared" ref="B330:I330" si="351">V330+AE330+AN330+AW330+BF330+B200</f>
        <v>2844.6458336319633</v>
      </c>
      <c r="C330" s="16">
        <f t="shared" si="351"/>
        <v>5026.4908069840567</v>
      </c>
      <c r="D330" s="16">
        <f t="shared" si="351"/>
        <v>15569.043245344832</v>
      </c>
      <c r="E330" s="16">
        <f t="shared" si="351"/>
        <v>10092.047758913181</v>
      </c>
      <c r="F330" s="16">
        <f t="shared" si="351"/>
        <v>8147.0144439260421</v>
      </c>
      <c r="G330" s="16">
        <f t="shared" si="351"/>
        <v>5581.1646429795373</v>
      </c>
      <c r="H330" s="16">
        <f t="shared" si="351"/>
        <v>1659.6959761677704</v>
      </c>
      <c r="I330" s="16">
        <f t="shared" si="351"/>
        <v>1723.1671129053721</v>
      </c>
      <c r="J330" s="16">
        <f t="shared" si="236"/>
        <v>50643.269820852751</v>
      </c>
      <c r="L330" s="9">
        <v>38</v>
      </c>
      <c r="M330" s="9">
        <f t="shared" ref="M330:T330" si="352">M135</f>
        <v>326.63916149850138</v>
      </c>
      <c r="N330" s="9">
        <f t="shared" si="352"/>
        <v>577.14438309885566</v>
      </c>
      <c r="O330" s="9">
        <f t="shared" si="352"/>
        <v>1787.9196208339026</v>
      </c>
      <c r="P330" s="9">
        <f t="shared" si="352"/>
        <v>1159.2006332879139</v>
      </c>
      <c r="Q330" s="9">
        <f t="shared" si="352"/>
        <v>935.71068068367674</v>
      </c>
      <c r="R330" s="9">
        <f t="shared" si="352"/>
        <v>636.08678818129204</v>
      </c>
      <c r="S330" s="9">
        <f t="shared" si="352"/>
        <v>186.65094942771503</v>
      </c>
      <c r="T330" s="9">
        <f t="shared" si="352"/>
        <v>189.10688297281663</v>
      </c>
      <c r="V330">
        <f t="shared" si="269"/>
        <v>619.7037498602707</v>
      </c>
      <c r="W330">
        <f t="shared" si="270"/>
        <v>1096.520436620983</v>
      </c>
      <c r="X330">
        <f t="shared" si="271"/>
        <v>3390.8141413538838</v>
      </c>
      <c r="Y330">
        <f t="shared" si="272"/>
        <v>2165.5758537015845</v>
      </c>
      <c r="Z330">
        <f t="shared" si="273"/>
        <v>1716.7797259652127</v>
      </c>
      <c r="AA330">
        <f t="shared" si="274"/>
        <v>1143.5366181262989</v>
      </c>
      <c r="AB330">
        <f t="shared" si="275"/>
        <v>327.15581261548067</v>
      </c>
      <c r="AC330">
        <f t="shared" si="276"/>
        <v>328.00243686549328</v>
      </c>
      <c r="AE330">
        <f t="shared" si="277"/>
        <v>591.40312639199306</v>
      </c>
      <c r="AF330">
        <f t="shared" si="239"/>
        <v>1046.4445543803497</v>
      </c>
      <c r="AG330">
        <f t="shared" si="240"/>
        <v>3235.9624815293228</v>
      </c>
      <c r="AH330">
        <f t="shared" si="241"/>
        <v>2066.6783614055939</v>
      </c>
      <c r="AI330">
        <f t="shared" si="242"/>
        <v>1638.3778498857641</v>
      </c>
      <c r="AJ330">
        <f t="shared" si="243"/>
        <v>1091.3136020259551</v>
      </c>
      <c r="AK330">
        <f t="shared" si="244"/>
        <v>312.2152648612082</v>
      </c>
      <c r="AL330">
        <f t="shared" si="245"/>
        <v>313.02322548505401</v>
      </c>
      <c r="AN330">
        <f t="shared" si="278"/>
        <v>564.3949348471773</v>
      </c>
      <c r="AO330">
        <f t="shared" si="246"/>
        <v>998.6555358505409</v>
      </c>
      <c r="AP330">
        <f t="shared" si="247"/>
        <v>3088.1825821125385</v>
      </c>
      <c r="AQ330">
        <f t="shared" si="248"/>
        <v>1972.2973164711591</v>
      </c>
      <c r="AR330">
        <f t="shared" si="249"/>
        <v>1563.556428053834</v>
      </c>
      <c r="AS330">
        <f t="shared" si="250"/>
        <v>1041.4755146029379</v>
      </c>
      <c r="AT330">
        <f t="shared" si="251"/>
        <v>297.95702154073285</v>
      </c>
      <c r="AU330">
        <f t="shared" si="252"/>
        <v>298.7280842275951</v>
      </c>
      <c r="AW330">
        <f t="shared" si="279"/>
        <v>538.62014597200823</v>
      </c>
      <c r="AX330">
        <f t="shared" si="253"/>
        <v>953.04893308658029</v>
      </c>
      <c r="AY330">
        <f t="shared" si="254"/>
        <v>2947.1514545325604</v>
      </c>
      <c r="AZ330">
        <f t="shared" si="255"/>
        <v>1882.2264391609797</v>
      </c>
      <c r="BA330">
        <f t="shared" si="256"/>
        <v>1492.1519303532768</v>
      </c>
      <c r="BB330">
        <f t="shared" si="257"/>
        <v>993.91353209320539</v>
      </c>
      <c r="BC330">
        <f t="shared" si="258"/>
        <v>284.34991975806702</v>
      </c>
      <c r="BD330">
        <f t="shared" si="259"/>
        <v>285.08576955279233</v>
      </c>
      <c r="BF330">
        <f t="shared" si="280"/>
        <v>514.02237983092675</v>
      </c>
      <c r="BG330">
        <f t="shared" si="260"/>
        <v>909.52498591827452</v>
      </c>
      <c r="BH330">
        <f t="shared" si="261"/>
        <v>2812.5606064124681</v>
      </c>
      <c r="BI330">
        <f t="shared" si="262"/>
        <v>1796.268707870609</v>
      </c>
      <c r="BJ330">
        <f t="shared" si="263"/>
        <v>1424.0081661359973</v>
      </c>
      <c r="BK330">
        <f t="shared" si="264"/>
        <v>948.52444988975526</v>
      </c>
      <c r="BL330">
        <f t="shared" si="265"/>
        <v>271.36419525305064</v>
      </c>
      <c r="BM330">
        <f t="shared" si="266"/>
        <v>272.06644017558364</v>
      </c>
    </row>
    <row r="331" spans="1:65" hidden="1" x14ac:dyDescent="0.35">
      <c r="A331" s="9">
        <v>39</v>
      </c>
      <c r="B331" s="16">
        <f t="shared" ref="B331:I331" si="353">V331+AE331+AN331+AW331+BF331+B201</f>
        <v>2912.7088507375315</v>
      </c>
      <c r="C331" s="16">
        <f t="shared" si="353"/>
        <v>5146.7581743777919</v>
      </c>
      <c r="D331" s="16">
        <f t="shared" si="353"/>
        <v>15941.559210909232</v>
      </c>
      <c r="E331" s="16">
        <f t="shared" si="353"/>
        <v>10333.517806016062</v>
      </c>
      <c r="F331" s="16">
        <f t="shared" si="353"/>
        <v>8341.946747271315</v>
      </c>
      <c r="G331" s="16">
        <f t="shared" si="353"/>
        <v>5714.6740566597564</v>
      </c>
      <c r="H331" s="16">
        <f t="shared" si="353"/>
        <v>1699.4179876348544</v>
      </c>
      <c r="I331" s="16">
        <f t="shared" si="353"/>
        <v>1764.4890622418563</v>
      </c>
      <c r="J331" s="16">
        <f t="shared" si="236"/>
        <v>51855.071895848399</v>
      </c>
      <c r="L331" s="9">
        <v>39</v>
      </c>
      <c r="M331" s="9">
        <f t="shared" ref="M331:T331" si="354">M136</f>
        <v>334.45455128517671</v>
      </c>
      <c r="N331" s="9">
        <f t="shared" si="354"/>
        <v>590.95353046628952</v>
      </c>
      <c r="O331" s="9">
        <f t="shared" si="354"/>
        <v>1830.6985965083361</v>
      </c>
      <c r="P331" s="9">
        <f t="shared" si="354"/>
        <v>1186.9364526812278</v>
      </c>
      <c r="Q331" s="9">
        <f t="shared" si="354"/>
        <v>958.09912811768652</v>
      </c>
      <c r="R331" s="9">
        <f t="shared" si="354"/>
        <v>651.30623145008087</v>
      </c>
      <c r="S331" s="9">
        <f t="shared" si="354"/>
        <v>191.11688644867237</v>
      </c>
      <c r="T331" s="9">
        <f t="shared" si="354"/>
        <v>193.6315823229971</v>
      </c>
      <c r="V331">
        <f t="shared" si="269"/>
        <v>634.53120145964567</v>
      </c>
      <c r="W331">
        <f t="shared" si="270"/>
        <v>1122.7565271810113</v>
      </c>
      <c r="X331">
        <f t="shared" si="271"/>
        <v>3471.9450568513894</v>
      </c>
      <c r="Y331">
        <f t="shared" si="272"/>
        <v>2217.39088816406</v>
      </c>
      <c r="Z331">
        <f t="shared" si="273"/>
        <v>1757.8565603385359</v>
      </c>
      <c r="AA331">
        <f t="shared" si="274"/>
        <v>1170.8976496779587</v>
      </c>
      <c r="AB331">
        <f t="shared" si="275"/>
        <v>334.98356414692455</v>
      </c>
      <c r="AC331">
        <f t="shared" si="276"/>
        <v>335.85044530209996</v>
      </c>
      <c r="AE331">
        <f t="shared" si="277"/>
        <v>605.55343812613194</v>
      </c>
      <c r="AF331">
        <f t="shared" si="239"/>
        <v>1071.4824955006666</v>
      </c>
      <c r="AG331">
        <f t="shared" si="240"/>
        <v>3313.388311441603</v>
      </c>
      <c r="AH331">
        <f t="shared" si="241"/>
        <v>2116.1271075535892</v>
      </c>
      <c r="AI331">
        <f t="shared" si="242"/>
        <v>1677.5787879254883</v>
      </c>
      <c r="AJ331">
        <f t="shared" si="243"/>
        <v>1117.4251100761271</v>
      </c>
      <c r="AK331">
        <f t="shared" si="244"/>
        <v>319.68553873834446</v>
      </c>
      <c r="AL331">
        <f t="shared" si="245"/>
        <v>320.51283117527367</v>
      </c>
      <c r="AN331">
        <f t="shared" si="278"/>
        <v>577.89903061958512</v>
      </c>
      <c r="AO331">
        <f t="shared" si="246"/>
        <v>1022.5500451154454</v>
      </c>
      <c r="AP331">
        <f t="shared" si="247"/>
        <v>3162.0725318209306</v>
      </c>
      <c r="AQ331">
        <f t="shared" si="248"/>
        <v>2019.4878389383762</v>
      </c>
      <c r="AR331">
        <f t="shared" si="249"/>
        <v>1600.9671389697992</v>
      </c>
      <c r="AS331">
        <f t="shared" si="250"/>
        <v>1066.3945583144466</v>
      </c>
      <c r="AT331">
        <f t="shared" si="251"/>
        <v>305.08614320097053</v>
      </c>
      <c r="AU331">
        <f t="shared" si="252"/>
        <v>305.87565485632456</v>
      </c>
      <c r="AW331">
        <f t="shared" si="279"/>
        <v>551.50754040959282</v>
      </c>
      <c r="AX331">
        <f t="shared" si="253"/>
        <v>975.85223446856071</v>
      </c>
      <c r="AY331">
        <f t="shared" si="254"/>
        <v>3017.6670183225497</v>
      </c>
      <c r="AZ331">
        <f t="shared" si="255"/>
        <v>1927.2618778160695</v>
      </c>
      <c r="BA331">
        <f t="shared" si="256"/>
        <v>1527.8541792035553</v>
      </c>
      <c r="BB331">
        <f t="shared" si="257"/>
        <v>1017.6945233480715</v>
      </c>
      <c r="BC331">
        <f t="shared" si="258"/>
        <v>291.15347064939994</v>
      </c>
      <c r="BD331">
        <f t="shared" si="259"/>
        <v>291.90692689019374</v>
      </c>
      <c r="BF331">
        <f t="shared" si="280"/>
        <v>526.32126290146743</v>
      </c>
      <c r="BG331">
        <f t="shared" si="260"/>
        <v>931.28695950242741</v>
      </c>
      <c r="BH331">
        <f t="shared" si="261"/>
        <v>2879.8560304725142</v>
      </c>
      <c r="BI331">
        <f t="shared" si="262"/>
        <v>1839.2475735157943</v>
      </c>
      <c r="BJ331">
        <f t="shared" si="263"/>
        <v>1458.0800482446371</v>
      </c>
      <c r="BK331">
        <f t="shared" si="264"/>
        <v>971.21899099148038</v>
      </c>
      <c r="BL331">
        <f t="shared" si="265"/>
        <v>277.85705750555883</v>
      </c>
      <c r="BM331">
        <f t="shared" si="266"/>
        <v>278.57610486418798</v>
      </c>
    </row>
    <row r="332" spans="1:65" hidden="1" x14ac:dyDescent="0.35">
      <c r="A332" s="9">
        <v>40</v>
      </c>
      <c r="B332" s="16">
        <f t="shared" ref="B332:I332" si="355">V332+AE332+AN332+AW332+BF332+B202</f>
        <v>2982.400355812099</v>
      </c>
      <c r="C332" s="16">
        <f t="shared" si="355"/>
        <v>5269.9030870603947</v>
      </c>
      <c r="D332" s="16">
        <f t="shared" si="355"/>
        <v>16322.988067144384</v>
      </c>
      <c r="E332" s="16">
        <f t="shared" si="355"/>
        <v>10580.765148865208</v>
      </c>
      <c r="F332" s="16">
        <f t="shared" si="355"/>
        <v>8541.5427275507118</v>
      </c>
      <c r="G332" s="16">
        <f t="shared" si="355"/>
        <v>5851.3856069372196</v>
      </c>
      <c r="H332" s="16">
        <f t="shared" si="355"/>
        <v>1740.0878968101897</v>
      </c>
      <c r="I332" s="16">
        <f t="shared" si="355"/>
        <v>1806.7840071419319</v>
      </c>
      <c r="J332" s="16">
        <f t="shared" si="236"/>
        <v>53095.856897322134</v>
      </c>
      <c r="L332" s="9">
        <v>40</v>
      </c>
      <c r="M332" s="9">
        <f t="shared" ref="M332:T332" si="356">M137</f>
        <v>342.45693738067632</v>
      </c>
      <c r="N332" s="9">
        <f t="shared" si="356"/>
        <v>605.09308484555572</v>
      </c>
      <c r="O332" s="9">
        <f t="shared" si="356"/>
        <v>1874.5011309258075</v>
      </c>
      <c r="P332" s="9">
        <f t="shared" si="356"/>
        <v>1215.3358980727753</v>
      </c>
      <c r="Q332" s="9">
        <f t="shared" si="356"/>
        <v>981.02325670705</v>
      </c>
      <c r="R332" s="9">
        <f t="shared" si="356"/>
        <v>666.88982542552742</v>
      </c>
      <c r="S332" s="9">
        <f t="shared" si="356"/>
        <v>195.68967850324358</v>
      </c>
      <c r="T332" s="9">
        <f t="shared" si="356"/>
        <v>198.26454269407583</v>
      </c>
      <c r="V332">
        <f t="shared" si="269"/>
        <v>649.71342470728848</v>
      </c>
      <c r="W332">
        <f t="shared" si="270"/>
        <v>1149.6203602111261</v>
      </c>
      <c r="X332">
        <f t="shared" si="271"/>
        <v>3555.0171655757704</v>
      </c>
      <c r="Y332">
        <f t="shared" si="272"/>
        <v>2270.4456842307536</v>
      </c>
      <c r="Z332">
        <f t="shared" si="273"/>
        <v>1799.9162268687251</v>
      </c>
      <c r="AA332">
        <f t="shared" si="274"/>
        <v>1198.9133398035428</v>
      </c>
      <c r="AB332">
        <f t="shared" si="275"/>
        <v>342.99860776254275</v>
      </c>
      <c r="AC332">
        <f t="shared" si="276"/>
        <v>343.88623050331199</v>
      </c>
      <c r="AE332">
        <f t="shared" si="277"/>
        <v>620.04231979288875</v>
      </c>
      <c r="AF332">
        <f t="shared" si="239"/>
        <v>1097.1195113408389</v>
      </c>
      <c r="AG332">
        <f t="shared" si="240"/>
        <v>3392.6666841464962</v>
      </c>
      <c r="AH332">
        <f t="shared" si="241"/>
        <v>2166.7589978588248</v>
      </c>
      <c r="AI332">
        <f t="shared" si="242"/>
        <v>1717.7176741320122</v>
      </c>
      <c r="AJ332">
        <f t="shared" si="243"/>
        <v>1144.1613798770429</v>
      </c>
      <c r="AK332">
        <f t="shared" si="244"/>
        <v>327.33455144263451</v>
      </c>
      <c r="AL332">
        <f t="shared" si="245"/>
        <v>328.18163823868679</v>
      </c>
      <c r="AN332">
        <f t="shared" si="278"/>
        <v>591.72623437285847</v>
      </c>
      <c r="AO332">
        <f t="shared" si="246"/>
        <v>1047.0162703080562</v>
      </c>
      <c r="AP332">
        <f t="shared" si="247"/>
        <v>3237.7304216312673</v>
      </c>
      <c r="AQ332">
        <f t="shared" si="248"/>
        <v>2067.8074732459827</v>
      </c>
      <c r="AR332">
        <f t="shared" si="249"/>
        <v>1639.2729634476439</v>
      </c>
      <c r="AS332">
        <f t="shared" si="250"/>
        <v>1091.9098341952867</v>
      </c>
      <c r="AT332">
        <f t="shared" si="251"/>
        <v>312.38584096965747</v>
      </c>
      <c r="AU332">
        <f t="shared" si="252"/>
        <v>313.19424301579915</v>
      </c>
      <c r="AW332">
        <f t="shared" si="279"/>
        <v>564.70328551458897</v>
      </c>
      <c r="AX332">
        <f t="shared" si="253"/>
        <v>999.201139792003</v>
      </c>
      <c r="AY332">
        <f t="shared" si="254"/>
        <v>3089.8697750717406</v>
      </c>
      <c r="AZ332">
        <f t="shared" si="255"/>
        <v>1973.3748583772226</v>
      </c>
      <c r="BA332">
        <f t="shared" si="256"/>
        <v>1564.410659086677</v>
      </c>
      <c r="BB332">
        <f t="shared" si="257"/>
        <v>1042.0445408312592</v>
      </c>
      <c r="BC332">
        <f t="shared" si="258"/>
        <v>298.11980692518523</v>
      </c>
      <c r="BD332">
        <f t="shared" si="259"/>
        <v>298.89129087325915</v>
      </c>
      <c r="BF332">
        <f t="shared" si="280"/>
        <v>538.91440165553013</v>
      </c>
      <c r="BG332">
        <f t="shared" si="260"/>
        <v>953.56959698549406</v>
      </c>
      <c r="BH332">
        <f t="shared" si="261"/>
        <v>2948.7615243975324</v>
      </c>
      <c r="BI332">
        <f t="shared" si="262"/>
        <v>1883.2547256659323</v>
      </c>
      <c r="BJ332">
        <f t="shared" si="263"/>
        <v>1492.967113724096</v>
      </c>
      <c r="BK332">
        <f t="shared" si="264"/>
        <v>994.45675716977576</v>
      </c>
      <c r="BL332">
        <f t="shared" si="265"/>
        <v>284.50526407747935</v>
      </c>
      <c r="BM332">
        <f t="shared" si="266"/>
        <v>285.24151587719086</v>
      </c>
    </row>
    <row r="333" spans="1:65" hidden="1" x14ac:dyDescent="0.35">
      <c r="A333" s="9">
        <v>41</v>
      </c>
      <c r="B333" s="16">
        <f t="shared" ref="B333:I333" si="357">V333+AE333+AN333+AW333+BF333+B203</f>
        <v>3053.7593257524481</v>
      </c>
      <c r="C333" s="16">
        <f t="shared" si="357"/>
        <v>5395.9944154294008</v>
      </c>
      <c r="D333" s="16">
        <f t="shared" si="357"/>
        <v>16713.543136897941</v>
      </c>
      <c r="E333" s="16">
        <f t="shared" si="357"/>
        <v>10833.92811031211</v>
      </c>
      <c r="F333" s="16">
        <f t="shared" si="357"/>
        <v>8745.914096981287</v>
      </c>
      <c r="G333" s="16">
        <f t="shared" si="357"/>
        <v>5991.3738933900795</v>
      </c>
      <c r="H333" s="16">
        <f t="shared" si="357"/>
        <v>1781.7289503521197</v>
      </c>
      <c r="I333" s="16">
        <f t="shared" si="357"/>
        <v>1850.0778113433239</v>
      </c>
      <c r="J333" s="16">
        <f t="shared" si="236"/>
        <v>54366.319740458712</v>
      </c>
      <c r="L333" s="9">
        <v>41</v>
      </c>
      <c r="M333" s="9">
        <f t="shared" ref="M333:T333" si="358">M138</f>
        <v>350.65079398532396</v>
      </c>
      <c r="N333" s="9">
        <f t="shared" si="358"/>
        <v>619.57095177857968</v>
      </c>
      <c r="O333" s="9">
        <f t="shared" si="358"/>
        <v>1919.3517144459838</v>
      </c>
      <c r="P333" s="9">
        <f t="shared" si="358"/>
        <v>1244.4148478276149</v>
      </c>
      <c r="Q333" s="9">
        <f t="shared" si="358"/>
        <v>1004.4958835218675</v>
      </c>
      <c r="R333" s="9">
        <f t="shared" si="358"/>
        <v>682.84628302405167</v>
      </c>
      <c r="S333" s="9">
        <f t="shared" si="358"/>
        <v>200.37188227732793</v>
      </c>
      <c r="T333" s="9">
        <f t="shared" si="358"/>
        <v>203.00835441255603</v>
      </c>
      <c r="V333">
        <f t="shared" si="269"/>
        <v>665.25890811003637</v>
      </c>
      <c r="W333">
        <f t="shared" si="270"/>
        <v>1177.126955503004</v>
      </c>
      <c r="X333">
        <f t="shared" si="271"/>
        <v>3640.0769138314577</v>
      </c>
      <c r="Y333">
        <f t="shared" si="272"/>
        <v>2324.7699052778271</v>
      </c>
      <c r="Z333">
        <f t="shared" si="273"/>
        <v>1842.9822414638988</v>
      </c>
      <c r="AA333">
        <f t="shared" si="274"/>
        <v>1227.5993523057396</v>
      </c>
      <c r="AB333">
        <f t="shared" si="275"/>
        <v>351.20542473964389</v>
      </c>
      <c r="AC333">
        <f t="shared" si="276"/>
        <v>352.11428534323056</v>
      </c>
      <c r="AE333">
        <f t="shared" si="277"/>
        <v>634.87787225008867</v>
      </c>
      <c r="AF333">
        <f t="shared" si="239"/>
        <v>1123.3699357759826</v>
      </c>
      <c r="AG333">
        <f t="shared" si="240"/>
        <v>3473.8419248611335</v>
      </c>
      <c r="AH333">
        <f t="shared" si="241"/>
        <v>2218.6023410447892</v>
      </c>
      <c r="AI333">
        <f t="shared" si="242"/>
        <v>1758.8169505003686</v>
      </c>
      <c r="AJ333">
        <f t="shared" si="243"/>
        <v>1171.537359840293</v>
      </c>
      <c r="AK333">
        <f t="shared" si="244"/>
        <v>335.16657960258863</v>
      </c>
      <c r="AL333">
        <f t="shared" si="245"/>
        <v>336.03393437099936</v>
      </c>
      <c r="AN333">
        <f t="shared" si="278"/>
        <v>605.88427708287361</v>
      </c>
      <c r="AO333">
        <f t="shared" si="246"/>
        <v>1072.0678908244477</v>
      </c>
      <c r="AP333">
        <f t="shared" si="247"/>
        <v>3315.1985528888817</v>
      </c>
      <c r="AQ333">
        <f t="shared" si="248"/>
        <v>2117.2832355524038</v>
      </c>
      <c r="AR333">
        <f t="shared" si="249"/>
        <v>1678.4953187898282</v>
      </c>
      <c r="AS333">
        <f t="shared" si="250"/>
        <v>1118.0356070361649</v>
      </c>
      <c r="AT333">
        <f t="shared" si="251"/>
        <v>319.86019620614599</v>
      </c>
      <c r="AU333">
        <f t="shared" si="252"/>
        <v>320.68794062724294</v>
      </c>
      <c r="AW333">
        <f t="shared" si="279"/>
        <v>578.21475994372372</v>
      </c>
      <c r="AX333">
        <f t="shared" si="253"/>
        <v>1023.1087050500297</v>
      </c>
      <c r="AY333">
        <f t="shared" si="254"/>
        <v>3163.8000983515039</v>
      </c>
      <c r="AZ333">
        <f t="shared" si="255"/>
        <v>2020.5911658116027</v>
      </c>
      <c r="BA333">
        <f t="shared" si="256"/>
        <v>1601.8418112671607</v>
      </c>
      <c r="BB333">
        <f t="shared" si="257"/>
        <v>1066.9771875132728</v>
      </c>
      <c r="BC333">
        <f t="shared" si="258"/>
        <v>305.25282394742135</v>
      </c>
      <c r="BD333">
        <f t="shared" si="259"/>
        <v>306.04276694452915</v>
      </c>
      <c r="BF333">
        <f t="shared" si="280"/>
        <v>551.80884358505955</v>
      </c>
      <c r="BG333">
        <f t="shared" si="260"/>
        <v>976.38536838874847</v>
      </c>
      <c r="BH333">
        <f t="shared" si="261"/>
        <v>3019.3156497346363</v>
      </c>
      <c r="BI333">
        <f t="shared" si="262"/>
        <v>1928.3147920215772</v>
      </c>
      <c r="BJ333">
        <f t="shared" si="263"/>
        <v>1528.6888864053867</v>
      </c>
      <c r="BK333">
        <f t="shared" si="264"/>
        <v>1018.2506490005173</v>
      </c>
      <c r="BL333">
        <f t="shared" si="265"/>
        <v>291.31253550133226</v>
      </c>
      <c r="BM333">
        <f t="shared" si="266"/>
        <v>292.06640337522498</v>
      </c>
    </row>
    <row r="334" spans="1:65" hidden="1" x14ac:dyDescent="0.35">
      <c r="A334" s="9">
        <v>42</v>
      </c>
      <c r="B334" s="16">
        <f t="shared" ref="B334:I334" si="359">V334+AE334+AN334+AW334+BF334+B204</f>
        <v>3126.8256652027871</v>
      </c>
      <c r="C334" s="16">
        <f t="shared" si="359"/>
        <v>5525.1026697326688</v>
      </c>
      <c r="D334" s="16">
        <f t="shared" si="359"/>
        <v>17113.442821168737</v>
      </c>
      <c r="E334" s="16">
        <f t="shared" si="359"/>
        <v>11093.14829216776</v>
      </c>
      <c r="F334" s="16">
        <f t="shared" si="359"/>
        <v>8955.1752009322681</v>
      </c>
      <c r="G334" s="16">
        <f t="shared" si="359"/>
        <v>6134.7158296272273</v>
      </c>
      <c r="H334" s="16">
        <f t="shared" si="359"/>
        <v>1824.3648261464064</v>
      </c>
      <c r="I334" s="16">
        <f t="shared" si="359"/>
        <v>1894.3965514342005</v>
      </c>
      <c r="J334" s="16">
        <f t="shared" si="236"/>
        <v>55667.171856412046</v>
      </c>
      <c r="L334" s="9">
        <v>42</v>
      </c>
      <c r="M334" s="9">
        <f t="shared" ref="M334:T334" si="360">M139</f>
        <v>359.04070235219035</v>
      </c>
      <c r="N334" s="9">
        <f t="shared" si="360"/>
        <v>634.39522596063682</v>
      </c>
      <c r="O334" s="9">
        <f t="shared" si="360"/>
        <v>1965.2754234014631</v>
      </c>
      <c r="P334" s="9">
        <f t="shared" si="360"/>
        <v>1274.1895602273212</v>
      </c>
      <c r="Q334" s="9">
        <f t="shared" si="360"/>
        <v>1028.530132302139</v>
      </c>
      <c r="R334" s="9">
        <f t="shared" si="360"/>
        <v>699.1845256332125</v>
      </c>
      <c r="S334" s="9">
        <f t="shared" si="360"/>
        <v>205.166115629823</v>
      </c>
      <c r="T334" s="9">
        <f t="shared" si="360"/>
        <v>207.86566978284711</v>
      </c>
      <c r="V334">
        <f t="shared" si="269"/>
        <v>681.1763432764302</v>
      </c>
      <c r="W334">
        <f t="shared" si="270"/>
        <v>1205.291692221921</v>
      </c>
      <c r="X334">
        <f t="shared" si="271"/>
        <v>3727.1718592282887</v>
      </c>
      <c r="Y334">
        <f t="shared" si="272"/>
        <v>2380.3939244272597</v>
      </c>
      <c r="Z334">
        <f t="shared" si="273"/>
        <v>1887.0786826895521</v>
      </c>
      <c r="AA334">
        <f t="shared" si="274"/>
        <v>1256.9717257708403</v>
      </c>
      <c r="AB334">
        <f t="shared" si="275"/>
        <v>359.60860357758054</v>
      </c>
      <c r="AC334">
        <f t="shared" si="276"/>
        <v>360.539210195473</v>
      </c>
      <c r="AE334">
        <f t="shared" si="277"/>
        <v>650.06839018006258</v>
      </c>
      <c r="AF334">
        <f t="shared" si="239"/>
        <v>1150.2484456394932</v>
      </c>
      <c r="AG334">
        <f t="shared" si="240"/>
        <v>3556.9594193462954</v>
      </c>
      <c r="AH334">
        <f t="shared" si="241"/>
        <v>2271.6861231613084</v>
      </c>
      <c r="AI334">
        <f t="shared" si="242"/>
        <v>1800.8995959821336</v>
      </c>
      <c r="AJ334">
        <f t="shared" si="243"/>
        <v>1199.5683560730163</v>
      </c>
      <c r="AK334">
        <f t="shared" si="244"/>
        <v>343.18600217111623</v>
      </c>
      <c r="AL334">
        <f t="shared" si="245"/>
        <v>344.07410985711499</v>
      </c>
      <c r="AN334">
        <f t="shared" si="278"/>
        <v>620.38107466648103</v>
      </c>
      <c r="AO334">
        <f t="shared" si="246"/>
        <v>1097.718913300215</v>
      </c>
      <c r="AP334">
        <f t="shared" si="247"/>
        <v>3394.5202388750076</v>
      </c>
      <c r="AQ334">
        <f t="shared" si="248"/>
        <v>2167.9427882985965</v>
      </c>
      <c r="AR334">
        <f t="shared" si="249"/>
        <v>1718.6561346450985</v>
      </c>
      <c r="AS334">
        <f t="shared" si="250"/>
        <v>1144.786483438229</v>
      </c>
      <c r="AT334">
        <f t="shared" si="251"/>
        <v>327.51338790436728</v>
      </c>
      <c r="AU334">
        <f t="shared" si="252"/>
        <v>328.36093749912112</v>
      </c>
      <c r="AW334">
        <f t="shared" si="279"/>
        <v>592.04951851329872</v>
      </c>
      <c r="AX334">
        <f t="shared" si="253"/>
        <v>1047.5882979372388</v>
      </c>
      <c r="AY334">
        <f t="shared" si="254"/>
        <v>3239.4993256201928</v>
      </c>
      <c r="AZ334">
        <f t="shared" si="255"/>
        <v>2068.9372006820031</v>
      </c>
      <c r="BA334">
        <f t="shared" si="256"/>
        <v>1640.1685650284944</v>
      </c>
      <c r="BB334">
        <f t="shared" si="257"/>
        <v>1092.5063972747189</v>
      </c>
      <c r="BC334">
        <f t="shared" si="258"/>
        <v>312.55651007678364</v>
      </c>
      <c r="BD334">
        <f t="shared" si="259"/>
        <v>313.36535378588604</v>
      </c>
      <c r="BF334">
        <f t="shared" si="280"/>
        <v>565.01180176439163</v>
      </c>
      <c r="BG334">
        <f t="shared" si="260"/>
        <v>999.74703671938903</v>
      </c>
      <c r="BH334">
        <f t="shared" si="261"/>
        <v>3091.5578740430697</v>
      </c>
      <c r="BI334">
        <f t="shared" si="262"/>
        <v>1974.4529789165899</v>
      </c>
      <c r="BJ334">
        <f t="shared" si="263"/>
        <v>1565.2653488362737</v>
      </c>
      <c r="BK334">
        <f t="shared" si="264"/>
        <v>1042.613918256895</v>
      </c>
      <c r="BL334">
        <f t="shared" si="265"/>
        <v>298.28267972437681</v>
      </c>
      <c r="BM334">
        <f t="shared" si="266"/>
        <v>299.05458515987709</v>
      </c>
    </row>
    <row r="335" spans="1:65" hidden="1" x14ac:dyDescent="0.35">
      <c r="A335" s="9">
        <v>43</v>
      </c>
      <c r="B335" s="16">
        <f t="shared" ref="B335:I335" si="361">V335+AE335+AN335+AW335+BF335+B205</f>
        <v>3201.6402306681107</v>
      </c>
      <c r="C335" s="16">
        <f t="shared" si="361"/>
        <v>5657.3000425285381</v>
      </c>
      <c r="D335" s="16">
        <f t="shared" si="361"/>
        <v>17522.910730947307</v>
      </c>
      <c r="E335" s="16">
        <f t="shared" si="361"/>
        <v>11358.57066428719</v>
      </c>
      <c r="F335" s="16">
        <f t="shared" si="361"/>
        <v>9169.4430937653706</v>
      </c>
      <c r="G335" s="16">
        <f t="shared" si="361"/>
        <v>6281.490558503232</v>
      </c>
      <c r="H335" s="16">
        <f t="shared" si="361"/>
        <v>1868.0196705731994</v>
      </c>
      <c r="I335" s="16">
        <f t="shared" si="361"/>
        <v>1939.7665816900601</v>
      </c>
      <c r="J335" s="16">
        <f t="shared" si="236"/>
        <v>56999.141572963017</v>
      </c>
      <c r="L335" s="9">
        <v>43</v>
      </c>
      <c r="M335" s="9">
        <f t="shared" ref="M335:T335" si="362">M140</f>
        <v>367.63135334850978</v>
      </c>
      <c r="N335" s="9">
        <f t="shared" si="362"/>
        <v>649.5741957661636</v>
      </c>
      <c r="O335" s="9">
        <f t="shared" si="362"/>
        <v>2012.297934118159</v>
      </c>
      <c r="P335" s="9">
        <f t="shared" si="362"/>
        <v>1304.6766825601239</v>
      </c>
      <c r="Q335" s="9">
        <f t="shared" si="362"/>
        <v>1053.1394407953549</v>
      </c>
      <c r="R335" s="9">
        <f t="shared" si="362"/>
        <v>715.91368809972926</v>
      </c>
      <c r="S335" s="9">
        <f t="shared" si="362"/>
        <v>210.07505905629125</v>
      </c>
      <c r="T335" s="9">
        <f t="shared" si="362"/>
        <v>212.83920457018993</v>
      </c>
      <c r="V335">
        <f t="shared" si="269"/>
        <v>697.47462977629243</v>
      </c>
      <c r="W335">
        <f t="shared" si="270"/>
        <v>1234.130317505425</v>
      </c>
      <c r="X335">
        <f t="shared" si="271"/>
        <v>3816.3506972715149</v>
      </c>
      <c r="Y335">
        <f t="shared" si="272"/>
        <v>2437.3488415288102</v>
      </c>
      <c r="Z335">
        <f t="shared" si="273"/>
        <v>1932.2302052311616</v>
      </c>
      <c r="AA335">
        <f t="shared" si="274"/>
        <v>1287.0468825356395</v>
      </c>
      <c r="AB335">
        <f t="shared" si="275"/>
        <v>368.21284256323219</v>
      </c>
      <c r="AC335">
        <f t="shared" si="276"/>
        <v>369.16571550529579</v>
      </c>
      <c r="AE335">
        <f t="shared" si="277"/>
        <v>665.62236672824633</v>
      </c>
      <c r="AF335">
        <f t="shared" si="239"/>
        <v>1177.7700689307071</v>
      </c>
      <c r="AG335">
        <f t="shared" si="240"/>
        <v>3642.065639287292</v>
      </c>
      <c r="AH335">
        <f t="shared" si="241"/>
        <v>2326.040023794284</v>
      </c>
      <c r="AI335">
        <f t="shared" si="242"/>
        <v>1843.9891393358428</v>
      </c>
      <c r="AJ335">
        <f t="shared" si="243"/>
        <v>1228.2700409219283</v>
      </c>
      <c r="AK335">
        <f t="shared" si="244"/>
        <v>351.39730287434833</v>
      </c>
      <c r="AL335">
        <f t="shared" si="245"/>
        <v>352.30666002629403</v>
      </c>
      <c r="AN335">
        <f t="shared" si="278"/>
        <v>635.2247324232718</v>
      </c>
      <c r="AO335">
        <f t="shared" si="246"/>
        <v>1123.983679469854</v>
      </c>
      <c r="AP335">
        <f t="shared" si="247"/>
        <v>3475.739829110651</v>
      </c>
      <c r="AQ335">
        <f t="shared" si="248"/>
        <v>2219.8144557299524</v>
      </c>
      <c r="AR335">
        <f t="shared" si="249"/>
        <v>1759.7778653136163</v>
      </c>
      <c r="AS335">
        <f t="shared" si="250"/>
        <v>1172.1774197556226</v>
      </c>
      <c r="AT335">
        <f t="shared" si="251"/>
        <v>335.34969503774175</v>
      </c>
      <c r="AU335">
        <f t="shared" si="252"/>
        <v>336.21752367811803</v>
      </c>
      <c r="AW335">
        <f t="shared" si="279"/>
        <v>606.21529658988993</v>
      </c>
      <c r="AX335">
        <f t="shared" si="253"/>
        <v>1072.6536056187269</v>
      </c>
      <c r="AY335">
        <f t="shared" si="254"/>
        <v>3317.0097822476</v>
      </c>
      <c r="AZ335">
        <f t="shared" si="255"/>
        <v>2118.4399944902998</v>
      </c>
      <c r="BA335">
        <f t="shared" si="256"/>
        <v>1679.4123498367962</v>
      </c>
      <c r="BB335">
        <f t="shared" si="257"/>
        <v>1118.6464403564739</v>
      </c>
      <c r="BC335">
        <f t="shared" si="258"/>
        <v>320.03494899057546</v>
      </c>
      <c r="BD335">
        <f t="shared" si="259"/>
        <v>320.86314564250358</v>
      </c>
      <c r="BF335">
        <f t="shared" si="280"/>
        <v>578.53066013884518</v>
      </c>
      <c r="BG335">
        <f t="shared" si="260"/>
        <v>1023.6676673283139</v>
      </c>
      <c r="BH335">
        <f t="shared" si="261"/>
        <v>3165.5285998316313</v>
      </c>
      <c r="BI335">
        <f t="shared" si="262"/>
        <v>2021.6950897992965</v>
      </c>
      <c r="BJ335">
        <f t="shared" si="263"/>
        <v>1602.7169569323842</v>
      </c>
      <c r="BK335">
        <f t="shared" si="264"/>
        <v>1067.5601577658069</v>
      </c>
      <c r="BL335">
        <f t="shared" si="265"/>
        <v>305.41959490058025</v>
      </c>
      <c r="BM335">
        <f t="shared" si="266"/>
        <v>306.2099694728816</v>
      </c>
    </row>
    <row r="336" spans="1:65" hidden="1" x14ac:dyDescent="0.35">
      <c r="A336" s="9">
        <v>44</v>
      </c>
      <c r="B336" s="16">
        <f t="shared" ref="B336:I336" si="363">V336+AE336+AN336+AW336+BF336+B206</f>
        <v>3278.2448544290528</v>
      </c>
      <c r="C336" s="16">
        <f t="shared" si="363"/>
        <v>5792.6604508366781</v>
      </c>
      <c r="D336" s="16">
        <f t="shared" si="363"/>
        <v>17942.175818005708</v>
      </c>
      <c r="E336" s="16">
        <f t="shared" si="363"/>
        <v>11630.343651962639</v>
      </c>
      <c r="F336" s="16">
        <f t="shared" si="363"/>
        <v>9388.8376122184836</v>
      </c>
      <c r="G336" s="16">
        <f t="shared" si="363"/>
        <v>6431.7794032960919</v>
      </c>
      <c r="H336" s="16">
        <f t="shared" si="363"/>
        <v>1912.7181309945991</v>
      </c>
      <c r="I336" s="16">
        <f t="shared" si="363"/>
        <v>1986.2145925180514</v>
      </c>
      <c r="J336" s="16">
        <f t="shared" si="236"/>
        <v>58362.97451426131</v>
      </c>
      <c r="L336" s="9">
        <v>44</v>
      </c>
      <c r="M336" s="9">
        <f t="shared" ref="M336:T336" si="364">M141</f>
        <v>376.42755007838275</v>
      </c>
      <c r="N336" s="9">
        <f t="shared" si="364"/>
        <v>665.11634788285653</v>
      </c>
      <c r="O336" s="9">
        <f t="shared" si="364"/>
        <v>2060.4455372711482</v>
      </c>
      <c r="P336" s="9">
        <f t="shared" si="364"/>
        <v>1335.8932604285453</v>
      </c>
      <c r="Q336" s="9">
        <f t="shared" si="364"/>
        <v>1078.3375682696526</v>
      </c>
      <c r="R336" s="9">
        <f t="shared" si="364"/>
        <v>733.04312383685033</v>
      </c>
      <c r="S336" s="9">
        <f t="shared" si="364"/>
        <v>215.10145718764724</v>
      </c>
      <c r="T336" s="9">
        <f t="shared" si="364"/>
        <v>217.93173951906377</v>
      </c>
      <c r="V336">
        <f t="shared" si="269"/>
        <v>714.16288011656491</v>
      </c>
      <c r="W336">
        <f t="shared" si="270"/>
        <v>1263.6589552677135</v>
      </c>
      <c r="X336">
        <f t="shared" si="271"/>
        <v>3907.6632885879444</v>
      </c>
      <c r="Y336">
        <f t="shared" si="272"/>
        <v>2495.6665005482532</v>
      </c>
      <c r="Z336">
        <f t="shared" si="273"/>
        <v>1978.4620536788625</v>
      </c>
      <c r="AA336">
        <f t="shared" si="274"/>
        <v>1317.8416378690963</v>
      </c>
      <c r="AB336">
        <f t="shared" si="275"/>
        <v>377.0229523978644</v>
      </c>
      <c r="AC336">
        <f t="shared" si="276"/>
        <v>377.99862442325059</v>
      </c>
      <c r="AE336">
        <f t="shared" si="277"/>
        <v>681.54849825226938</v>
      </c>
      <c r="AF336">
        <f t="shared" si="239"/>
        <v>1205.950193218066</v>
      </c>
      <c r="AG336">
        <f t="shared" si="240"/>
        <v>3729.2081682794033</v>
      </c>
      <c r="AH336">
        <f t="shared" si="241"/>
        <v>2381.6944326615471</v>
      </c>
      <c r="AI336">
        <f t="shared" si="242"/>
        <v>1888.1096722835018</v>
      </c>
      <c r="AJ336">
        <f t="shared" si="243"/>
        <v>1257.6584617287838</v>
      </c>
      <c r="AK336">
        <f t="shared" si="244"/>
        <v>359.80507271879026</v>
      </c>
      <c r="AL336">
        <f t="shared" si="245"/>
        <v>360.73618776579491</v>
      </c>
      <c r="AN336">
        <f t="shared" si="278"/>
        <v>650.42354957575913</v>
      </c>
      <c r="AO336">
        <f t="shared" si="246"/>
        <v>1150.8768742002806</v>
      </c>
      <c r="AP336">
        <f t="shared" si="247"/>
        <v>3558.9027341989713</v>
      </c>
      <c r="AQ336">
        <f t="shared" si="248"/>
        <v>2272.927239762118</v>
      </c>
      <c r="AR336">
        <f t="shared" si="249"/>
        <v>1801.8835023247293</v>
      </c>
      <c r="AS336">
        <f t="shared" si="250"/>
        <v>1200.2237303387756</v>
      </c>
      <c r="AT336">
        <f t="shared" si="251"/>
        <v>343.37349895604501</v>
      </c>
      <c r="AU336">
        <f t="shared" si="252"/>
        <v>344.26209185220597</v>
      </c>
      <c r="AW336">
        <f t="shared" si="279"/>
        <v>620.72001450658081</v>
      </c>
      <c r="AX336">
        <f t="shared" si="253"/>
        <v>1098.3186425442905</v>
      </c>
      <c r="AY336">
        <f t="shared" si="254"/>
        <v>3396.3748056791255</v>
      </c>
      <c r="AZ336">
        <f t="shared" si="255"/>
        <v>2169.1272251101263</v>
      </c>
      <c r="BA336">
        <f t="shared" si="256"/>
        <v>1719.5951075752064</v>
      </c>
      <c r="BB336">
        <f t="shared" si="257"/>
        <v>1145.4119300560483</v>
      </c>
      <c r="BC336">
        <f t="shared" si="258"/>
        <v>327.69232201415861</v>
      </c>
      <c r="BD336">
        <f t="shared" si="259"/>
        <v>328.5403346603108</v>
      </c>
      <c r="BF336">
        <f t="shared" si="280"/>
        <v>592.37297836436755</v>
      </c>
      <c r="BG336">
        <f t="shared" si="260"/>
        <v>1048.1606364735203</v>
      </c>
      <c r="BH336">
        <f t="shared" si="261"/>
        <v>3241.2691910396156</v>
      </c>
      <c r="BI336">
        <f t="shared" si="262"/>
        <v>2070.0675421447982</v>
      </c>
      <c r="BJ336">
        <f t="shared" si="263"/>
        <v>1641.0646533845902</v>
      </c>
      <c r="BK336">
        <f t="shared" si="264"/>
        <v>1093.1032990611402</v>
      </c>
      <c r="BL336">
        <f t="shared" si="265"/>
        <v>312.72727194557785</v>
      </c>
      <c r="BM336">
        <f t="shared" si="266"/>
        <v>313.53655755769262</v>
      </c>
    </row>
    <row r="337" spans="1:65" hidden="1" x14ac:dyDescent="0.35">
      <c r="A337" s="9">
        <v>45</v>
      </c>
      <c r="B337" s="16">
        <f t="shared" ref="B337:I337" si="365">V337+AE337+AN337+AW337+BF337+B207</f>
        <v>3356.6823685725117</v>
      </c>
      <c r="C337" s="16">
        <f t="shared" si="365"/>
        <v>5931.2595785236308</v>
      </c>
      <c r="D337" s="16">
        <f t="shared" si="365"/>
        <v>18371.47250634752</v>
      </c>
      <c r="E337" s="16">
        <f t="shared" si="365"/>
        <v>11908.619223009217</v>
      </c>
      <c r="F337" s="16">
        <f t="shared" si="365"/>
        <v>9613.4814477458749</v>
      </c>
      <c r="G337" s="16">
        <f t="shared" si="365"/>
        <v>6585.6658449652341</v>
      </c>
      <c r="H337" s="16">
        <f t="shared" si="365"/>
        <v>1958.4853845177745</v>
      </c>
      <c r="I337" s="16">
        <f t="shared" si="365"/>
        <v>2033.7676632466164</v>
      </c>
      <c r="J337" s="16">
        <f t="shared" si="236"/>
        <v>59759.434016928368</v>
      </c>
      <c r="L337" s="9">
        <v>45</v>
      </c>
      <c r="M337" s="9">
        <f t="shared" ref="M337:T337" si="366">M142</f>
        <v>385.43421056823132</v>
      </c>
      <c r="N337" s="9">
        <f t="shared" si="366"/>
        <v>681.03037205664907</v>
      </c>
      <c r="O337" s="9">
        <f t="shared" si="366"/>
        <v>2109.7451525840033</v>
      </c>
      <c r="P337" s="9">
        <f t="shared" si="366"/>
        <v>1367.8567472797372</v>
      </c>
      <c r="Q337" s="9">
        <f t="shared" si="366"/>
        <v>1104.1386032067376</v>
      </c>
      <c r="R337" s="9">
        <f t="shared" si="366"/>
        <v>750.58241005392381</v>
      </c>
      <c r="S337" s="9">
        <f t="shared" si="366"/>
        <v>220.24812032470356</v>
      </c>
      <c r="T337" s="9">
        <f t="shared" si="366"/>
        <v>223.14612190792346</v>
      </c>
      <c r="V337">
        <f t="shared" si="269"/>
        <v>731.25042483619495</v>
      </c>
      <c r="W337">
        <f t="shared" si="270"/>
        <v>1293.8941152146626</v>
      </c>
      <c r="X337">
        <f t="shared" si="271"/>
        <v>4001.1606868034669</v>
      </c>
      <c r="Y337">
        <f t="shared" si="272"/>
        <v>2555.3795073716274</v>
      </c>
      <c r="Z337">
        <f t="shared" si="273"/>
        <v>2025.80007664193</v>
      </c>
      <c r="AA337">
        <f t="shared" si="274"/>
        <v>1349.373209373789</v>
      </c>
      <c r="AB337">
        <f t="shared" si="275"/>
        <v>386.04385888683498</v>
      </c>
      <c r="AC337">
        <f t="shared" si="276"/>
        <v>387.04287550185137</v>
      </c>
      <c r="AE337">
        <f t="shared" si="277"/>
        <v>697.85568918441709</v>
      </c>
      <c r="AF337">
        <f t="shared" si="239"/>
        <v>1234.8045742428897</v>
      </c>
      <c r="AG337">
        <f t="shared" si="240"/>
        <v>3818.4357284336738</v>
      </c>
      <c r="AH337">
        <f t="shared" si="241"/>
        <v>2438.6804666049002</v>
      </c>
      <c r="AI337">
        <f t="shared" si="242"/>
        <v>1933.2858629811822</v>
      </c>
      <c r="AJ337">
        <f t="shared" si="243"/>
        <v>1287.7500497989399</v>
      </c>
      <c r="AK337">
        <f t="shared" si="244"/>
        <v>368.41401255832733</v>
      </c>
      <c r="AL337">
        <f t="shared" si="245"/>
        <v>369.36740609452272</v>
      </c>
      <c r="AN337">
        <f t="shared" si="278"/>
        <v>665.98602391401425</v>
      </c>
      <c r="AO337">
        <f t="shared" si="246"/>
        <v>1178.4135337091734</v>
      </c>
      <c r="AP337">
        <f t="shared" si="247"/>
        <v>3644.0554512391873</v>
      </c>
      <c r="AQ337">
        <f t="shared" si="248"/>
        <v>2327.3108362118323</v>
      </c>
      <c r="AR337">
        <f t="shared" si="249"/>
        <v>1844.9965873041156</v>
      </c>
      <c r="AS337">
        <f t="shared" si="250"/>
        <v>1228.9410960337796</v>
      </c>
      <c r="AT337">
        <f t="shared" si="251"/>
        <v>351.58928583741761</v>
      </c>
      <c r="AU337">
        <f t="shared" si="252"/>
        <v>352.49913980900044</v>
      </c>
      <c r="AW337">
        <f t="shared" si="279"/>
        <v>635.57178204116997</v>
      </c>
      <c r="AX337">
        <f t="shared" si="253"/>
        <v>1124.5977583722854</v>
      </c>
      <c r="AY337">
        <f t="shared" si="254"/>
        <v>3477.6387699390484</v>
      </c>
      <c r="AZ337">
        <f t="shared" si="255"/>
        <v>2221.0272324361222</v>
      </c>
      <c r="BA337">
        <f t="shared" si="256"/>
        <v>1760.7393049499678</v>
      </c>
      <c r="BB337">
        <f t="shared" si="257"/>
        <v>1172.8178301974119</v>
      </c>
      <c r="BC337">
        <f t="shared" si="258"/>
        <v>335.53291048510175</v>
      </c>
      <c r="BD337">
        <f t="shared" si="259"/>
        <v>336.40121325625836</v>
      </c>
      <c r="BF337">
        <f t="shared" si="280"/>
        <v>606.54649643547418</v>
      </c>
      <c r="BG337">
        <f t="shared" si="260"/>
        <v>1073.2396395089054</v>
      </c>
      <c r="BH337">
        <f t="shared" si="261"/>
        <v>3318.8219983593708</v>
      </c>
      <c r="BI337">
        <f t="shared" si="262"/>
        <v>2119.5973836274625</v>
      </c>
      <c r="BJ337">
        <f t="shared" si="263"/>
        <v>1680.3298804798983</v>
      </c>
      <c r="BK337">
        <f t="shared" si="264"/>
        <v>1119.2576145585942</v>
      </c>
      <c r="BL337">
        <f t="shared" si="265"/>
        <v>320.20979697986826</v>
      </c>
      <c r="BM337">
        <f t="shared" si="266"/>
        <v>321.03844610900171</v>
      </c>
    </row>
    <row r="338" spans="1:65" hidden="1" x14ac:dyDescent="0.35">
      <c r="A338" s="9">
        <v>46</v>
      </c>
      <c r="B338" s="16">
        <f t="shared" ref="B338:I338" si="367">V338+AE338+AN338+AW338+BF338+B208</f>
        <v>3436.9966293272992</v>
      </c>
      <c r="C338" s="16">
        <f t="shared" si="367"/>
        <v>6073.1749192491425</v>
      </c>
      <c r="D338" s="16">
        <f t="shared" si="367"/>
        <v>18811.040825346936</v>
      </c>
      <c r="E338" s="16">
        <f t="shared" si="367"/>
        <v>12193.55297541264</v>
      </c>
      <c r="F338" s="16">
        <f t="shared" si="367"/>
        <v>9843.5002187352711</v>
      </c>
      <c r="G338" s="16">
        <f t="shared" si="367"/>
        <v>6743.2355186085788</v>
      </c>
      <c r="H338" s="16">
        <f t="shared" si="367"/>
        <v>2005.3471638728629</v>
      </c>
      <c r="I338" s="16">
        <f t="shared" si="367"/>
        <v>2082.453309941608</v>
      </c>
      <c r="J338" s="16">
        <f t="shared" si="236"/>
        <v>61189.301560494343</v>
      </c>
      <c r="L338" s="9">
        <v>46</v>
      </c>
      <c r="M338" s="9">
        <f t="shared" ref="M338:T338" si="368">M143</f>
        <v>394.65637051650822</v>
      </c>
      <c r="N338" s="9">
        <f t="shared" si="368"/>
        <v>697.32516595022105</v>
      </c>
      <c r="O338" s="9">
        <f t="shared" si="368"/>
        <v>2160.2243438798346</v>
      </c>
      <c r="P338" s="9">
        <f t="shared" si="368"/>
        <v>1400.5850141638477</v>
      </c>
      <c r="Q338" s="9">
        <f t="shared" si="368"/>
        <v>1130.5569711788692</v>
      </c>
      <c r="R338" s="9">
        <f t="shared" si="368"/>
        <v>768.54135311109462</v>
      </c>
      <c r="S338" s="9">
        <f t="shared" si="368"/>
        <v>225.51792600943321</v>
      </c>
      <c r="T338" s="9">
        <f t="shared" si="368"/>
        <v>228.4852671411364</v>
      </c>
      <c r="V338">
        <f t="shared" si="269"/>
        <v>748.74681772291945</v>
      </c>
      <c r="W338">
        <f t="shared" si="270"/>
        <v>1324.8527020745441</v>
      </c>
      <c r="X338">
        <f t="shared" si="271"/>
        <v>4096.8951670875804</v>
      </c>
      <c r="Y338">
        <f t="shared" si="272"/>
        <v>2616.5212480354689</v>
      </c>
      <c r="Z338">
        <f t="shared" si="273"/>
        <v>2074.2707412009604</v>
      </c>
      <c r="AA338">
        <f t="shared" si="274"/>
        <v>1381.6592266123689</v>
      </c>
      <c r="AB338">
        <f t="shared" si="275"/>
        <v>395.28060569365465</v>
      </c>
      <c r="AC338">
        <f t="shared" si="276"/>
        <v>396.30352545676249</v>
      </c>
      <c r="AE338">
        <f t="shared" si="277"/>
        <v>714.55305701030613</v>
      </c>
      <c r="AF338">
        <f t="shared" si="239"/>
        <v>1264.349344728776</v>
      </c>
      <c r="AG338">
        <f t="shared" si="240"/>
        <v>3909.7982076185704</v>
      </c>
      <c r="AH338">
        <f t="shared" si="241"/>
        <v>2497.0299869882638</v>
      </c>
      <c r="AI338">
        <f t="shared" si="242"/>
        <v>1979.5429698115561</v>
      </c>
      <c r="AJ338">
        <f t="shared" si="243"/>
        <v>1318.5616295863645</v>
      </c>
      <c r="AK338">
        <f t="shared" si="244"/>
        <v>377.22893572258113</v>
      </c>
      <c r="AL338">
        <f t="shared" si="245"/>
        <v>378.20514079818702</v>
      </c>
      <c r="AN338">
        <f t="shared" si="278"/>
        <v>681.92085654921561</v>
      </c>
      <c r="AO338">
        <f t="shared" si="246"/>
        <v>1206.6090539760314</v>
      </c>
      <c r="AP338">
        <f t="shared" si="247"/>
        <v>3731.245589836431</v>
      </c>
      <c r="AQ338">
        <f t="shared" si="248"/>
        <v>2382.995651408366</v>
      </c>
      <c r="AR338">
        <f t="shared" si="249"/>
        <v>1889.1412251426486</v>
      </c>
      <c r="AS338">
        <f t="shared" si="250"/>
        <v>1258.3455729163597</v>
      </c>
      <c r="AT338">
        <f t="shared" si="251"/>
        <v>360.0016491978725</v>
      </c>
      <c r="AU338">
        <f t="shared" si="252"/>
        <v>360.93327295176158</v>
      </c>
      <c r="AW338">
        <f t="shared" si="279"/>
        <v>650.778902977592</v>
      </c>
      <c r="AX338">
        <f t="shared" si="253"/>
        <v>1151.5056460407295</v>
      </c>
      <c r="AY338">
        <f t="shared" si="254"/>
        <v>3560.8471105891176</v>
      </c>
      <c r="AZ338">
        <f t="shared" si="255"/>
        <v>2274.1690343239775</v>
      </c>
      <c r="BA338">
        <f t="shared" si="256"/>
        <v>1802.8679461270417</v>
      </c>
      <c r="BB338">
        <f t="shared" si="257"/>
        <v>1200.8794631155956</v>
      </c>
      <c r="BC338">
        <f t="shared" si="258"/>
        <v>343.56109816125968</v>
      </c>
      <c r="BD338">
        <f t="shared" si="259"/>
        <v>344.45017653262937</v>
      </c>
      <c r="BF338">
        <f t="shared" si="280"/>
        <v>621.05913923832213</v>
      </c>
      <c r="BG338">
        <f t="shared" si="260"/>
        <v>1098.9186989405953</v>
      </c>
      <c r="BH338">
        <f t="shared" si="261"/>
        <v>3398.2303841492098</v>
      </c>
      <c r="BI338">
        <f t="shared" si="262"/>
        <v>2170.3123080317923</v>
      </c>
      <c r="BJ338">
        <f t="shared" si="263"/>
        <v>1720.5345927149331</v>
      </c>
      <c r="BK338">
        <f t="shared" si="264"/>
        <v>1146.0377223780029</v>
      </c>
      <c r="BL338">
        <f t="shared" si="265"/>
        <v>327.87135373248498</v>
      </c>
      <c r="BM338">
        <f t="shared" si="266"/>
        <v>328.71982968263006</v>
      </c>
    </row>
    <row r="339" spans="1:65" hidden="1" x14ac:dyDescent="0.35">
      <c r="A339" s="9">
        <v>47</v>
      </c>
      <c r="B339" s="16">
        <f t="shared" ref="B339:I339" si="369">V339+AE339+AN339+AW339+BF339+B209</f>
        <v>3519.2325418213663</v>
      </c>
      <c r="C339" s="16">
        <f t="shared" si="369"/>
        <v>6218.4858201731095</v>
      </c>
      <c r="D339" s="16">
        <f t="shared" si="369"/>
        <v>19261.126545209499</v>
      </c>
      <c r="E339" s="16">
        <f t="shared" si="369"/>
        <v>12485.304226097451</v>
      </c>
      <c r="F339" s="16">
        <f t="shared" si="369"/>
        <v>10079.022543212846</v>
      </c>
      <c r="G339" s="16">
        <f t="shared" si="369"/>
        <v>6904.5762242547253</v>
      </c>
      <c r="H339" s="16">
        <f t="shared" si="369"/>
        <v>2053.3297810764998</v>
      </c>
      <c r="I339" s="16">
        <f t="shared" si="369"/>
        <v>2132.2995288785937</v>
      </c>
      <c r="J339" s="16">
        <f t="shared" si="236"/>
        <v>62653.377210724102</v>
      </c>
      <c r="L339" s="9">
        <v>47</v>
      </c>
      <c r="M339" s="9">
        <f t="shared" ref="M339:T339" si="370">M144</f>
        <v>404.09918610919772</v>
      </c>
      <c r="N339" s="9">
        <f t="shared" si="370"/>
        <v>714.00984011775518</v>
      </c>
      <c r="O339" s="9">
        <f t="shared" si="370"/>
        <v>2211.9113344924508</v>
      </c>
      <c r="P339" s="9">
        <f t="shared" si="370"/>
        <v>1434.0963597258738</v>
      </c>
      <c r="Q339" s="9">
        <f t="shared" si="370"/>
        <v>1157.607442914318</v>
      </c>
      <c r="R339" s="9">
        <f t="shared" si="370"/>
        <v>786.92999400212159</v>
      </c>
      <c r="S339" s="9">
        <f t="shared" si="370"/>
        <v>230.91382063382721</v>
      </c>
      <c r="T339" s="9">
        <f t="shared" si="370"/>
        <v>233.95216037900929</v>
      </c>
      <c r="V339">
        <f t="shared" si="269"/>
        <v>766.66184115486885</v>
      </c>
      <c r="W339">
        <f t="shared" si="270"/>
        <v>1356.5520250496038</v>
      </c>
      <c r="X339">
        <f t="shared" si="271"/>
        <v>4194.9202553808773</v>
      </c>
      <c r="Y339">
        <f t="shared" si="272"/>
        <v>2679.125907393227</v>
      </c>
      <c r="Z339">
        <f t="shared" si="273"/>
        <v>2123.9011477058384</v>
      </c>
      <c r="AA339">
        <f t="shared" si="274"/>
        <v>1414.7177409643687</v>
      </c>
      <c r="AB339">
        <f t="shared" si="275"/>
        <v>404.7383571599421</v>
      </c>
      <c r="AC339">
        <f t="shared" si="276"/>
        <v>405.78575199405026</v>
      </c>
      <c r="AE339">
        <f t="shared" si="277"/>
        <v>731.6499373666129</v>
      </c>
      <c r="AF339">
        <f t="shared" si="239"/>
        <v>1294.6010234016601</v>
      </c>
      <c r="AG339">
        <f t="shared" si="240"/>
        <v>4003.3466873530751</v>
      </c>
      <c r="AH339">
        <f t="shared" si="241"/>
        <v>2556.7756175118666</v>
      </c>
      <c r="AI339">
        <f t="shared" si="242"/>
        <v>2026.9068555062581</v>
      </c>
      <c r="AJ339">
        <f t="shared" si="243"/>
        <v>1350.1104280993668</v>
      </c>
      <c r="AK339">
        <f t="shared" si="244"/>
        <v>386.25477070811792</v>
      </c>
      <c r="AL339">
        <f t="shared" si="245"/>
        <v>387.25433312747469</v>
      </c>
      <c r="AN339">
        <f t="shared" si="278"/>
        <v>698.23695677976082</v>
      </c>
      <c r="AO339">
        <f t="shared" si="246"/>
        <v>1235.4791993524036</v>
      </c>
      <c r="AP339">
        <f t="shared" si="247"/>
        <v>3820.5218987275002</v>
      </c>
      <c r="AQ339">
        <f t="shared" si="248"/>
        <v>2440.0128191983149</v>
      </c>
      <c r="AR339">
        <f t="shared" si="249"/>
        <v>1934.3420974771022</v>
      </c>
      <c r="AS339">
        <f t="shared" si="250"/>
        <v>1288.4536012513622</v>
      </c>
      <c r="AT339">
        <f t="shared" si="251"/>
        <v>368.6152924602269</v>
      </c>
      <c r="AU339">
        <f t="shared" si="252"/>
        <v>369.56920687497427</v>
      </c>
      <c r="AW339">
        <f t="shared" si="279"/>
        <v>666.34987976340381</v>
      </c>
      <c r="AX339">
        <f t="shared" si="253"/>
        <v>1179.0573500083806</v>
      </c>
      <c r="AY339">
        <f t="shared" si="254"/>
        <v>3646.0463502127745</v>
      </c>
      <c r="AZ339">
        <f t="shared" si="255"/>
        <v>2328.5823428661715</v>
      </c>
      <c r="BA339">
        <f t="shared" si="256"/>
        <v>1846.0045856348454</v>
      </c>
      <c r="BB339">
        <f t="shared" si="257"/>
        <v>1229.6125180159777</v>
      </c>
      <c r="BC339">
        <f t="shared" si="258"/>
        <v>351.78137367956606</v>
      </c>
      <c r="BD339">
        <f t="shared" si="259"/>
        <v>352.6917247421955</v>
      </c>
      <c r="BF339">
        <f t="shared" si="280"/>
        <v>635.91902110795706</v>
      </c>
      <c r="BG339">
        <f t="shared" si="260"/>
        <v>1125.2121724906624</v>
      </c>
      <c r="BH339">
        <f t="shared" si="261"/>
        <v>3479.5387473691635</v>
      </c>
      <c r="BI339">
        <f t="shared" si="262"/>
        <v>2222.2406711778849</v>
      </c>
      <c r="BJ339">
        <f t="shared" si="263"/>
        <v>1761.7012694209875</v>
      </c>
      <c r="BK339">
        <f t="shared" si="264"/>
        <v>1173.4585927467992</v>
      </c>
      <c r="BL339">
        <f t="shared" si="265"/>
        <v>335.71622594687233</v>
      </c>
      <c r="BM339">
        <f t="shared" si="266"/>
        <v>336.58500310762975</v>
      </c>
    </row>
    <row r="340" spans="1:65" hidden="1" x14ac:dyDescent="0.35">
      <c r="A340" s="9">
        <v>48</v>
      </c>
      <c r="B340" s="16">
        <f t="shared" ref="B340:I340" si="371">V340+AE340+AN340+AW340+BF340+B210</f>
        <v>3603.4360853349244</v>
      </c>
      <c r="C340" s="16">
        <f t="shared" si="371"/>
        <v>6367.273526550056</v>
      </c>
      <c r="D340" s="16">
        <f t="shared" si="371"/>
        <v>19721.98131515758</v>
      </c>
      <c r="E340" s="16">
        <f t="shared" si="371"/>
        <v>12784.036101185065</v>
      </c>
      <c r="F340" s="16">
        <f t="shared" si="371"/>
        <v>10320.180112451029</v>
      </c>
      <c r="G340" s="16">
        <f t="shared" si="371"/>
        <v>7069.7779485082274</v>
      </c>
      <c r="H340" s="16">
        <f t="shared" si="371"/>
        <v>2102.4601494185276</v>
      </c>
      <c r="I340" s="16">
        <f t="shared" si="371"/>
        <v>2183.3348362508996</v>
      </c>
      <c r="J340" s="16">
        <f t="shared" si="236"/>
        <v>64152.480074856314</v>
      </c>
      <c r="L340" s="9">
        <v>48</v>
      </c>
      <c r="M340" s="9">
        <f t="shared" ref="M340:T340" si="372">M145</f>
        <v>413.76793690268187</v>
      </c>
      <c r="N340" s="9">
        <f t="shared" si="372"/>
        <v>731.09372309872344</v>
      </c>
      <c r="O340" s="9">
        <f t="shared" si="372"/>
        <v>2264.8350230462588</v>
      </c>
      <c r="P340" s="9">
        <f t="shared" si="372"/>
        <v>1468.4095204365844</v>
      </c>
      <c r="Q340" s="9">
        <f t="shared" si="372"/>
        <v>1185.3051425558026</v>
      </c>
      <c r="R340" s="9">
        <f t="shared" si="372"/>
        <v>805.75861396838025</v>
      </c>
      <c r="S340" s="9">
        <f t="shared" si="372"/>
        <v>236.43882108724674</v>
      </c>
      <c r="T340" s="9">
        <f t="shared" si="372"/>
        <v>239.54985820681591</v>
      </c>
      <c r="V340">
        <f t="shared" si="269"/>
        <v>785.00551156997699</v>
      </c>
      <c r="W340">
        <f t="shared" si="270"/>
        <v>1389.0098074937814</v>
      </c>
      <c r="X340">
        <f t="shared" si="271"/>
        <v>4295.2907583218521</v>
      </c>
      <c r="Y340">
        <f t="shared" si="272"/>
        <v>2743.2284882283038</v>
      </c>
      <c r="Z340">
        <f t="shared" si="273"/>
        <v>2174.7190449277709</v>
      </c>
      <c r="AA340">
        <f t="shared" si="274"/>
        <v>1448.5672357188662</v>
      </c>
      <c r="AB340">
        <f t="shared" si="275"/>
        <v>414.42240119285043</v>
      </c>
      <c r="AC340">
        <f t="shared" si="276"/>
        <v>415.49485670508284</v>
      </c>
      <c r="AE340">
        <f t="shared" si="277"/>
        <v>749.15588926074088</v>
      </c>
      <c r="AF340">
        <f t="shared" si="239"/>
        <v>1325.5765242256321</v>
      </c>
      <c r="AG340">
        <f t="shared" si="240"/>
        <v>4099.1334713669767</v>
      </c>
      <c r="AH340">
        <f t="shared" si="241"/>
        <v>2617.9507624525468</v>
      </c>
      <c r="AI340">
        <f t="shared" si="242"/>
        <v>2075.404001606048</v>
      </c>
      <c r="AJ340">
        <f t="shared" si="243"/>
        <v>1382.4140845318675</v>
      </c>
      <c r="AK340">
        <f t="shared" si="244"/>
        <v>395.49656393403001</v>
      </c>
      <c r="AL340">
        <f t="shared" si="245"/>
        <v>396.52004256076248</v>
      </c>
      <c r="AN340">
        <f t="shared" si="278"/>
        <v>714.94344707318692</v>
      </c>
      <c r="AO340">
        <f t="shared" si="246"/>
        <v>1265.040111377032</v>
      </c>
      <c r="AP340">
        <f t="shared" si="247"/>
        <v>3911.9342930402872</v>
      </c>
      <c r="AQ340">
        <f t="shared" si="248"/>
        <v>2498.3942183550907</v>
      </c>
      <c r="AR340">
        <f t="shared" si="249"/>
        <v>1980.6244764916801</v>
      </c>
      <c r="AS340">
        <f t="shared" si="250"/>
        <v>1319.2820146753645</v>
      </c>
      <c r="AT340">
        <f t="shared" si="251"/>
        <v>377.43503158417235</v>
      </c>
      <c r="AU340">
        <f t="shared" si="252"/>
        <v>378.41177000122445</v>
      </c>
      <c r="AW340">
        <f t="shared" si="279"/>
        <v>682.29341827158237</v>
      </c>
      <c r="AX340">
        <f t="shared" si="253"/>
        <v>1207.2682746803921</v>
      </c>
      <c r="AY340">
        <f t="shared" si="254"/>
        <v>3733.2841244701376</v>
      </c>
      <c r="AZ340">
        <f t="shared" si="255"/>
        <v>2384.2975810322432</v>
      </c>
      <c r="BA340">
        <f t="shared" si="256"/>
        <v>1890.1733415559738</v>
      </c>
      <c r="BB340">
        <f t="shared" si="257"/>
        <v>1259.0330596336698</v>
      </c>
      <c r="BC340">
        <f t="shared" si="258"/>
        <v>360.19833306989653</v>
      </c>
      <c r="BD340">
        <f t="shared" si="259"/>
        <v>361.13046580858497</v>
      </c>
      <c r="BF340">
        <f t="shared" si="280"/>
        <v>651.13445043568049</v>
      </c>
      <c r="BG340">
        <f t="shared" si="260"/>
        <v>1152.1347612495215</v>
      </c>
      <c r="BH340">
        <f t="shared" si="261"/>
        <v>3562.7925487909692</v>
      </c>
      <c r="BI340">
        <f t="shared" si="262"/>
        <v>2275.4115070220282</v>
      </c>
      <c r="BJ340">
        <f t="shared" si="263"/>
        <v>1803.8529275279163</v>
      </c>
      <c r="BK340">
        <f t="shared" si="264"/>
        <v>1201.5355553813886</v>
      </c>
      <c r="BL340">
        <f t="shared" si="265"/>
        <v>343.74879981321919</v>
      </c>
      <c r="BM340">
        <f t="shared" si="266"/>
        <v>344.6383639249126</v>
      </c>
    </row>
    <row r="341" spans="1:65" hidden="1" x14ac:dyDescent="0.35">
      <c r="A341" s="9">
        <v>49</v>
      </c>
      <c r="B341" s="16">
        <f t="shared" ref="B341:I341" si="373">V341+AE341+AN341+AW341+BF341+B211</f>
        <v>3689.6543390993352</v>
      </c>
      <c r="C341" s="16">
        <f t="shared" si="373"/>
        <v>6519.6212272960584</v>
      </c>
      <c r="D341" s="16">
        <f t="shared" si="373"/>
        <v>20193.862804610511</v>
      </c>
      <c r="E341" s="16">
        <f t="shared" si="373"/>
        <v>13089.915627994942</v>
      </c>
      <c r="F341" s="16">
        <f t="shared" si="373"/>
        <v>10567.10776576838</v>
      </c>
      <c r="G341" s="16">
        <f t="shared" si="373"/>
        <v>7238.9328945305051</v>
      </c>
      <c r="H341" s="16">
        <f t="shared" si="373"/>
        <v>2152.765804202963</v>
      </c>
      <c r="I341" s="16">
        <f t="shared" si="373"/>
        <v>2235.5883046428789</v>
      </c>
      <c r="J341" s="16">
        <f t="shared" si="236"/>
        <v>65687.448768145579</v>
      </c>
      <c r="L341" s="9">
        <v>49</v>
      </c>
      <c r="M341" s="9">
        <f t="shared" ref="M341:T341" si="374">M146</f>
        <v>423.66802877558422</v>
      </c>
      <c r="N341" s="9">
        <f t="shared" si="374"/>
        <v>748.58636663355082</v>
      </c>
      <c r="O341" s="9">
        <f t="shared" si="374"/>
        <v>2319.024999613724</v>
      </c>
      <c r="P341" s="9">
        <f t="shared" si="374"/>
        <v>1503.5436810682379</v>
      </c>
      <c r="Q341" s="9">
        <f t="shared" si="374"/>
        <v>1213.6655561165228</v>
      </c>
      <c r="R341" s="9">
        <f t="shared" si="374"/>
        <v>825.03774024719007</v>
      </c>
      <c r="S341" s="9">
        <f t="shared" si="374"/>
        <v>242.09601644319093</v>
      </c>
      <c r="T341" s="9">
        <f t="shared" si="374"/>
        <v>245.28149034375937</v>
      </c>
      <c r="V341">
        <f t="shared" si="269"/>
        <v>803.78808506625433</v>
      </c>
      <c r="W341">
        <f t="shared" si="270"/>
        <v>1422.2441968219846</v>
      </c>
      <c r="X341">
        <f t="shared" si="271"/>
        <v>4398.0627938897451</v>
      </c>
      <c r="Y341">
        <f t="shared" si="272"/>
        <v>2808.8648308243992</v>
      </c>
      <c r="Z341">
        <f t="shared" si="273"/>
        <v>2226.7528455738557</v>
      </c>
      <c r="AA341">
        <f t="shared" si="274"/>
        <v>1483.2266364086377</v>
      </c>
      <c r="AB341">
        <f t="shared" si="275"/>
        <v>424.33815222158</v>
      </c>
      <c r="AC341">
        <f t="shared" si="276"/>
        <v>425.43626803069333</v>
      </c>
      <c r="AE341">
        <f t="shared" si="277"/>
        <v>767.08070041535893</v>
      </c>
      <c r="AF341">
        <f t="shared" si="239"/>
        <v>1357.2931658597067</v>
      </c>
      <c r="AG341">
        <f t="shared" si="240"/>
        <v>4197.2121148444139</v>
      </c>
      <c r="AH341">
        <f t="shared" si="241"/>
        <v>2680.5896253404253</v>
      </c>
      <c r="AI341">
        <f t="shared" si="242"/>
        <v>2125.0615232669097</v>
      </c>
      <c r="AJ341">
        <f t="shared" si="243"/>
        <v>1415.4906601253667</v>
      </c>
      <c r="AK341">
        <f t="shared" si="244"/>
        <v>404.95948256344025</v>
      </c>
      <c r="AL341">
        <f t="shared" si="245"/>
        <v>406.00744963292266</v>
      </c>
      <c r="AN341">
        <f t="shared" si="278"/>
        <v>732.0496681669639</v>
      </c>
      <c r="AO341">
        <f t="shared" si="246"/>
        <v>1295.3083178013321</v>
      </c>
      <c r="AP341">
        <f t="shared" si="247"/>
        <v>4005.5338822036319</v>
      </c>
      <c r="AQ341">
        <f t="shared" si="248"/>
        <v>2558.1724904038188</v>
      </c>
      <c r="AR341">
        <f t="shared" si="249"/>
        <v>2028.0142390488641</v>
      </c>
      <c r="AS341">
        <f t="shared" si="250"/>
        <v>1350.8480496036159</v>
      </c>
      <c r="AT341">
        <f t="shared" si="251"/>
        <v>386.46579775910118</v>
      </c>
      <c r="AU341">
        <f t="shared" si="252"/>
        <v>387.46590628099347</v>
      </c>
      <c r="AW341">
        <f t="shared" si="279"/>
        <v>698.61843267238476</v>
      </c>
      <c r="AX341">
        <f t="shared" si="253"/>
        <v>1236.1541930287121</v>
      </c>
      <c r="AY341">
        <f t="shared" si="254"/>
        <v>3822.6092087552124</v>
      </c>
      <c r="AZ341">
        <f t="shared" si="255"/>
        <v>2441.345899693667</v>
      </c>
      <c r="BA341">
        <f t="shared" si="256"/>
        <v>1935.3989090238269</v>
      </c>
      <c r="BB341">
        <f t="shared" si="257"/>
        <v>1289.1575371545173</v>
      </c>
      <c r="BC341">
        <f t="shared" si="258"/>
        <v>368.81668232703441</v>
      </c>
      <c r="BD341">
        <f t="shared" si="259"/>
        <v>369.77111790490477</v>
      </c>
      <c r="BF341">
        <f t="shared" si="280"/>
        <v>666.71393435363143</v>
      </c>
      <c r="BG341">
        <f t="shared" si="260"/>
        <v>1179.7015179649568</v>
      </c>
      <c r="BH341">
        <f t="shared" si="261"/>
        <v>3648.0383366305532</v>
      </c>
      <c r="BI341">
        <f t="shared" si="262"/>
        <v>2329.8545440271355</v>
      </c>
      <c r="BJ341">
        <f t="shared" si="263"/>
        <v>1847.013134541945</v>
      </c>
      <c r="BK341">
        <f t="shared" si="264"/>
        <v>1230.2843075075293</v>
      </c>
      <c r="BL341">
        <f t="shared" si="265"/>
        <v>351.97356644155786</v>
      </c>
      <c r="BM341">
        <f t="shared" si="266"/>
        <v>352.88441486674873</v>
      </c>
    </row>
    <row r="342" spans="1:65" hidden="1" x14ac:dyDescent="0.35">
      <c r="A342" s="9">
        <v>50</v>
      </c>
      <c r="B342" s="16">
        <f t="shared" ref="B342:I342" si="375">V342+AE342+AN342+AW342+BF342+B212</f>
        <v>3777.9355086774485</v>
      </c>
      <c r="C342" s="16">
        <f t="shared" si="375"/>
        <v>6675.6141015888379</v>
      </c>
      <c r="D342" s="16">
        <f t="shared" si="375"/>
        <v>20677.034847552684</v>
      </c>
      <c r="E342" s="16">
        <f t="shared" si="375"/>
        <v>13403.113828970743</v>
      </c>
      <c r="F342" s="16">
        <f t="shared" si="375"/>
        <v>10819.943566729617</v>
      </c>
      <c r="G342" s="16">
        <f t="shared" si="375"/>
        <v>7412.1355185230823</v>
      </c>
      <c r="H342" s="16">
        <f t="shared" si="375"/>
        <v>2204.2749225888879</v>
      </c>
      <c r="I342" s="16">
        <f t="shared" si="375"/>
        <v>2289.0895967482838</v>
      </c>
      <c r="J342" s="16">
        <f t="shared" si="236"/>
        <v>67259.141891379593</v>
      </c>
      <c r="L342" s="9">
        <v>50</v>
      </c>
      <c r="M342" s="9">
        <f t="shared" ref="M342:T342" si="376">M147</f>
        <v>433.80499695124115</v>
      </c>
      <c r="N342" s="9">
        <f t="shared" si="376"/>
        <v>766.49755100407242</v>
      </c>
      <c r="O342" s="9">
        <f t="shared" si="376"/>
        <v>2374.5115622594253</v>
      </c>
      <c r="P342" s="9">
        <f t="shared" si="376"/>
        <v>1539.5184854209451</v>
      </c>
      <c r="Q342" s="9">
        <f t="shared" si="376"/>
        <v>1242.7045401385174</v>
      </c>
      <c r="R342" s="9">
        <f t="shared" si="376"/>
        <v>844.77815195767994</v>
      </c>
      <c r="S342" s="9">
        <f t="shared" si="376"/>
        <v>247.88856968642347</v>
      </c>
      <c r="T342" s="9">
        <f t="shared" si="376"/>
        <v>251.15026139282392</v>
      </c>
      <c r="V342">
        <f t="shared" si="269"/>
        <v>823.02006313605796</v>
      </c>
      <c r="W342">
        <f t="shared" si="270"/>
        <v>1456.2737746564599</v>
      </c>
      <c r="X342">
        <f t="shared" si="271"/>
        <v>4503.293822780568</v>
      </c>
      <c r="Y342">
        <f t="shared" si="272"/>
        <v>2876.0716330041114</v>
      </c>
      <c r="Z342">
        <f t="shared" si="273"/>
        <v>2280.0316421728612</v>
      </c>
      <c r="AA342">
        <f t="shared" si="274"/>
        <v>1518.7153213915769</v>
      </c>
      <c r="AB342">
        <f t="shared" si="275"/>
        <v>434.49115422463126</v>
      </c>
      <c r="AC342">
        <f t="shared" si="276"/>
        <v>435.61554429626642</v>
      </c>
      <c r="AE342">
        <f t="shared" si="277"/>
        <v>785.43439274080652</v>
      </c>
      <c r="AF342">
        <f t="shared" si="239"/>
        <v>1389.7686813408457</v>
      </c>
      <c r="AG342">
        <f t="shared" si="240"/>
        <v>4297.637454367079</v>
      </c>
      <c r="AH342">
        <f t="shared" si="241"/>
        <v>2744.7272280824122</v>
      </c>
      <c r="AI342">
        <f t="shared" si="242"/>
        <v>2175.9071844203827</v>
      </c>
      <c r="AJ342">
        <f t="shared" si="243"/>
        <v>1449.3586482670021</v>
      </c>
      <c r="AK342">
        <f t="shared" si="244"/>
        <v>414.64881739251013</v>
      </c>
      <c r="AL342">
        <f t="shared" si="245"/>
        <v>415.72185883180799</v>
      </c>
      <c r="AN342">
        <f t="shared" si="278"/>
        <v>749.56518429116159</v>
      </c>
      <c r="AO342">
        <f t="shared" si="246"/>
        <v>1326.3007418305194</v>
      </c>
      <c r="AP342">
        <f t="shared" si="247"/>
        <v>4101.3729985240225</v>
      </c>
      <c r="AQ342">
        <f t="shared" si="248"/>
        <v>2619.3810578721223</v>
      </c>
      <c r="AR342">
        <f t="shared" si="249"/>
        <v>2076.5378811578867</v>
      </c>
      <c r="AS342">
        <f t="shared" si="250"/>
        <v>1383.1693548644914</v>
      </c>
      <c r="AT342">
        <f t="shared" si="251"/>
        <v>395.71264016127077</v>
      </c>
      <c r="AU342">
        <f t="shared" si="252"/>
        <v>396.73667795695803</v>
      </c>
      <c r="AW342">
        <f t="shared" si="279"/>
        <v>715.33405041967444</v>
      </c>
      <c r="AX342">
        <f t="shared" si="253"/>
        <v>1265.7312554150221</v>
      </c>
      <c r="AY342">
        <f t="shared" si="254"/>
        <v>3914.0715454794222</v>
      </c>
      <c r="AZ342">
        <f t="shared" si="255"/>
        <v>2499.7591950487426</v>
      </c>
      <c r="BA342">
        <f t="shared" si="256"/>
        <v>1981.7065740363457</v>
      </c>
      <c r="BB342">
        <f t="shared" si="257"/>
        <v>1320.0027933790666</v>
      </c>
      <c r="BC342">
        <f t="shared" si="258"/>
        <v>377.6412400430678</v>
      </c>
      <c r="BD342">
        <f t="shared" si="259"/>
        <v>378.61851209294912</v>
      </c>
      <c r="BF342">
        <f t="shared" si="280"/>
        <v>682.66618351300804</v>
      </c>
      <c r="BG342">
        <f t="shared" si="260"/>
        <v>1207.9278554968346</v>
      </c>
      <c r="BH342">
        <f t="shared" si="261"/>
        <v>3735.3237726928824</v>
      </c>
      <c r="BI342">
        <f t="shared" si="262"/>
        <v>2385.6002218604012</v>
      </c>
      <c r="BJ342">
        <f t="shared" si="263"/>
        <v>1891.2060217828857</v>
      </c>
      <c r="BK342">
        <f t="shared" si="264"/>
        <v>1259.7209223310233</v>
      </c>
      <c r="BL342">
        <f t="shared" si="265"/>
        <v>360.39512438429614</v>
      </c>
      <c r="BM342">
        <f t="shared" si="266"/>
        <v>361.32776638582675</v>
      </c>
    </row>
    <row r="343" spans="1:65" hidden="1" x14ac:dyDescent="0.35">
      <c r="A343" s="9">
        <v>51</v>
      </c>
      <c r="B343" s="16">
        <f t="shared" ref="B343:I343" si="377">V343+AE343+AN343+AW343+BF343+B213</f>
        <v>3868.3289529529056</v>
      </c>
      <c r="C343" s="16">
        <f t="shared" si="377"/>
        <v>6835.3393665479862</v>
      </c>
      <c r="D343" s="16">
        <f t="shared" si="377"/>
        <v>21171.767590238611</v>
      </c>
      <c r="E343" s="16">
        <f t="shared" si="377"/>
        <v>13723.805817668708</v>
      </c>
      <c r="F343" s="16">
        <f t="shared" si="377"/>
        <v>11078.828880900666</v>
      </c>
      <c r="G343" s="16">
        <f t="shared" si="377"/>
        <v>7589.4825713719456</v>
      </c>
      <c r="H343" s="16">
        <f t="shared" si="377"/>
        <v>2257.0163428083142</v>
      </c>
      <c r="I343" s="16">
        <f t="shared" si="377"/>
        <v>2343.8689967651494</v>
      </c>
      <c r="J343" s="16">
        <f t="shared" si="236"/>
        <v>68868.438519254283</v>
      </c>
      <c r="L343" s="9">
        <v>51</v>
      </c>
      <c r="M343" s="9">
        <f t="shared" ref="M343:T343" si="378">M148</f>
        <v>444.18450909249128</v>
      </c>
      <c r="N343" s="9">
        <f t="shared" si="378"/>
        <v>784.83729050176998</v>
      </c>
      <c r="O343" s="9">
        <f t="shared" si="378"/>
        <v>2431.3257339799525</v>
      </c>
      <c r="P343" s="9">
        <f t="shared" si="378"/>
        <v>1576.3540473056823</v>
      </c>
      <c r="Q343" s="9">
        <f t="shared" si="378"/>
        <v>1272.4383305581887</v>
      </c>
      <c r="R343" s="9">
        <f t="shared" si="378"/>
        <v>864.99088612748278</v>
      </c>
      <c r="S343" s="9">
        <f t="shared" si="378"/>
        <v>253.81971948142353</v>
      </c>
      <c r="T343" s="9">
        <f t="shared" si="378"/>
        <v>257.15945263249506</v>
      </c>
      <c r="V343">
        <f t="shared" si="269"/>
        <v>842.7121985375627</v>
      </c>
      <c r="W343">
        <f t="shared" si="270"/>
        <v>1491.1175672159306</v>
      </c>
      <c r="X343">
        <f t="shared" si="271"/>
        <v>4611.0426805338629</v>
      </c>
      <c r="Y343">
        <f t="shared" si="272"/>
        <v>2944.8864706469953</v>
      </c>
      <c r="Z343">
        <f t="shared" si="273"/>
        <v>2334.5852233411015</v>
      </c>
      <c r="AA343">
        <f t="shared" si="274"/>
        <v>1555.0531326852943</v>
      </c>
      <c r="AB343">
        <f t="shared" si="275"/>
        <v>444.8870838294884</v>
      </c>
      <c r="AC343">
        <f t="shared" si="276"/>
        <v>446.03837681944418</v>
      </c>
      <c r="AE343">
        <f t="shared" si="277"/>
        <v>804.22722793843229</v>
      </c>
      <c r="AF343">
        <f t="shared" si="239"/>
        <v>1423.0212279986526</v>
      </c>
      <c r="AG343">
        <f t="shared" si="240"/>
        <v>4400.4656385738235</v>
      </c>
      <c r="AH343">
        <f t="shared" si="241"/>
        <v>2810.3994305432616</v>
      </c>
      <c r="AI343">
        <f t="shared" si="242"/>
        <v>2227.969413296622</v>
      </c>
      <c r="AJ343">
        <f t="shared" si="243"/>
        <v>1484.0369848292896</v>
      </c>
      <c r="AK343">
        <f t="shared" si="244"/>
        <v>424.56998580857066</v>
      </c>
      <c r="AL343">
        <f t="shared" si="245"/>
        <v>425.66870156403718</v>
      </c>
      <c r="AN343">
        <f t="shared" si="278"/>
        <v>767.49978851598394</v>
      </c>
      <c r="AO343">
        <f t="shared" si="246"/>
        <v>1358.0347115856825</v>
      </c>
      <c r="AP343">
        <f t="shared" si="247"/>
        <v>4199.5052264455508</v>
      </c>
      <c r="AQ343">
        <f t="shared" si="248"/>
        <v>2682.0541429772675</v>
      </c>
      <c r="AR343">
        <f t="shared" si="249"/>
        <v>2126.2225327891347</v>
      </c>
      <c r="AS343">
        <f t="shared" si="250"/>
        <v>1416.2640015657466</v>
      </c>
      <c r="AT343">
        <f t="shared" si="251"/>
        <v>405.18072877689048</v>
      </c>
      <c r="AU343">
        <f t="shared" si="252"/>
        <v>406.22926839438304</v>
      </c>
      <c r="AW343">
        <f t="shared" si="279"/>
        <v>732.44961735541801</v>
      </c>
      <c r="AX343">
        <f t="shared" si="253"/>
        <v>1296.0159986227709</v>
      </c>
      <c r="AY343">
        <f t="shared" si="254"/>
        <v>4007.7222720017216</v>
      </c>
      <c r="AZ343">
        <f t="shared" si="255"/>
        <v>2559.5701264604322</v>
      </c>
      <c r="BA343">
        <f t="shared" si="256"/>
        <v>2029.1222275971163</v>
      </c>
      <c r="BB343">
        <f t="shared" si="257"/>
        <v>1351.5860741217791</v>
      </c>
      <c r="BC343">
        <f t="shared" si="258"/>
        <v>386.67694010216923</v>
      </c>
      <c r="BD343">
        <f t="shared" si="259"/>
        <v>387.67759502495363</v>
      </c>
      <c r="BF343">
        <f t="shared" si="280"/>
        <v>699.00011696634124</v>
      </c>
      <c r="BG343">
        <f t="shared" si="260"/>
        <v>1236.8295554559284</v>
      </c>
      <c r="BH343">
        <f t="shared" si="261"/>
        <v>3824.6976590861523</v>
      </c>
      <c r="BI343">
        <f t="shared" si="262"/>
        <v>2442.6797084545724</v>
      </c>
      <c r="BJ343">
        <f t="shared" si="263"/>
        <v>1936.4562979096158</v>
      </c>
      <c r="BK343">
        <f t="shared" si="264"/>
        <v>1289.8618578550449</v>
      </c>
      <c r="BL343">
        <f t="shared" si="265"/>
        <v>369.01818221368194</v>
      </c>
      <c r="BM343">
        <f t="shared" si="266"/>
        <v>369.97313923938799</v>
      </c>
    </row>
    <row r="344" spans="1:65" hidden="1" x14ac:dyDescent="0.35">
      <c r="A344" s="9">
        <v>52</v>
      </c>
      <c r="B344" s="16">
        <f t="shared" ref="B344:I344" si="379">V344+AE344+AN344+AW344+BF344+B214</f>
        <v>3960.885211751237</v>
      </c>
      <c r="C344" s="16">
        <f t="shared" si="379"/>
        <v>6998.8863260344997</v>
      </c>
      <c r="D344" s="16">
        <f t="shared" si="379"/>
        <v>21678.337642358707</v>
      </c>
      <c r="E344" s="16">
        <f t="shared" si="379"/>
        <v>14052.170896917678</v>
      </c>
      <c r="F344" s="16">
        <f t="shared" si="379"/>
        <v>11343.908455278766</v>
      </c>
      <c r="G344" s="16">
        <f t="shared" si="379"/>
        <v>7771.0731444698158</v>
      </c>
      <c r="H344" s="16">
        <f t="shared" si="379"/>
        <v>2311.0195829829527</v>
      </c>
      <c r="I344" s="16">
        <f t="shared" si="379"/>
        <v>2399.9574398521581</v>
      </c>
      <c r="J344" s="16">
        <f t="shared" si="236"/>
        <v>70516.238699645794</v>
      </c>
      <c r="L344" s="9">
        <v>52</v>
      </c>
      <c r="M344" s="9">
        <f t="shared" ref="M344:T344" si="380">M149</f>
        <v>454.81236847051258</v>
      </c>
      <c r="N344" s="9">
        <f t="shared" si="380"/>
        <v>803.61583902684515</v>
      </c>
      <c r="O344" s="9">
        <f t="shared" si="380"/>
        <v>2489.4992800491218</v>
      </c>
      <c r="P344" s="9">
        <f t="shared" si="380"/>
        <v>1614.0709617900886</v>
      </c>
      <c r="Q344" s="9">
        <f t="shared" si="380"/>
        <v>1302.8835517839489</v>
      </c>
      <c r="R344" s="9">
        <f t="shared" si="380"/>
        <v>885.68724386362953</v>
      </c>
      <c r="S344" s="9">
        <f t="shared" si="380"/>
        <v>259.89278198314997</v>
      </c>
      <c r="T344" s="9">
        <f t="shared" si="380"/>
        <v>263.31242385134948</v>
      </c>
      <c r="V344">
        <f t="shared" si="269"/>
        <v>862.87550130671764</v>
      </c>
      <c r="W344">
        <f t="shared" si="270"/>
        <v>1526.7950559533156</v>
      </c>
      <c r="X344">
        <f t="shared" si="271"/>
        <v>4721.3696104281335</v>
      </c>
      <c r="Y344">
        <f t="shared" si="272"/>
        <v>3015.3478186985467</v>
      </c>
      <c r="Z344">
        <f t="shared" si="273"/>
        <v>2390.4440904374983</v>
      </c>
      <c r="AA344">
        <f t="shared" si="274"/>
        <v>1592.260387060951</v>
      </c>
      <c r="AB344">
        <f t="shared" si="275"/>
        <v>455.53175348646926</v>
      </c>
      <c r="AC344">
        <f t="shared" si="276"/>
        <v>456.71059309218867</v>
      </c>
      <c r="AE344">
        <f t="shared" si="277"/>
        <v>823.46971323799744</v>
      </c>
      <c r="AF344">
        <f t="shared" si="239"/>
        <v>1457.0693976072916</v>
      </c>
      <c r="AG344">
        <f t="shared" si="240"/>
        <v>4505.7541595538432</v>
      </c>
      <c r="AH344">
        <f t="shared" si="241"/>
        <v>2877.6429505951287</v>
      </c>
      <c r="AI344">
        <f t="shared" si="242"/>
        <v>2281.2773183188619</v>
      </c>
      <c r="AJ344">
        <f t="shared" si="243"/>
        <v>1519.5450587572918</v>
      </c>
      <c r="AK344">
        <f t="shared" si="244"/>
        <v>434.72853481902951</v>
      </c>
      <c r="AL344">
        <f t="shared" si="245"/>
        <v>435.85353919174071</v>
      </c>
      <c r="AN344">
        <f t="shared" si="278"/>
        <v>785.86350822720817</v>
      </c>
      <c r="AO344">
        <f t="shared" si="246"/>
        <v>1390.5279697921676</v>
      </c>
      <c r="AP344">
        <f t="shared" si="247"/>
        <v>4299.9854325096876</v>
      </c>
      <c r="AQ344">
        <f t="shared" si="248"/>
        <v>2746.2267867602645</v>
      </c>
      <c r="AR344">
        <f t="shared" si="249"/>
        <v>2177.0959730428781</v>
      </c>
      <c r="AS344">
        <f t="shared" si="250"/>
        <v>1450.150493197518</v>
      </c>
      <c r="AT344">
        <f t="shared" si="251"/>
        <v>414.87535729273065</v>
      </c>
      <c r="AU344">
        <f t="shared" si="252"/>
        <v>415.94898497921008</v>
      </c>
      <c r="AW344">
        <f t="shared" si="279"/>
        <v>749.97470293570086</v>
      </c>
      <c r="AX344">
        <f t="shared" si="253"/>
        <v>1327.0253551042267</v>
      </c>
      <c r="AY344">
        <f t="shared" si="254"/>
        <v>4103.6137492236367</v>
      </c>
      <c r="AZ344">
        <f t="shared" si="255"/>
        <v>2620.8121347188498</v>
      </c>
      <c r="BA344">
        <f t="shared" si="256"/>
        <v>2077.6723801931257</v>
      </c>
      <c r="BB344">
        <f t="shared" si="257"/>
        <v>1383.9250378437628</v>
      </c>
      <c r="BC344">
        <f t="shared" si="258"/>
        <v>395.92883443952985</v>
      </c>
      <c r="BD344">
        <f t="shared" si="259"/>
        <v>396.95343170966828</v>
      </c>
      <c r="BF344">
        <f t="shared" si="280"/>
        <v>715.72486716087963</v>
      </c>
      <c r="BG344">
        <f t="shared" si="260"/>
        <v>1266.4227770393495</v>
      </c>
      <c r="BH344">
        <f t="shared" si="261"/>
        <v>3916.209965543937</v>
      </c>
      <c r="BI344">
        <f t="shared" si="262"/>
        <v>2501.1249174575023</v>
      </c>
      <c r="BJ344">
        <f t="shared" si="263"/>
        <v>1982.7892627533663</v>
      </c>
      <c r="BK344">
        <f t="shared" si="264"/>
        <v>1320.7239659884121</v>
      </c>
      <c r="BL344">
        <f t="shared" si="265"/>
        <v>377.84756115792561</v>
      </c>
      <c r="BM344">
        <f t="shared" si="266"/>
        <v>378.82536713217075</v>
      </c>
    </row>
    <row r="345" spans="1:65" hidden="1" x14ac:dyDescent="0.35">
      <c r="A345" s="9">
        <v>53</v>
      </c>
      <c r="B345" s="16">
        <f t="shared" ref="B345:I345" si="381">V345+AE345+AN345+AW345+BF345+B215</f>
        <v>4055.6560341129452</v>
      </c>
      <c r="C345" s="16">
        <f t="shared" si="381"/>
        <v>7166.3464206044027</v>
      </c>
      <c r="D345" s="16">
        <f t="shared" si="381"/>
        <v>22197.028231775665</v>
      </c>
      <c r="E345" s="16">
        <f t="shared" si="381"/>
        <v>14388.39265924272</v>
      </c>
      <c r="F345" s="16">
        <f t="shared" si="381"/>
        <v>11615.330499494452</v>
      </c>
      <c r="G345" s="16">
        <f t="shared" si="381"/>
        <v>7957.0087189956894</v>
      </c>
      <c r="H345" s="16">
        <f t="shared" si="381"/>
        <v>2366.3148597176564</v>
      </c>
      <c r="I345" s="16">
        <f t="shared" si="381"/>
        <v>2457.3865399877141</v>
      </c>
      <c r="J345" s="16">
        <f t="shared" si="236"/>
        <v>72203.463963931237</v>
      </c>
      <c r="L345" s="9">
        <v>53</v>
      </c>
      <c r="M345" s="9">
        <f t="shared" ref="M345:T345" si="382">M150</f>
        <v>465.69451720947933</v>
      </c>
      <c r="N345" s="9">
        <f t="shared" si="382"/>
        <v>822.84369582125998</v>
      </c>
      <c r="O345" s="9">
        <f t="shared" si="382"/>
        <v>2549.064725778203</v>
      </c>
      <c r="P345" s="9">
        <f t="shared" si="382"/>
        <v>1652.6903167133389</v>
      </c>
      <c r="Q345" s="9">
        <f t="shared" si="382"/>
        <v>1334.0572259910641</v>
      </c>
      <c r="R345" s="9">
        <f t="shared" si="382"/>
        <v>906.8787966710911</v>
      </c>
      <c r="S345" s="9">
        <f t="shared" si="382"/>
        <v>266.11115269113094</v>
      </c>
      <c r="T345" s="9">
        <f t="shared" si="382"/>
        <v>269.61261522654075</v>
      </c>
      <c r="V345">
        <f t="shared" si="269"/>
        <v>883.52124491304835</v>
      </c>
      <c r="W345">
        <f t="shared" si="270"/>
        <v>1563.326188447968</v>
      </c>
      <c r="X345">
        <f t="shared" si="271"/>
        <v>4834.3362971633633</v>
      </c>
      <c r="Y345">
        <f t="shared" si="272"/>
        <v>3087.4950726818652</v>
      </c>
      <c r="Z345">
        <f t="shared" si="273"/>
        <v>2447.6394746171427</v>
      </c>
      <c r="AA345">
        <f t="shared" si="274"/>
        <v>1630.3578874025347</v>
      </c>
      <c r="AB345">
        <f t="shared" si="275"/>
        <v>466.43111471851427</v>
      </c>
      <c r="AC345">
        <f t="shared" si="276"/>
        <v>467.63816003898148</v>
      </c>
      <c r="AE345">
        <f t="shared" si="277"/>
        <v>843.17260727235748</v>
      </c>
      <c r="AF345">
        <f t="shared" si="239"/>
        <v>1491.9322267803036</v>
      </c>
      <c r="AG345">
        <f t="shared" si="240"/>
        <v>4613.5618849909879</v>
      </c>
      <c r="AH345">
        <f t="shared" si="241"/>
        <v>2946.495384646837</v>
      </c>
      <c r="AI345">
        <f t="shared" si="242"/>
        <v>2335.8607043781803</v>
      </c>
      <c r="AJ345">
        <f t="shared" si="243"/>
        <v>1555.9027229091214</v>
      </c>
      <c r="AK345">
        <f t="shared" si="244"/>
        <v>445.13014415274932</v>
      </c>
      <c r="AL345">
        <f t="shared" si="245"/>
        <v>446.28206614196461</v>
      </c>
      <c r="AN345">
        <f t="shared" si="278"/>
        <v>804.66661073260298</v>
      </c>
      <c r="AO345">
        <f t="shared" si="246"/>
        <v>1423.7986836997293</v>
      </c>
      <c r="AP345">
        <f t="shared" si="247"/>
        <v>4402.869796031765</v>
      </c>
      <c r="AQ345">
        <f t="shared" si="248"/>
        <v>2811.9348686776966</v>
      </c>
      <c r="AR345">
        <f t="shared" si="249"/>
        <v>2229.1866456808702</v>
      </c>
      <c r="AS345">
        <f t="shared" si="250"/>
        <v>1484.847775977405</v>
      </c>
      <c r="AT345">
        <f t="shared" si="251"/>
        <v>424.80194605588014</v>
      </c>
      <c r="AU345">
        <f t="shared" si="252"/>
        <v>425.90126208547542</v>
      </c>
      <c r="AW345">
        <f t="shared" si="279"/>
        <v>767.91910558145446</v>
      </c>
      <c r="AX345">
        <f t="shared" si="253"/>
        <v>1358.7766624481969</v>
      </c>
      <c r="AY345">
        <f t="shared" si="254"/>
        <v>4201.7995908666617</v>
      </c>
      <c r="AZ345">
        <f t="shared" si="255"/>
        <v>2683.519460739557</v>
      </c>
      <c r="BA345">
        <f t="shared" si="256"/>
        <v>2127.3841766180021</v>
      </c>
      <c r="BB345">
        <f t="shared" si="257"/>
        <v>1417.0377655206403</v>
      </c>
      <c r="BC345">
        <f t="shared" si="258"/>
        <v>405.4020958661302</v>
      </c>
      <c r="BD345">
        <f t="shared" si="259"/>
        <v>406.45120834443918</v>
      </c>
      <c r="BF345">
        <f t="shared" si="280"/>
        <v>732.84978504829041</v>
      </c>
      <c r="BG345">
        <f t="shared" si="260"/>
        <v>1296.7240660717882</v>
      </c>
      <c r="BH345">
        <f t="shared" si="261"/>
        <v>4009.9118573837864</v>
      </c>
      <c r="BI345">
        <f t="shared" si="262"/>
        <v>2560.9685260881761</v>
      </c>
      <c r="BJ345">
        <f t="shared" si="263"/>
        <v>2030.2308214732461</v>
      </c>
      <c r="BK345">
        <f t="shared" si="264"/>
        <v>1352.3245019160875</v>
      </c>
      <c r="BL345">
        <f t="shared" si="265"/>
        <v>386.88819779872779</v>
      </c>
      <c r="BM345">
        <f t="shared" si="266"/>
        <v>387.88939942091957</v>
      </c>
    </row>
    <row r="346" spans="1:65" hidden="1" x14ac:dyDescent="0.35">
      <c r="A346" s="9">
        <v>54</v>
      </c>
      <c r="B346" s="16">
        <f t="shared" ref="B346:I346" si="383">V346+AE346+AN346+AW346+BF346+B216</f>
        <v>4152.6944072373308</v>
      </c>
      <c r="C346" s="16">
        <f t="shared" si="383"/>
        <v>7337.8132786490805</v>
      </c>
      <c r="D346" s="16">
        <f t="shared" si="383"/>
        <v>22728.129362933319</v>
      </c>
      <c r="E346" s="16">
        <f t="shared" si="383"/>
        <v>14732.659089633362</v>
      </c>
      <c r="F346" s="16">
        <f t="shared" si="383"/>
        <v>11893.246768867008</v>
      </c>
      <c r="G346" s="16">
        <f t="shared" si="383"/>
        <v>8147.3932181250766</v>
      </c>
      <c r="H346" s="16">
        <f t="shared" si="383"/>
        <v>2422.9331066130371</v>
      </c>
      <c r="I346" s="16">
        <f t="shared" si="383"/>
        <v>2516.1886165323594</v>
      </c>
      <c r="J346" s="16">
        <f t="shared" si="236"/>
        <v>73931.057848590572</v>
      </c>
      <c r="L346" s="9">
        <v>54</v>
      </c>
      <c r="M346" s="9">
        <f t="shared" ref="M346:T346" si="384">M151</f>
        <v>476.83703960885293</v>
      </c>
      <c r="N346" s="9">
        <f t="shared" si="384"/>
        <v>842.53161133895014</v>
      </c>
      <c r="O346" s="9">
        <f t="shared" si="384"/>
        <v>2610.0553747010899</v>
      </c>
      <c r="P346" s="9">
        <f t="shared" si="384"/>
        <v>1692.2337044765295</v>
      </c>
      <c r="Q346" s="9">
        <f t="shared" si="384"/>
        <v>1365.9767826388938</v>
      </c>
      <c r="R346" s="9">
        <f t="shared" si="384"/>
        <v>928.5773929225029</v>
      </c>
      <c r="S346" s="9">
        <f t="shared" si="384"/>
        <v>272.47830834791586</v>
      </c>
      <c r="T346" s="9">
        <f t="shared" si="384"/>
        <v>276.06354924723075</v>
      </c>
      <c r="V346">
        <f t="shared" si="269"/>
        <v>904.66097256274668</v>
      </c>
      <c r="W346">
        <f t="shared" si="270"/>
        <v>1600.7313895585344</v>
      </c>
      <c r="X346">
        <f t="shared" si="271"/>
        <v>4950.0059013494429</v>
      </c>
      <c r="Y346">
        <f t="shared" si="272"/>
        <v>3161.3685707240124</v>
      </c>
      <c r="Z346">
        <f t="shared" si="273"/>
        <v>2506.203354292893</v>
      </c>
      <c r="AA346">
        <f t="shared" si="274"/>
        <v>1669.366934337924</v>
      </c>
      <c r="AB346">
        <f t="shared" si="275"/>
        <v>477.59126144873233</v>
      </c>
      <c r="AC346">
        <f t="shared" si="276"/>
        <v>478.82718735298005</v>
      </c>
      <c r="AE346">
        <f t="shared" si="277"/>
        <v>863.3469260927028</v>
      </c>
      <c r="AF346">
        <f t="shared" si="239"/>
        <v>1527.6292076141358</v>
      </c>
      <c r="AG346">
        <f t="shared" si="240"/>
        <v>4723.9490910771756</v>
      </c>
      <c r="AH346">
        <f t="shared" si="241"/>
        <v>3016.9952286643515</v>
      </c>
      <c r="AI346">
        <f t="shared" si="242"/>
        <v>2391.7500894976615</v>
      </c>
      <c r="AJ346">
        <f t="shared" si="243"/>
        <v>1593.130305155828</v>
      </c>
      <c r="AK346">
        <f t="shared" si="244"/>
        <v>455.78062943563179</v>
      </c>
      <c r="AL346">
        <f t="shared" si="245"/>
        <v>456.96011309047299</v>
      </c>
      <c r="AN346">
        <f t="shared" si="278"/>
        <v>823.91960900248012</v>
      </c>
      <c r="AO346">
        <f t="shared" si="246"/>
        <v>1457.8654552400164</v>
      </c>
      <c r="AP346">
        <f t="shared" si="247"/>
        <v>4508.2158405113769</v>
      </c>
      <c r="AQ346">
        <f t="shared" si="248"/>
        <v>2879.2151266622664</v>
      </c>
      <c r="AR346">
        <f t="shared" si="249"/>
        <v>2282.5236750295253</v>
      </c>
      <c r="AS346">
        <f t="shared" si="250"/>
        <v>1520.3752494432633</v>
      </c>
      <c r="AT346">
        <f t="shared" si="251"/>
        <v>434.96604510431473</v>
      </c>
      <c r="AU346">
        <f t="shared" si="252"/>
        <v>436.09166411372001</v>
      </c>
      <c r="AW346">
        <f t="shared" si="279"/>
        <v>786.2928581570286</v>
      </c>
      <c r="AX346">
        <f t="shared" si="253"/>
        <v>1391.2876730739629</v>
      </c>
      <c r="AY346">
        <f t="shared" si="254"/>
        <v>4302.3346934492138</v>
      </c>
      <c r="AZ346">
        <f t="shared" si="255"/>
        <v>2747.7271647086268</v>
      </c>
      <c r="BA346">
        <f t="shared" si="256"/>
        <v>2178.2854111494362</v>
      </c>
      <c r="BB346">
        <f t="shared" si="257"/>
        <v>1450.9427707490227</v>
      </c>
      <c r="BC346">
        <f t="shared" si="258"/>
        <v>415.10202096100522</v>
      </c>
      <c r="BD346">
        <f t="shared" si="259"/>
        <v>416.17623521495727</v>
      </c>
      <c r="BF346">
        <f t="shared" si="280"/>
        <v>750.38444531487244</v>
      </c>
      <c r="BG346">
        <f t="shared" si="260"/>
        <v>1327.7503642599927</v>
      </c>
      <c r="BH346">
        <f t="shared" si="261"/>
        <v>4105.8557241252247</v>
      </c>
      <c r="BI346">
        <f t="shared" si="262"/>
        <v>2622.2439934138665</v>
      </c>
      <c r="BJ346">
        <f t="shared" si="263"/>
        <v>2078.8074990456244</v>
      </c>
      <c r="BK346">
        <f t="shared" si="264"/>
        <v>1384.6811337183635</v>
      </c>
      <c r="BL346">
        <f t="shared" si="265"/>
        <v>396.14514683242896</v>
      </c>
      <c r="BM346">
        <f t="shared" si="266"/>
        <v>397.17030388267938</v>
      </c>
    </row>
    <row r="347" spans="1:65" hidden="1" x14ac:dyDescent="0.35">
      <c r="A347" s="9">
        <v>55</v>
      </c>
      <c r="B347" s="16">
        <f t="shared" ref="B347:I347" si="385">V347+AE347+AN347+AW347+BF347+B217</f>
        <v>4252.0545861151168</v>
      </c>
      <c r="C347" s="16">
        <f t="shared" si="385"/>
        <v>7513.3827687536823</v>
      </c>
      <c r="D347" s="16">
        <f t="shared" si="385"/>
        <v>23271.937979036422</v>
      </c>
      <c r="E347" s="16">
        <f t="shared" si="385"/>
        <v>15085.162670730744</v>
      </c>
      <c r="F347" s="16">
        <f t="shared" si="385"/>
        <v>12177.812649384869</v>
      </c>
      <c r="G347" s="16">
        <f t="shared" si="385"/>
        <v>8342.3330617881838</v>
      </c>
      <c r="H347" s="16">
        <f t="shared" si="385"/>
        <v>2480.9059928115939</v>
      </c>
      <c r="I347" s="16">
        <f t="shared" si="385"/>
        <v>2576.3967197581028</v>
      </c>
      <c r="J347" s="16">
        <f t="shared" si="236"/>
        <v>75699.986428378717</v>
      </c>
      <c r="L347" s="9">
        <v>55</v>
      </c>
      <c r="M347" s="9">
        <f t="shared" ref="M347:T347" si="386">M152</f>
        <v>488.24616554516427</v>
      </c>
      <c r="N347" s="9">
        <f t="shared" si="386"/>
        <v>862.69059325649266</v>
      </c>
      <c r="O347" s="9">
        <f t="shared" si="386"/>
        <v>2672.5053271945835</v>
      </c>
      <c r="P347" s="9">
        <f t="shared" si="386"/>
        <v>1732.7232341151682</v>
      </c>
      <c r="Q347" s="9">
        <f t="shared" si="386"/>
        <v>1398.6600682158457</v>
      </c>
      <c r="R347" s="9">
        <f t="shared" si="386"/>
        <v>950.79516448268805</v>
      </c>
      <c r="S347" s="9">
        <f t="shared" si="386"/>
        <v>278.99780888295089</v>
      </c>
      <c r="T347" s="9">
        <f t="shared" si="386"/>
        <v>282.66883268404257</v>
      </c>
      <c r="V347">
        <f t="shared" si="269"/>
        <v>926.30650365257316</v>
      </c>
      <c r="W347">
        <f t="shared" si="270"/>
        <v>1639.0315728426619</v>
      </c>
      <c r="X347">
        <f t="shared" si="271"/>
        <v>5068.4430948197878</v>
      </c>
      <c r="Y347">
        <f t="shared" si="272"/>
        <v>3237.0096161093998</v>
      </c>
      <c r="Z347">
        <f t="shared" si="273"/>
        <v>2566.1684730147704</v>
      </c>
      <c r="AA347">
        <f t="shared" si="274"/>
        <v>1709.3093381482458</v>
      </c>
      <c r="AB347">
        <f t="shared" si="275"/>
        <v>489.01843340756358</v>
      </c>
      <c r="AC347">
        <f t="shared" si="276"/>
        <v>490.28393091199803</v>
      </c>
      <c r="AE347">
        <f t="shared" si="277"/>
        <v>884.00394932772474</v>
      </c>
      <c r="AF347">
        <f t="shared" si="239"/>
        <v>1564.1802985863353</v>
      </c>
      <c r="AG347">
        <f t="shared" si="240"/>
        <v>4836.9774962133088</v>
      </c>
      <c r="AH347">
        <f t="shared" si="241"/>
        <v>3089.181899694182</v>
      </c>
      <c r="AI347">
        <f t="shared" si="242"/>
        <v>2448.9767218952775</v>
      </c>
      <c r="AJ347">
        <f t="shared" si="243"/>
        <v>1631.2486197468761</v>
      </c>
      <c r="AK347">
        <f t="shared" si="244"/>
        <v>466.685945442182</v>
      </c>
      <c r="AL347">
        <f t="shared" si="245"/>
        <v>467.89365022172649</v>
      </c>
      <c r="AN347">
        <f t="shared" si="278"/>
        <v>843.63326754759146</v>
      </c>
      <c r="AO347">
        <f t="shared" si="246"/>
        <v>1492.747331427076</v>
      </c>
      <c r="AP347">
        <f t="shared" si="247"/>
        <v>4616.0824657942758</v>
      </c>
      <c r="AQ347">
        <f t="shared" si="248"/>
        <v>2948.1051776633094</v>
      </c>
      <c r="AR347">
        <f t="shared" si="249"/>
        <v>2337.1368822635936</v>
      </c>
      <c r="AS347">
        <f t="shared" si="250"/>
        <v>1556.7527772995456</v>
      </c>
      <c r="AT347">
        <f t="shared" si="251"/>
        <v>445.37333726997321</v>
      </c>
      <c r="AU347">
        <f t="shared" si="252"/>
        <v>446.52588860209653</v>
      </c>
      <c r="AW347">
        <f t="shared" si="279"/>
        <v>805.10623357975442</v>
      </c>
      <c r="AX347">
        <f t="shared" si="253"/>
        <v>1424.5765641569897</v>
      </c>
      <c r="AY347">
        <f t="shared" si="254"/>
        <v>4405.2752669802958</v>
      </c>
      <c r="AZ347">
        <f t="shared" si="255"/>
        <v>2813.4711456854466</v>
      </c>
      <c r="BA347">
        <f t="shared" si="256"/>
        <v>2230.4045430894807</v>
      </c>
      <c r="BB347">
        <f t="shared" si="257"/>
        <v>1485.6590100961432</v>
      </c>
      <c r="BC347">
        <f t="shared" si="258"/>
        <v>425.03403303266003</v>
      </c>
      <c r="BD347">
        <f t="shared" si="259"/>
        <v>426.13394966433867</v>
      </c>
      <c r="BF347">
        <f t="shared" si="280"/>
        <v>768.33865173595052</v>
      </c>
      <c r="BG347">
        <f t="shared" si="260"/>
        <v>1359.5190186669777</v>
      </c>
      <c r="BH347">
        <f t="shared" si="261"/>
        <v>4204.0952087872192</v>
      </c>
      <c r="BI347">
        <f t="shared" si="262"/>
        <v>2684.9855790612469</v>
      </c>
      <c r="BJ347">
        <f t="shared" si="263"/>
        <v>2128.5464550975303</v>
      </c>
      <c r="BK347">
        <f t="shared" si="264"/>
        <v>1417.8119522336933</v>
      </c>
      <c r="BL347">
        <f t="shared" si="265"/>
        <v>405.62358389671704</v>
      </c>
      <c r="BM347">
        <f t="shared" si="266"/>
        <v>406.67326954881838</v>
      </c>
    </row>
    <row r="348" spans="1:65" hidden="1" x14ac:dyDescent="0.35">
      <c r="A348" s="9">
        <v>56</v>
      </c>
      <c r="B348" s="16">
        <f t="shared" ref="B348:I348" si="387">V348+AE348+AN348+AW348+BF348+B218</f>
        <v>4353.7921238676054</v>
      </c>
      <c r="C348" s="16">
        <f t="shared" si="387"/>
        <v>7693.1530533047417</v>
      </c>
      <c r="D348" s="16">
        <f t="shared" si="387"/>
        <v>23828.758128098139</v>
      </c>
      <c r="E348" s="16">
        <f t="shared" si="387"/>
        <v>15446.100490503921</v>
      </c>
      <c r="F348" s="16">
        <f t="shared" si="387"/>
        <v>12469.187244675859</v>
      </c>
      <c r="G348" s="16">
        <f t="shared" si="387"/>
        <v>8541.93722370047</v>
      </c>
      <c r="H348" s="16">
        <f t="shared" si="387"/>
        <v>2540.265941669446</v>
      </c>
      <c r="I348" s="16">
        <f t="shared" si="387"/>
        <v>2638.0446555746848</v>
      </c>
      <c r="J348" s="16">
        <f t="shared" si="236"/>
        <v>77511.238861394871</v>
      </c>
      <c r="L348" s="9">
        <v>56</v>
      </c>
      <c r="M348" s="9">
        <f t="shared" ref="M348:T348" si="388">M153</f>
        <v>499.92827395518901</v>
      </c>
      <c r="N348" s="9">
        <f t="shared" si="388"/>
        <v>883.33191262758896</v>
      </c>
      <c r="O348" s="9">
        <f t="shared" si="388"/>
        <v>2736.4494995441928</v>
      </c>
      <c r="P348" s="9">
        <f t="shared" si="388"/>
        <v>1774.1815436605191</v>
      </c>
      <c r="Q348" s="9">
        <f t="shared" si="388"/>
        <v>1432.1253562174957</v>
      </c>
      <c r="R348" s="9">
        <f t="shared" si="388"/>
        <v>973.54453349168364</v>
      </c>
      <c r="S348" s="9">
        <f t="shared" si="388"/>
        <v>285.67329940296503</v>
      </c>
      <c r="T348" s="9">
        <f t="shared" si="388"/>
        <v>289.43215860563583</v>
      </c>
      <c r="V348">
        <f t="shared" si="269"/>
        <v>948.4699403781799</v>
      </c>
      <c r="W348">
        <f t="shared" si="270"/>
        <v>1678.2481522499406</v>
      </c>
      <c r="X348">
        <f t="shared" si="271"/>
        <v>5189.7140967898977</v>
      </c>
      <c r="Y348">
        <f t="shared" si="272"/>
        <v>3314.4605003727906</v>
      </c>
      <c r="Z348">
        <f t="shared" si="273"/>
        <v>2627.5683577771488</v>
      </c>
      <c r="AA348">
        <f t="shared" si="274"/>
        <v>1750.2074309621839</v>
      </c>
      <c r="AB348">
        <f t="shared" si="275"/>
        <v>500.71901962146421</v>
      </c>
      <c r="AC348">
        <f t="shared" si="276"/>
        <v>502.01479627621808</v>
      </c>
      <c r="AE348">
        <f t="shared" si="277"/>
        <v>905.15522649014895</v>
      </c>
      <c r="AF348">
        <f t="shared" si="239"/>
        <v>1601.6059357144986</v>
      </c>
      <c r="AG348">
        <f t="shared" si="240"/>
        <v>4952.7102955165483</v>
      </c>
      <c r="AH348">
        <f t="shared" si="241"/>
        <v>3163.0957579017913</v>
      </c>
      <c r="AI348">
        <f t="shared" si="242"/>
        <v>2507.5725974550237</v>
      </c>
      <c r="AJ348">
        <f t="shared" si="243"/>
        <v>1670.278978947561</v>
      </c>
      <c r="AK348">
        <f t="shared" si="244"/>
        <v>477.85218942487279</v>
      </c>
      <c r="AL348">
        <f t="shared" si="245"/>
        <v>479.0887905668622</v>
      </c>
      <c r="AN348">
        <f t="shared" si="278"/>
        <v>863.81860843765799</v>
      </c>
      <c r="AO348">
        <f t="shared" si="246"/>
        <v>1528.4638150067055</v>
      </c>
      <c r="AP348">
        <f t="shared" si="247"/>
        <v>4726.5299810037923</v>
      </c>
      <c r="AQ348">
        <f t="shared" si="248"/>
        <v>3018.6435386787457</v>
      </c>
      <c r="AR348">
        <f t="shared" si="249"/>
        <v>2393.0568020794353</v>
      </c>
      <c r="AS348">
        <f t="shared" si="250"/>
        <v>1594.0006985232112</v>
      </c>
      <c r="AT348">
        <f t="shared" si="251"/>
        <v>456.0296413560776</v>
      </c>
      <c r="AU348">
        <f t="shared" si="252"/>
        <v>457.20976941191157</v>
      </c>
      <c r="AW348">
        <f t="shared" si="279"/>
        <v>824.36975056367294</v>
      </c>
      <c r="AX348">
        <f t="shared" si="253"/>
        <v>1458.6619477920326</v>
      </c>
      <c r="AY348">
        <f t="shared" si="254"/>
        <v>4510.6788663872858</v>
      </c>
      <c r="AZ348">
        <f t="shared" si="255"/>
        <v>2880.7881616743775</v>
      </c>
      <c r="BA348">
        <f t="shared" si="256"/>
        <v>2283.7707126765372</v>
      </c>
      <c r="BB348">
        <f t="shared" si="257"/>
        <v>1521.2058936978447</v>
      </c>
      <c r="BC348">
        <f t="shared" si="258"/>
        <v>435.20368515131656</v>
      </c>
      <c r="BD348">
        <f t="shared" si="259"/>
        <v>436.32991913321757</v>
      </c>
      <c r="BF348">
        <f t="shared" si="280"/>
        <v>786.72244265785253</v>
      </c>
      <c r="BG348">
        <f t="shared" si="260"/>
        <v>1392.0477914119833</v>
      </c>
      <c r="BH348">
        <f t="shared" si="261"/>
        <v>4304.6852378837575</v>
      </c>
      <c r="BI348">
        <f t="shared" si="262"/>
        <v>2749.2283623733465</v>
      </c>
      <c r="BJ348">
        <f t="shared" si="263"/>
        <v>2179.4754990935053</v>
      </c>
      <c r="BK348">
        <f t="shared" si="264"/>
        <v>1451.7354811649182</v>
      </c>
      <c r="BL348">
        <f t="shared" si="265"/>
        <v>415.32880846468856</v>
      </c>
      <c r="BM348">
        <f t="shared" si="266"/>
        <v>416.40360960657858</v>
      </c>
    </row>
    <row r="349" spans="1:65" hidden="1" x14ac:dyDescent="0.35">
      <c r="A349" s="9">
        <v>57</v>
      </c>
      <c r="B349" s="16">
        <f t="shared" ref="B349:I349" si="389">V349+AE349+AN349+AW349+BF349+B219</f>
        <v>4457.9639028100974</v>
      </c>
      <c r="C349" s="16">
        <f t="shared" si="389"/>
        <v>7877.2246433780765</v>
      </c>
      <c r="D349" s="16">
        <f t="shared" si="389"/>
        <v>24398.901132952124</v>
      </c>
      <c r="E349" s="16">
        <f t="shared" si="389"/>
        <v>15815.674352483444</v>
      </c>
      <c r="F349" s="16">
        <f t="shared" si="389"/>
        <v>12767.533465027998</v>
      </c>
      <c r="G349" s="16">
        <f t="shared" si="389"/>
        <v>8746.3172904699131</v>
      </c>
      <c r="H349" s="16">
        <f t="shared" si="389"/>
        <v>2601.0461496280827</v>
      </c>
      <c r="I349" s="16">
        <f t="shared" si="389"/>
        <v>2701.1670096528451</v>
      </c>
      <c r="J349" s="16">
        <f t="shared" si="236"/>
        <v>79365.827946402569</v>
      </c>
      <c r="L349" s="9">
        <v>57</v>
      </c>
      <c r="M349" s="9">
        <f t="shared" ref="M349:T349" si="390">M154</f>
        <v>511.88989640246416</v>
      </c>
      <c r="N349" s="9">
        <f t="shared" si="390"/>
        <v>904.46711018480448</v>
      </c>
      <c r="O349" s="9">
        <f t="shared" si="390"/>
        <v>2801.9236434661202</v>
      </c>
      <c r="P349" s="9">
        <f t="shared" si="390"/>
        <v>1816.6318127967136</v>
      </c>
      <c r="Q349" s="9">
        <f t="shared" si="390"/>
        <v>1466.3913573634493</v>
      </c>
      <c r="R349" s="9">
        <f t="shared" si="390"/>
        <v>996.83821931006162</v>
      </c>
      <c r="S349" s="9">
        <f t="shared" si="390"/>
        <v>292.50851222997943</v>
      </c>
      <c r="T349" s="9">
        <f t="shared" si="390"/>
        <v>296.35730844353196</v>
      </c>
      <c r="V349">
        <f t="shared" si="269"/>
        <v>971.16367450054793</v>
      </c>
      <c r="W349">
        <f t="shared" si="270"/>
        <v>1718.4030540946208</v>
      </c>
      <c r="X349">
        <f t="shared" si="271"/>
        <v>5313.8867108810673</v>
      </c>
      <c r="Y349">
        <f t="shared" si="272"/>
        <v>3393.7645269448503</v>
      </c>
      <c r="Z349">
        <f t="shared" si="273"/>
        <v>2690.4373377639749</v>
      </c>
      <c r="AA349">
        <f t="shared" si="274"/>
        <v>1792.0840792420563</v>
      </c>
      <c r="AB349">
        <f t="shared" si="275"/>
        <v>512.69956198506452</v>
      </c>
      <c r="AC349">
        <f t="shared" si="276"/>
        <v>514.02634226959412</v>
      </c>
      <c r="AE349">
        <f t="shared" si="277"/>
        <v>926.81258343416448</v>
      </c>
      <c r="AF349">
        <f t="shared" si="239"/>
        <v>1639.9270439822194</v>
      </c>
      <c r="AG349">
        <f t="shared" si="240"/>
        <v>5071.212196153223</v>
      </c>
      <c r="AH349">
        <f t="shared" si="241"/>
        <v>3238.7781291372908</v>
      </c>
      <c r="AI349">
        <f t="shared" si="242"/>
        <v>2567.5704776160865</v>
      </c>
      <c r="AJ349">
        <f t="shared" si="243"/>
        <v>1710.2432049548725</v>
      </c>
      <c r="AK349">
        <f t="shared" si="244"/>
        <v>489.2856045231685</v>
      </c>
      <c r="AL349">
        <f t="shared" si="245"/>
        <v>490.5517934215402</v>
      </c>
      <c r="AN349">
        <f t="shared" si="278"/>
        <v>884.48691746390341</v>
      </c>
      <c r="AO349">
        <f t="shared" si="246"/>
        <v>1565.0348753606022</v>
      </c>
      <c r="AP349">
        <f t="shared" si="247"/>
        <v>4839.6201382601703</v>
      </c>
      <c r="AQ349">
        <f t="shared" si="248"/>
        <v>3090.8696482902687</v>
      </c>
      <c r="AR349">
        <f t="shared" si="249"/>
        <v>2450.3146997672297</v>
      </c>
      <c r="AS349">
        <f t="shared" si="250"/>
        <v>1632.1398387353861</v>
      </c>
      <c r="AT349">
        <f t="shared" si="251"/>
        <v>466.94091539047514</v>
      </c>
      <c r="AU349">
        <f t="shared" si="252"/>
        <v>468.14927998938686</v>
      </c>
      <c r="AW349">
        <f t="shared" si="279"/>
        <v>844.09417950066563</v>
      </c>
      <c r="AX349">
        <f t="shared" si="253"/>
        <v>1493.5628813993692</v>
      </c>
      <c r="AY349">
        <f t="shared" si="254"/>
        <v>4618.6044236955386</v>
      </c>
      <c r="AZ349">
        <f t="shared" si="255"/>
        <v>2949.7158501765616</v>
      </c>
      <c r="BA349">
        <f t="shared" si="256"/>
        <v>2338.4137573779863</v>
      </c>
      <c r="BB349">
        <f t="shared" si="257"/>
        <v>1557.6032961105279</v>
      </c>
      <c r="BC349">
        <f t="shared" si="258"/>
        <v>445.61666325369703</v>
      </c>
      <c r="BD349">
        <f t="shared" si="259"/>
        <v>446.76984427256457</v>
      </c>
      <c r="BF349">
        <f t="shared" si="280"/>
        <v>805.54609661076267</v>
      </c>
      <c r="BG349">
        <f t="shared" si="260"/>
        <v>1425.3548696020082</v>
      </c>
      <c r="BH349">
        <f t="shared" si="261"/>
        <v>4407.6820521355221</v>
      </c>
      <c r="BI349">
        <f t="shared" si="262"/>
        <v>2815.0082620238622</v>
      </c>
      <c r="BJ349">
        <f t="shared" si="263"/>
        <v>2231.6231058850212</v>
      </c>
      <c r="BK349">
        <f t="shared" si="264"/>
        <v>1486.4706874313815</v>
      </c>
      <c r="BL349">
        <f t="shared" si="265"/>
        <v>425.26624680800262</v>
      </c>
      <c r="BM349">
        <f t="shared" si="266"/>
        <v>426.36676436989808</v>
      </c>
    </row>
    <row r="350" spans="1:65" hidden="1" x14ac:dyDescent="0.35">
      <c r="A350" s="9">
        <v>58</v>
      </c>
      <c r="B350" s="16">
        <f t="shared" ref="B350:I350" si="391">V350+AE350+AN350+AW350+BF350+B220</f>
        <v>4564.6281662574702</v>
      </c>
      <c r="C350" s="16">
        <f t="shared" si="391"/>
        <v>8065.7004549384092</v>
      </c>
      <c r="D350" s="16">
        <f t="shared" si="391"/>
        <v>24982.685765326776</v>
      </c>
      <c r="E350" s="16">
        <f t="shared" si="391"/>
        <v>16194.090888619203</v>
      </c>
      <c r="F350" s="16">
        <f t="shared" si="391"/>
        <v>13073.0181185191</v>
      </c>
      <c r="G350" s="16">
        <f t="shared" si="391"/>
        <v>8955.5875226450607</v>
      </c>
      <c r="H350" s="16">
        <f t="shared" si="391"/>
        <v>2663.2806053466848</v>
      </c>
      <c r="I350" s="16">
        <f t="shared" si="391"/>
        <v>2765.799171118123</v>
      </c>
      <c r="J350" s="16">
        <f t="shared" si="236"/>
        <v>81264.790692770825</v>
      </c>
      <c r="L350" s="9">
        <v>58</v>
      </c>
      <c r="M350" s="9">
        <f t="shared" ref="M350:T350" si="392">M155</f>
        <v>524.13772072913935</v>
      </c>
      <c r="N350" s="9">
        <f t="shared" si="392"/>
        <v>926.10800279208763</v>
      </c>
      <c r="O350" s="9">
        <f t="shared" si="392"/>
        <v>2868.964366096342</v>
      </c>
      <c r="P350" s="9">
        <f t="shared" si="392"/>
        <v>1860.0977758207034</v>
      </c>
      <c r="Q350" s="9">
        <f t="shared" si="392"/>
        <v>1501.4772300586615</v>
      </c>
      <c r="R350" s="9">
        <f t="shared" si="392"/>
        <v>1020.689245630429</v>
      </c>
      <c r="S350" s="9">
        <f t="shared" si="392"/>
        <v>299.50726898807949</v>
      </c>
      <c r="T350" s="9">
        <f t="shared" si="392"/>
        <v>303.44815410634391</v>
      </c>
      <c r="V350">
        <f t="shared" si="269"/>
        <v>994.40039427432339</v>
      </c>
      <c r="W350">
        <f t="shared" si="270"/>
        <v>1759.5187293147965</v>
      </c>
      <c r="X350">
        <f t="shared" si="271"/>
        <v>5441.030363029955</v>
      </c>
      <c r="Y350">
        <f t="shared" si="272"/>
        <v>3474.9660353634522</v>
      </c>
      <c r="Z350">
        <f t="shared" si="273"/>
        <v>2754.8105635424981</v>
      </c>
      <c r="AA350">
        <f t="shared" si="274"/>
        <v>1834.9626965686441</v>
      </c>
      <c r="AB350">
        <f t="shared" si="275"/>
        <v>524.9667589187959</v>
      </c>
      <c r="AC350">
        <f t="shared" si="276"/>
        <v>526.32528464694371</v>
      </c>
      <c r="AE350">
        <f t="shared" si="277"/>
        <v>948.98812896735626</v>
      </c>
      <c r="AF350">
        <f t="shared" si="239"/>
        <v>1679.16504903842</v>
      </c>
      <c r="AG350">
        <f t="shared" si="240"/>
        <v>5192.5494535171447</v>
      </c>
      <c r="AH350">
        <f t="shared" si="241"/>
        <v>3316.2713280410708</v>
      </c>
      <c r="AI350">
        <f t="shared" si="242"/>
        <v>2629.0039076900307</v>
      </c>
      <c r="AJ350">
        <f t="shared" si="243"/>
        <v>1751.1636420984646</v>
      </c>
      <c r="AK350">
        <f t="shared" si="244"/>
        <v>500.99258325411654</v>
      </c>
      <c r="AL350">
        <f t="shared" si="245"/>
        <v>502.28906784556716</v>
      </c>
      <c r="AN350">
        <f t="shared" si="278"/>
        <v>905.64975044903395</v>
      </c>
      <c r="AO350">
        <f t="shared" si="246"/>
        <v>1602.4809596714108</v>
      </c>
      <c r="AP350">
        <f t="shared" si="247"/>
        <v>4955.4161672066966</v>
      </c>
      <c r="AQ350">
        <f t="shared" si="248"/>
        <v>3164.8238887137795</v>
      </c>
      <c r="AR350">
        <f t="shared" si="249"/>
        <v>2508.9425886916579</v>
      </c>
      <c r="AS350">
        <f t="shared" si="250"/>
        <v>1671.1915218451293</v>
      </c>
      <c r="AT350">
        <f t="shared" si="251"/>
        <v>478.11325995682182</v>
      </c>
      <c r="AU350">
        <f t="shared" si="252"/>
        <v>479.35053670546353</v>
      </c>
      <c r="AW350">
        <f t="shared" si="279"/>
        <v>864.29054848228452</v>
      </c>
      <c r="AX350">
        <f t="shared" si="253"/>
        <v>1529.298878379986</v>
      </c>
      <c r="AY350">
        <f t="shared" si="254"/>
        <v>4729.1122809778544</v>
      </c>
      <c r="AZ350">
        <f t="shared" si="255"/>
        <v>3020.2927492334152</v>
      </c>
      <c r="BA350">
        <f t="shared" si="256"/>
        <v>2394.3642285726082</v>
      </c>
      <c r="BB350">
        <f t="shared" si="257"/>
        <v>1594.8715674229572</v>
      </c>
      <c r="BC350">
        <f t="shared" si="258"/>
        <v>456.27878932208614</v>
      </c>
      <c r="BD350">
        <f t="shared" si="259"/>
        <v>457.45956213097566</v>
      </c>
      <c r="BF350">
        <f t="shared" si="280"/>
        <v>824.8201380557141</v>
      </c>
      <c r="BG350">
        <f t="shared" si="260"/>
        <v>1459.4588755006889</v>
      </c>
      <c r="BH350">
        <f t="shared" si="261"/>
        <v>4513.1432379155303</v>
      </c>
      <c r="BI350">
        <f t="shared" si="262"/>
        <v>2882.3620561002117</v>
      </c>
      <c r="BJ350">
        <f t="shared" si="263"/>
        <v>2285.0184316315035</v>
      </c>
      <c r="BK350">
        <f t="shared" si="264"/>
        <v>1522.036991770955</v>
      </c>
      <c r="BL350">
        <f t="shared" si="265"/>
        <v>435.4414550308498</v>
      </c>
      <c r="BM350">
        <f t="shared" si="266"/>
        <v>436.56830432123132</v>
      </c>
    </row>
    <row r="351" spans="1:65" hidden="1" x14ac:dyDescent="0.35">
      <c r="A351" s="9">
        <v>59</v>
      </c>
      <c r="B351" s="16">
        <f t="shared" ref="B351:I351" si="393">V351+AE351+AN351+AW351+BF351+B221</f>
        <v>4673.8445510899992</v>
      </c>
      <c r="C351" s="16">
        <f t="shared" si="393"/>
        <v>8258.6858663826115</v>
      </c>
      <c r="D351" s="16">
        <f t="shared" si="393"/>
        <v>25580.438424080709</v>
      </c>
      <c r="E351" s="16">
        <f t="shared" si="393"/>
        <v>16581.561674829423</v>
      </c>
      <c r="F351" s="16">
        <f t="shared" si="393"/>
        <v>13385.812004312018</v>
      </c>
      <c r="G351" s="16">
        <f t="shared" si="393"/>
        <v>9169.8649176125928</v>
      </c>
      <c r="H351" s="16">
        <f t="shared" si="393"/>
        <v>2727.0041091446806</v>
      </c>
      <c r="I351" s="16">
        <f t="shared" si="393"/>
        <v>2831.9773559653554</v>
      </c>
      <c r="J351" s="16">
        <f t="shared" si="236"/>
        <v>83209.18890341738</v>
      </c>
      <c r="L351" s="9">
        <v>59</v>
      </c>
      <c r="M351" s="9">
        <f t="shared" ref="M351:T351" si="394">M156</f>
        <v>536.6785947952045</v>
      </c>
      <c r="N351" s="9">
        <f t="shared" si="394"/>
        <v>948.26669005167628</v>
      </c>
      <c r="O351" s="9">
        <f t="shared" si="394"/>
        <v>2937.6091504579617</v>
      </c>
      <c r="P351" s="9">
        <f t="shared" si="394"/>
        <v>1904.6037349123028</v>
      </c>
      <c r="Q351" s="9">
        <f t="shared" si="394"/>
        <v>1537.4025911050585</v>
      </c>
      <c r="R351" s="9">
        <f t="shared" si="394"/>
        <v>1045.1109477590821</v>
      </c>
      <c r="S351" s="9">
        <f t="shared" si="394"/>
        <v>306.6734827401167</v>
      </c>
      <c r="T351" s="9">
        <f t="shared" si="394"/>
        <v>310.7086601445921</v>
      </c>
      <c r="V351">
        <f t="shared" si="269"/>
        <v>1018.1930915419262</v>
      </c>
      <c r="W351">
        <f t="shared" si="270"/>
        <v>1801.6181660249104</v>
      </c>
      <c r="X351">
        <f t="shared" si="271"/>
        <v>5571.2161403051932</v>
      </c>
      <c r="Y351">
        <f t="shared" si="272"/>
        <v>3558.1104260642833</v>
      </c>
      <c r="Z351">
        <f t="shared" si="273"/>
        <v>2820.724026716246</v>
      </c>
      <c r="AA351">
        <f t="shared" si="274"/>
        <v>1878.86725673192</v>
      </c>
      <c r="AB351">
        <f t="shared" si="275"/>
        <v>537.52746911403335</v>
      </c>
      <c r="AC351">
        <f t="shared" si="276"/>
        <v>538.91849984878218</v>
      </c>
      <c r="AE351">
        <f t="shared" si="277"/>
        <v>971.69426162083982</v>
      </c>
      <c r="AF351">
        <f t="shared" si="239"/>
        <v>1719.3418891766082</v>
      </c>
      <c r="AG351">
        <f t="shared" si="240"/>
        <v>5316.7899082735494</v>
      </c>
      <c r="AH351">
        <f t="shared" si="241"/>
        <v>3395.6186817022613</v>
      </c>
      <c r="AI351">
        <f t="shared" si="242"/>
        <v>2691.9072356162642</v>
      </c>
      <c r="AJ351">
        <f t="shared" si="243"/>
        <v>1793.0631693335542</v>
      </c>
      <c r="AK351">
        <f t="shared" si="244"/>
        <v>512.97967108645616</v>
      </c>
      <c r="AL351">
        <f t="shared" si="245"/>
        <v>514.30717624625538</v>
      </c>
      <c r="AN351">
        <f t="shared" si="278"/>
        <v>927.3189397081951</v>
      </c>
      <c r="AO351">
        <f t="shared" si="246"/>
        <v>1640.8230043549154</v>
      </c>
      <c r="AP351">
        <f t="shared" si="247"/>
        <v>5073.9828103619211</v>
      </c>
      <c r="AQ351">
        <f t="shared" si="248"/>
        <v>3240.5476083774256</v>
      </c>
      <c r="AR351">
        <f t="shared" si="249"/>
        <v>2568.9732481908441</v>
      </c>
      <c r="AS351">
        <f t="shared" si="250"/>
        <v>1711.1775819717968</v>
      </c>
      <c r="AT351">
        <f t="shared" si="251"/>
        <v>489.55292160546924</v>
      </c>
      <c r="AU351">
        <f t="shared" si="252"/>
        <v>490.81980227551526</v>
      </c>
      <c r="AW351">
        <f t="shared" si="279"/>
        <v>884.97014946565923</v>
      </c>
      <c r="AX351">
        <f t="shared" si="253"/>
        <v>1565.8899190256982</v>
      </c>
      <c r="AY351">
        <f t="shared" si="254"/>
        <v>4842.264224092276</v>
      </c>
      <c r="AZ351">
        <f t="shared" si="255"/>
        <v>3092.558318973598</v>
      </c>
      <c r="BA351">
        <f t="shared" si="256"/>
        <v>2451.6534086321331</v>
      </c>
      <c r="BB351">
        <f t="shared" si="257"/>
        <v>1633.0315446340433</v>
      </c>
      <c r="BC351">
        <f t="shared" si="258"/>
        <v>467.19602463945398</v>
      </c>
      <c r="BD351">
        <f t="shared" si="259"/>
        <v>468.40504941821962</v>
      </c>
      <c r="BF351">
        <f t="shared" si="280"/>
        <v>844.55534326899931</v>
      </c>
      <c r="BG351">
        <f t="shared" si="260"/>
        <v>1494.3788769403377</v>
      </c>
      <c r="BH351">
        <f t="shared" si="261"/>
        <v>4621.1277594466919</v>
      </c>
      <c r="BI351">
        <f t="shared" si="262"/>
        <v>2951.3274026668132</v>
      </c>
      <c r="BJ351">
        <f t="shared" si="263"/>
        <v>2339.6913301020559</v>
      </c>
      <c r="BK351">
        <f t="shared" si="264"/>
        <v>1558.454279596956</v>
      </c>
      <c r="BL351">
        <f t="shared" si="265"/>
        <v>445.86012217646794</v>
      </c>
      <c r="BM351">
        <f t="shared" si="266"/>
        <v>447.0139332261034</v>
      </c>
    </row>
    <row r="352" spans="1:65" hidden="1" x14ac:dyDescent="0.35">
      <c r="A352" s="9">
        <v>60</v>
      </c>
      <c r="B352" s="16">
        <f t="shared" ref="B352:H352" si="395">V352+AE352+AN352+AW352+BF352+B222</f>
        <v>4785.6741210978598</v>
      </c>
      <c r="C352" s="16">
        <f t="shared" si="395"/>
        <v>8456.2887774590581</v>
      </c>
      <c r="D352" s="16">
        <f t="shared" si="395"/>
        <v>26192.493317700249</v>
      </c>
      <c r="E352" s="16">
        <f t="shared" si="395"/>
        <v>16978.303349307938</v>
      </c>
      <c r="F352" s="16">
        <f t="shared" si="395"/>
        <v>13706.090008171799</v>
      </c>
      <c r="G352" s="16">
        <f t="shared" si="395"/>
        <v>9389.2692742866584</v>
      </c>
      <c r="H352" s="16">
        <f t="shared" si="395"/>
        <v>2792.2522927957184</v>
      </c>
      <c r="I352" s="16">
        <f>AC352+AL352+AU352+BD352+BM352+I222</f>
        <v>2899.7386303237276</v>
      </c>
      <c r="J352" s="16">
        <f t="shared" si="236"/>
        <v>85200.109771143019</v>
      </c>
      <c r="L352" s="9">
        <v>60</v>
      </c>
      <c r="M352" s="9">
        <f t="shared" ref="M352:T352" si="396">M157</f>
        <v>549.51953030718528</v>
      </c>
      <c r="N352" s="9">
        <f t="shared" si="396"/>
        <v>970.95556106908577</v>
      </c>
      <c r="O352" s="9">
        <f t="shared" si="396"/>
        <v>3007.8963764182772</v>
      </c>
      <c r="P352" s="9">
        <f t="shared" si="396"/>
        <v>1950.1745737217382</v>
      </c>
      <c r="Q352" s="9">
        <f t="shared" si="396"/>
        <v>1574.1875266694544</v>
      </c>
      <c r="R352" s="9">
        <f t="shared" si="396"/>
        <v>1070.1169800718867</v>
      </c>
      <c r="S352" s="9">
        <f t="shared" si="396"/>
        <v>314.01116017553426</v>
      </c>
      <c r="T352" s="9">
        <f t="shared" si="396"/>
        <v>318.1428859673178</v>
      </c>
      <c r="V352">
        <f t="shared" si="269"/>
        <v>1042.5550689973963</v>
      </c>
      <c r="W352">
        <f t="shared" si="270"/>
        <v>1844.7249023686004</v>
      </c>
      <c r="X352">
        <f t="shared" si="271"/>
        <v>5704.5168306527648</v>
      </c>
      <c r="Y352">
        <f t="shared" si="272"/>
        <v>3643.2441857645977</v>
      </c>
      <c r="Z352">
        <f t="shared" si="273"/>
        <v>2888.2145800482263</v>
      </c>
      <c r="AA352">
        <f t="shared" si="274"/>
        <v>1923.8223071349889</v>
      </c>
      <c r="AB352">
        <f t="shared" si="275"/>
        <v>550.38871536784632</v>
      </c>
      <c r="AC352">
        <f t="shared" si="276"/>
        <v>551.81302884599768</v>
      </c>
      <c r="AE352">
        <f t="shared" si="277"/>
        <v>994.94367658138299</v>
      </c>
      <c r="AF352">
        <f t="shared" si="239"/>
        <v>1760.4800276007593</v>
      </c>
      <c r="AG352">
        <f t="shared" si="240"/>
        <v>5444.0030242893718</v>
      </c>
      <c r="AH352">
        <f t="shared" si="241"/>
        <v>3476.8645538832725</v>
      </c>
      <c r="AI352">
        <f t="shared" si="242"/>
        <v>2756.3156311662556</v>
      </c>
      <c r="AJ352">
        <f t="shared" si="243"/>
        <v>1835.9652130327368</v>
      </c>
      <c r="AK352">
        <f t="shared" si="244"/>
        <v>525.25357010024481</v>
      </c>
      <c r="AL352">
        <f t="shared" si="245"/>
        <v>526.61283804751884</v>
      </c>
      <c r="AN352">
        <f t="shared" si="278"/>
        <v>949.50660066451746</v>
      </c>
      <c r="AO352">
        <f t="shared" si="246"/>
        <v>1680.0824467657617</v>
      </c>
      <c r="AP352">
        <f t="shared" si="247"/>
        <v>5195.3863593177357</v>
      </c>
      <c r="AQ352">
        <f t="shared" si="248"/>
        <v>3318.0831450398432</v>
      </c>
      <c r="AR352">
        <f t="shared" si="249"/>
        <v>2630.4402419035541</v>
      </c>
      <c r="AS352">
        <f t="shared" si="250"/>
        <v>1752.1203756526756</v>
      </c>
      <c r="AT352">
        <f t="shared" si="251"/>
        <v>501.2662963459627</v>
      </c>
      <c r="AU352">
        <f t="shared" si="252"/>
        <v>502.56348926088538</v>
      </c>
      <c r="AW352">
        <f t="shared" si="279"/>
        <v>906.14454458692717</v>
      </c>
      <c r="AX352">
        <f t="shared" si="253"/>
        <v>1603.3564616903068</v>
      </c>
      <c r="AY352">
        <f t="shared" si="254"/>
        <v>4958.123517227099</v>
      </c>
      <c r="AZ352">
        <f t="shared" si="255"/>
        <v>3166.5529636755114</v>
      </c>
      <c r="BA352">
        <f t="shared" si="256"/>
        <v>2510.3133284114883</v>
      </c>
      <c r="BB352">
        <f t="shared" si="257"/>
        <v>1672.10456330292</v>
      </c>
      <c r="BC352">
        <f t="shared" si="258"/>
        <v>478.37447312246161</v>
      </c>
      <c r="BD352">
        <f t="shared" si="259"/>
        <v>479.61242584686744</v>
      </c>
      <c r="BF352">
        <f t="shared" si="280"/>
        <v>864.76274636732933</v>
      </c>
      <c r="BG352">
        <f t="shared" si="260"/>
        <v>1530.1343979830178</v>
      </c>
      <c r="BH352">
        <f t="shared" si="261"/>
        <v>4731.695991769484</v>
      </c>
      <c r="BI352">
        <f t="shared" si="262"/>
        <v>3021.9428608202061</v>
      </c>
      <c r="BJ352">
        <f t="shared" si="263"/>
        <v>2395.6723693670947</v>
      </c>
      <c r="BK352">
        <f t="shared" si="264"/>
        <v>1595.7429121154998</v>
      </c>
      <c r="BL352">
        <f t="shared" si="265"/>
        <v>456.52807340796096</v>
      </c>
      <c r="BM352">
        <f t="shared" si="266"/>
        <v>457.70949132216145</v>
      </c>
    </row>
  </sheetData>
  <sheetProtection algorithmName="SHA-512" hashValue="oLBi/YUsAW0by/Eo7NVWkYhR4Q07Dk1R4h/GJTJ7QzrpypKDaro0vMuwbWBFtQaKHnW2muIzcKM2OY9Xk5qzqQ==" saltValue="RoqmJ8uML4PMUmRmFZZt2w==" spinCount="100000" sheet="1" objects="1" scenarios="1"/>
  <dataValidations count="4">
    <dataValidation type="decimal" allowBlank="1" showInputMessage="1" showErrorMessage="1" sqref="B3:I3 B17:I17 B20:I20 B26:B28" xr:uid="{177B1CA5-47EF-491E-BD97-B73F040EF529}">
      <formula1>0</formula1>
      <formula2>99999</formula2>
    </dataValidation>
    <dataValidation type="decimal" allowBlank="1" showInputMessage="1" showErrorMessage="1" sqref="B7:I7 B4:I5 B10:I10 B13" xr:uid="{ECBE6D36-2E7A-41EB-A801-0FDCA477FEA2}">
      <formula1>0</formula1>
      <formula2>100</formula2>
    </dataValidation>
    <dataValidation type="whole" allowBlank="1" showInputMessage="1" showErrorMessage="1" sqref="B38:B39 B31:B34" xr:uid="{2ED8EB19-22D0-4965-AD14-6639D6F7736D}">
      <formula1>0</formula1>
      <formula2>100</formula2>
    </dataValidation>
    <dataValidation type="decimal" allowBlank="1" showInputMessage="1" showErrorMessage="1" sqref="B23"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2022-01-03T01:05:23Z</dcterms:modified>
</cp:coreProperties>
</file>