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a66\git\kk2023_07\"/>
    </mc:Choice>
  </mc:AlternateContent>
  <xr:revisionPtr revIDLastSave="0" documentId="13_ncr:1_{7EB25C3A-F259-4474-AC4B-9223740CE8F4}" xr6:coauthVersionLast="47" xr6:coauthVersionMax="47" xr10:uidLastSave="{00000000-0000-0000-0000-000000000000}"/>
  <bookViews>
    <workbookView xWindow="-105" yWindow="0" windowWidth="19410" windowHeight="15585" xr2:uid="{29DE34D1-672B-AD4C-953D-8C85BF37DDE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5" i="1"/>
  <c r="B6" i="1"/>
  <c r="B7" i="1"/>
  <c r="B8" i="1"/>
  <c r="B9" i="1"/>
  <c r="B10" i="1"/>
  <c r="B11" i="1"/>
  <c r="B12" i="1"/>
  <c r="B13" i="1"/>
  <c r="B2" i="1"/>
  <c r="B3" i="1"/>
  <c r="B4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  <c r="N3" i="1"/>
  <c r="N4" i="1"/>
  <c r="N5" i="1"/>
  <c r="O5" i="1"/>
  <c r="N6" i="1"/>
  <c r="N7" i="1"/>
  <c r="O7" i="1"/>
  <c r="N8" i="1"/>
  <c r="N9" i="1"/>
  <c r="O9" i="1"/>
  <c r="N10" i="1"/>
  <c r="N11" i="1"/>
  <c r="N12" i="1"/>
  <c r="N13" i="1"/>
  <c r="N14" i="1"/>
  <c r="N15" i="1"/>
  <c r="N16" i="1"/>
  <c r="N17" i="1"/>
  <c r="N18" i="1"/>
  <c r="N19" i="1"/>
  <c r="O19" i="1"/>
  <c r="N20" i="1"/>
  <c r="N21" i="1"/>
  <c r="O21" i="1"/>
  <c r="N22" i="1"/>
  <c r="N23" i="1"/>
  <c r="O23" i="1"/>
  <c r="N24" i="1"/>
  <c r="O24" i="1"/>
  <c r="N25" i="1"/>
  <c r="O25" i="1"/>
  <c r="N26" i="1"/>
  <c r="N27" i="1"/>
  <c r="N28" i="1"/>
  <c r="N29" i="1"/>
  <c r="N30" i="1"/>
  <c r="N31" i="1"/>
  <c r="N32" i="1"/>
  <c r="O32" i="1"/>
  <c r="N33" i="1"/>
  <c r="N34" i="1"/>
  <c r="O34" i="1"/>
  <c r="N35" i="1"/>
  <c r="O35" i="1"/>
  <c r="N36" i="1"/>
  <c r="N37" i="1"/>
  <c r="N38" i="1"/>
  <c r="N39" i="1"/>
  <c r="O39" i="1"/>
  <c r="N40" i="1"/>
  <c r="N41" i="1"/>
  <c r="O41" i="1"/>
  <c r="N42" i="1"/>
  <c r="N43" i="1"/>
  <c r="O43" i="1"/>
  <c r="N44" i="1"/>
  <c r="N45" i="1"/>
  <c r="O45" i="1"/>
  <c r="N46" i="1"/>
  <c r="N47" i="1"/>
  <c r="O47" i="1"/>
  <c r="N48" i="1"/>
  <c r="O48" i="1"/>
  <c r="N49" i="1"/>
  <c r="O49" i="1"/>
  <c r="N50" i="1"/>
  <c r="O50" i="1"/>
  <c r="N51" i="1"/>
  <c r="N52" i="1"/>
  <c r="O52" i="1"/>
  <c r="N53" i="1"/>
  <c r="O53" i="1"/>
  <c r="N54" i="1"/>
  <c r="O54" i="1"/>
  <c r="N55" i="1"/>
  <c r="N56" i="1"/>
  <c r="N57" i="1"/>
  <c r="O57" i="1"/>
  <c r="N58" i="1"/>
  <c r="N59" i="1"/>
  <c r="O59" i="1"/>
  <c r="N60" i="1"/>
  <c r="N61" i="1"/>
  <c r="O61" i="1"/>
  <c r="N62" i="1"/>
  <c r="O62" i="1"/>
  <c r="N63" i="1"/>
  <c r="O63" i="1"/>
  <c r="N64" i="1"/>
  <c r="N65" i="1"/>
  <c r="O65" i="1"/>
  <c r="N66" i="1"/>
  <c r="N67" i="1"/>
  <c r="O67" i="1"/>
  <c r="N68" i="1"/>
  <c r="N69" i="1"/>
  <c r="O69" i="1"/>
  <c r="N70" i="1"/>
  <c r="O70" i="1"/>
  <c r="N71" i="1"/>
  <c r="O71" i="1"/>
  <c r="N72" i="1"/>
  <c r="N73" i="1"/>
  <c r="N74" i="1"/>
  <c r="N75" i="1"/>
  <c r="O75" i="1"/>
  <c r="N76" i="1"/>
  <c r="N77" i="1"/>
  <c r="O77" i="1"/>
  <c r="N78" i="1"/>
  <c r="N79" i="1"/>
  <c r="N80" i="1"/>
  <c r="N81" i="1"/>
  <c r="O81" i="1"/>
  <c r="N82" i="1"/>
  <c r="N83" i="1"/>
  <c r="O83" i="1"/>
  <c r="N84" i="1"/>
  <c r="O84" i="1"/>
  <c r="N85" i="1"/>
  <c r="O85" i="1"/>
  <c r="N86" i="1"/>
  <c r="N87" i="1"/>
  <c r="N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N96" i="1"/>
  <c r="O96" i="1"/>
  <c r="N97" i="1"/>
  <c r="O97" i="1"/>
  <c r="N98" i="1"/>
  <c r="O98" i="1"/>
  <c r="N99" i="1"/>
  <c r="O99" i="1"/>
  <c r="N100" i="1"/>
  <c r="N101" i="1"/>
  <c r="O101" i="1"/>
  <c r="N102" i="1"/>
  <c r="O102" i="1"/>
  <c r="N2" i="1"/>
  <c r="K102" i="1"/>
  <c r="K98" i="1"/>
  <c r="K99" i="1"/>
  <c r="K100" i="1"/>
  <c r="O100" i="1" s="1"/>
  <c r="K101" i="1"/>
  <c r="K97" i="1"/>
  <c r="K96" i="1"/>
  <c r="K95" i="1"/>
  <c r="O95" i="1" s="1"/>
  <c r="K94" i="1"/>
  <c r="K93" i="1"/>
  <c r="K92" i="1"/>
  <c r="K91" i="1"/>
  <c r="K85" i="1"/>
  <c r="K86" i="1"/>
  <c r="O86" i="1" s="1"/>
  <c r="K87" i="1"/>
  <c r="O87" i="1" s="1"/>
  <c r="K88" i="1"/>
  <c r="O88" i="1" s="1"/>
  <c r="K89" i="1"/>
  <c r="K90" i="1"/>
  <c r="K84" i="1"/>
  <c r="K2" i="1"/>
  <c r="O2" i="1" s="1"/>
  <c r="K3" i="1"/>
  <c r="O3" i="1" s="1"/>
  <c r="K4" i="1"/>
  <c r="O4" i="1" s="1"/>
  <c r="K5" i="1"/>
  <c r="K6" i="1"/>
  <c r="O6" i="1" s="1"/>
  <c r="K7" i="1"/>
  <c r="K8" i="1"/>
  <c r="O8" i="1" s="1"/>
  <c r="K9" i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K20" i="1"/>
  <c r="O20" i="1" s="1"/>
  <c r="K21" i="1"/>
  <c r="K22" i="1"/>
  <c r="O22" i="1" s="1"/>
  <c r="K23" i="1"/>
  <c r="K24" i="1"/>
  <c r="K83" i="1"/>
  <c r="K82" i="1"/>
  <c r="O82" i="1" s="1"/>
  <c r="K81" i="1"/>
  <c r="K80" i="1"/>
  <c r="O80" i="1" s="1"/>
  <c r="K79" i="1"/>
  <c r="O79" i="1" s="1"/>
  <c r="K78" i="1"/>
  <c r="O78" i="1" s="1"/>
  <c r="K77" i="1"/>
  <c r="K76" i="1"/>
  <c r="O76" i="1" s="1"/>
  <c r="K75" i="1"/>
  <c r="K56" i="1"/>
  <c r="O56" i="1" s="1"/>
  <c r="K57" i="1"/>
  <c r="K58" i="1"/>
  <c r="O58" i="1" s="1"/>
  <c r="K59" i="1"/>
  <c r="K60" i="1"/>
  <c r="O60" i="1" s="1"/>
  <c r="K61" i="1"/>
  <c r="K62" i="1"/>
  <c r="K63" i="1"/>
  <c r="K64" i="1"/>
  <c r="O64" i="1" s="1"/>
  <c r="K65" i="1"/>
  <c r="K74" i="1"/>
  <c r="O74" i="1" s="1"/>
  <c r="K73" i="1"/>
  <c r="O73" i="1" s="1"/>
  <c r="K72" i="1"/>
  <c r="O72" i="1" s="1"/>
  <c r="K71" i="1"/>
  <c r="K70" i="1"/>
  <c r="K69" i="1"/>
  <c r="K68" i="1"/>
  <c r="O68" i="1" s="1"/>
  <c r="K67" i="1"/>
  <c r="K66" i="1"/>
  <c r="O66" i="1" s="1"/>
  <c r="K50" i="1"/>
  <c r="K51" i="1"/>
  <c r="O51" i="1" s="1"/>
  <c r="K52" i="1"/>
  <c r="K53" i="1"/>
  <c r="K54" i="1"/>
  <c r="K55" i="1"/>
  <c r="O55" i="1" s="1"/>
  <c r="K47" i="1"/>
  <c r="K36" i="1"/>
  <c r="O36" i="1" s="1"/>
  <c r="K37" i="1"/>
  <c r="O37" i="1" s="1"/>
  <c r="K38" i="1"/>
  <c r="O38" i="1" s="1"/>
  <c r="K39" i="1"/>
  <c r="K40" i="1"/>
  <c r="O40" i="1" s="1"/>
  <c r="K41" i="1"/>
  <c r="K42" i="1"/>
  <c r="O42" i="1" s="1"/>
  <c r="K43" i="1"/>
  <c r="K44" i="1"/>
  <c r="O44" i="1" s="1"/>
  <c r="K45" i="1"/>
  <c r="K46" i="1"/>
  <c r="O46" i="1" s="1"/>
  <c r="K48" i="1"/>
  <c r="K49" i="1"/>
  <c r="K35" i="1"/>
  <c r="K30" i="1"/>
  <c r="O30" i="1" s="1"/>
  <c r="K25" i="1"/>
  <c r="K26" i="1"/>
  <c r="O26" i="1" s="1"/>
  <c r="K27" i="1"/>
  <c r="O27" i="1" s="1"/>
  <c r="K28" i="1"/>
  <c r="O28" i="1" s="1"/>
  <c r="K29" i="1"/>
  <c r="O29" i="1" s="1"/>
  <c r="K31" i="1"/>
  <c r="O31" i="1" s="1"/>
  <c r="K32" i="1"/>
  <c r="K33" i="1"/>
  <c r="O33" i="1" s="1"/>
  <c r="K34" i="1"/>
</calcChain>
</file>

<file path=xl/sharedStrings.xml><?xml version="1.0" encoding="utf-8"?>
<sst xmlns="http://schemas.openxmlformats.org/spreadsheetml/2006/main" count="415" uniqueCount="107">
  <si>
    <t>金沢弁護士会</t>
    <rPh sb="0" eb="6">
      <t xml:space="preserve">ｋｂ </t>
    </rPh>
    <phoneticPr fontId="1"/>
  </si>
  <si>
    <t>金沢地方検察庁</t>
    <rPh sb="0" eb="1">
      <t xml:space="preserve">チケン </t>
    </rPh>
    <phoneticPr fontId="1"/>
  </si>
  <si>
    <t>金沢地方裁判所刑事部</t>
    <rPh sb="0" eb="3">
      <t>チサイ</t>
    </rPh>
    <phoneticPr fontId="1"/>
  </si>
  <si>
    <t>金沢地方法務局輪島支部</t>
    <rPh sb="0" eb="11">
      <t>カナ</t>
    </rPh>
    <phoneticPr fontId="1"/>
  </si>
  <si>
    <t>発信</t>
    <rPh sb="0" eb="2">
      <t xml:space="preserve">ハッシン </t>
    </rPh>
    <phoneticPr fontId="1"/>
  </si>
  <si>
    <t>着信</t>
    <rPh sb="0" eb="2">
      <t xml:space="preserve">チャクシン </t>
    </rPh>
    <phoneticPr fontId="1"/>
  </si>
  <si>
    <t>通話先</t>
    <rPh sb="0" eb="3">
      <t xml:space="preserve">ツウワサキ </t>
    </rPh>
    <phoneticPr fontId="1"/>
  </si>
  <si>
    <t>受発信</t>
    <rPh sb="0" eb="3">
      <t>ジュハッシ</t>
    </rPh>
    <phoneticPr fontId="1"/>
  </si>
  <si>
    <t>年</t>
    <rPh sb="0" eb="1">
      <t xml:space="preserve">ネン </t>
    </rPh>
    <phoneticPr fontId="1"/>
  </si>
  <si>
    <t>月</t>
    <rPh sb="0" eb="1">
      <t xml:space="preserve">ツキ </t>
    </rPh>
    <phoneticPr fontId="1"/>
  </si>
  <si>
    <t>日</t>
    <rPh sb="0" eb="1">
      <t xml:space="preserve">ヒ </t>
    </rPh>
    <phoneticPr fontId="1"/>
  </si>
  <si>
    <t>時</t>
    <rPh sb="0" eb="1">
      <t xml:space="preserve">ジ </t>
    </rPh>
    <phoneticPr fontId="1"/>
  </si>
  <si>
    <t>分</t>
    <rPh sb="0" eb="1">
      <t xml:space="preserve">フン </t>
    </rPh>
    <phoneticPr fontId="1"/>
  </si>
  <si>
    <t>通話時間</t>
    <rPh sb="0" eb="4">
      <t xml:space="preserve">ツウワジカン </t>
    </rPh>
    <phoneticPr fontId="1"/>
  </si>
  <si>
    <t>2分</t>
    <phoneticPr fontId="1"/>
  </si>
  <si>
    <t>4分</t>
    <rPh sb="1" eb="2">
      <t xml:space="preserve">フン </t>
    </rPh>
    <phoneticPr fontId="1"/>
  </si>
  <si>
    <t>1分</t>
    <phoneticPr fontId="1"/>
  </si>
  <si>
    <t>15分</t>
    <rPh sb="2" eb="3">
      <t xml:space="preserve">フン </t>
    </rPh>
    <phoneticPr fontId="1"/>
  </si>
  <si>
    <t>44分</t>
    <phoneticPr fontId="1"/>
  </si>
  <si>
    <t>24分</t>
    <phoneticPr fontId="1"/>
  </si>
  <si>
    <t>36秒</t>
    <rPh sb="2" eb="3">
      <t xml:space="preserve">ビョウ </t>
    </rPh>
    <phoneticPr fontId="1"/>
  </si>
  <si>
    <t>43分</t>
    <phoneticPr fontId="1"/>
  </si>
  <si>
    <t>18分</t>
    <phoneticPr fontId="1"/>
  </si>
  <si>
    <t>25分</t>
    <phoneticPr fontId="1"/>
  </si>
  <si>
    <t>5分</t>
    <phoneticPr fontId="1"/>
  </si>
  <si>
    <t>52分</t>
    <phoneticPr fontId="1"/>
  </si>
  <si>
    <t>10分</t>
    <rPh sb="2" eb="3">
      <t xml:space="preserve">フン </t>
    </rPh>
    <phoneticPr fontId="1"/>
  </si>
  <si>
    <t>33分</t>
    <phoneticPr fontId="1"/>
  </si>
  <si>
    <t>7分</t>
    <phoneticPr fontId="1"/>
  </si>
  <si>
    <t>珠洲警察署</t>
    <rPh sb="0" eb="5">
      <t xml:space="preserve">スズケイサツショ </t>
    </rPh>
    <phoneticPr fontId="1"/>
  </si>
  <si>
    <t>23分</t>
    <phoneticPr fontId="1"/>
  </si>
  <si>
    <t>12分</t>
    <phoneticPr fontId="1"/>
  </si>
  <si>
    <t>22秒</t>
    <rPh sb="2" eb="3">
      <t xml:space="preserve">ビョウ </t>
    </rPh>
    <phoneticPr fontId="1"/>
  </si>
  <si>
    <t>36秒</t>
    <phoneticPr fontId="1"/>
  </si>
  <si>
    <t>16分</t>
    <phoneticPr fontId="1"/>
  </si>
  <si>
    <t>58秒</t>
    <phoneticPr fontId="1"/>
  </si>
  <si>
    <t>6分</t>
    <phoneticPr fontId="1"/>
  </si>
  <si>
    <t>20分</t>
    <phoneticPr fontId="1"/>
  </si>
  <si>
    <t>13分</t>
  </si>
  <si>
    <t>35分</t>
    <rPh sb="2" eb="3">
      <t xml:space="preserve">フン </t>
    </rPh>
    <phoneticPr fontId="1"/>
  </si>
  <si>
    <t>18秒</t>
    <rPh sb="2" eb="3">
      <t xml:space="preserve">ビョウ </t>
    </rPh>
    <phoneticPr fontId="1"/>
  </si>
  <si>
    <t>日本弁護士連合会</t>
    <rPh sb="0" eb="8">
      <t>ニホ</t>
    </rPh>
    <phoneticPr fontId="1"/>
  </si>
  <si>
    <t>54分</t>
    <phoneticPr fontId="1"/>
  </si>
  <si>
    <t>26分</t>
    <rPh sb="2" eb="3">
      <t xml:space="preserve">フン </t>
    </rPh>
    <phoneticPr fontId="1"/>
  </si>
  <si>
    <t>不在着信</t>
    <rPh sb="0" eb="4">
      <t xml:space="preserve">フザイチャクシン </t>
    </rPh>
    <phoneticPr fontId="1"/>
  </si>
  <si>
    <t>28分</t>
    <rPh sb="2" eb="3">
      <t xml:space="preserve">フン </t>
    </rPh>
    <phoneticPr fontId="1"/>
  </si>
  <si>
    <t>31分</t>
    <phoneticPr fontId="1"/>
  </si>
  <si>
    <t>41秒</t>
    <rPh sb="2" eb="3">
      <t xml:space="preserve">ビョウ </t>
    </rPh>
    <phoneticPr fontId="1"/>
  </si>
  <si>
    <t>42分</t>
    <rPh sb="2" eb="3">
      <t xml:space="preserve">フン </t>
    </rPh>
    <phoneticPr fontId="1"/>
  </si>
  <si>
    <t>20分</t>
    <rPh sb="2" eb="3">
      <t xml:space="preserve">フン </t>
    </rPh>
    <phoneticPr fontId="1"/>
  </si>
  <si>
    <t>26秒</t>
    <rPh sb="2" eb="3">
      <t xml:space="preserve">ビョウ </t>
    </rPh>
    <phoneticPr fontId="1"/>
  </si>
  <si>
    <t>10分</t>
    <phoneticPr fontId="1"/>
  </si>
  <si>
    <t>2分</t>
    <rPh sb="1" eb="2">
      <t xml:space="preserve">フン </t>
    </rPh>
    <phoneticPr fontId="1"/>
  </si>
  <si>
    <t>東京弁護士会</t>
    <rPh sb="0" eb="6">
      <t>トウｋ</t>
    </rPh>
    <phoneticPr fontId="1"/>
  </si>
  <si>
    <t>神奈川県弁護士会</t>
    <rPh sb="0" eb="8">
      <t>カナ</t>
    </rPh>
    <phoneticPr fontId="1"/>
  </si>
  <si>
    <t>9分</t>
    <rPh sb="1" eb="2">
      <t xml:space="preserve">フン </t>
    </rPh>
    <phoneticPr fontId="1"/>
  </si>
  <si>
    <t>3分</t>
    <rPh sb="1" eb="2">
      <t xml:space="preserve">フン </t>
    </rPh>
    <phoneticPr fontId="1"/>
  </si>
  <si>
    <t>13分</t>
    <phoneticPr fontId="1"/>
  </si>
  <si>
    <t>55秒</t>
    <rPh sb="2" eb="3">
      <t xml:space="preserve">ビョウ </t>
    </rPh>
    <phoneticPr fontId="1"/>
  </si>
  <si>
    <t>21秒</t>
    <rPh sb="2" eb="3">
      <t>ビョウ</t>
    </rPh>
    <phoneticPr fontId="1"/>
  </si>
  <si>
    <t>14分</t>
    <rPh sb="2" eb="3">
      <t>フン</t>
    </rPh>
    <phoneticPr fontId="1"/>
  </si>
  <si>
    <t>11分</t>
    <rPh sb="2" eb="3">
      <t>フン</t>
    </rPh>
    <phoneticPr fontId="1"/>
  </si>
  <si>
    <t>2分</t>
    <rPh sb="1" eb="2">
      <t>フン</t>
    </rPh>
    <phoneticPr fontId="1"/>
  </si>
  <si>
    <t>国立国会図書館</t>
    <rPh sb="0" eb="7">
      <t>コクリツコッカイトショカン</t>
    </rPh>
    <phoneticPr fontId="1"/>
  </si>
  <si>
    <t>9分</t>
    <rPh sb="1" eb="2">
      <t>フン</t>
    </rPh>
    <phoneticPr fontId="1"/>
  </si>
  <si>
    <t>34秒</t>
    <rPh sb="2" eb="3">
      <t>ビョウ</t>
    </rPh>
    <phoneticPr fontId="1"/>
  </si>
  <si>
    <t>10分</t>
    <rPh sb="2" eb="3">
      <t>フン</t>
    </rPh>
    <phoneticPr fontId="1"/>
  </si>
  <si>
    <t>55秒</t>
    <rPh sb="2" eb="3">
      <t>ビョウ</t>
    </rPh>
    <phoneticPr fontId="1"/>
  </si>
  <si>
    <t>49秒</t>
    <rPh sb="2" eb="3">
      <t>ビョウ</t>
    </rPh>
    <phoneticPr fontId="1"/>
  </si>
  <si>
    <t>3分</t>
    <rPh sb="1" eb="2">
      <t>フン</t>
    </rPh>
    <phoneticPr fontId="1"/>
  </si>
  <si>
    <t>59秒</t>
    <rPh sb="2" eb="3">
      <t>ビョウ</t>
    </rPh>
    <phoneticPr fontId="1"/>
  </si>
  <si>
    <t>28分</t>
    <phoneticPr fontId="1"/>
  </si>
  <si>
    <t>8分</t>
    <phoneticPr fontId="1"/>
  </si>
  <si>
    <t>1時間17分</t>
    <rPh sb="1" eb="3">
      <t>ジカン</t>
    </rPh>
    <rPh sb="5" eb="6">
      <t>フン</t>
    </rPh>
    <phoneticPr fontId="1"/>
  </si>
  <si>
    <t>49分</t>
    <rPh sb="2" eb="3">
      <t>フン</t>
    </rPh>
    <phoneticPr fontId="1"/>
  </si>
  <si>
    <t>56秒</t>
    <rPh sb="2" eb="3">
      <t>ビョウ</t>
    </rPh>
    <phoneticPr fontId="1"/>
  </si>
  <si>
    <t>2023/11/2 13:4</t>
  </si>
  <si>
    <t>2023/11/2 14:30</t>
  </si>
  <si>
    <t>2023/11/3 8:51</t>
  </si>
  <si>
    <t>2023/11/6 14:40</t>
  </si>
  <si>
    <t>2023/11/6 14:44</t>
  </si>
  <si>
    <t>2023/11/7 9:57</t>
  </si>
  <si>
    <t>2023/11/7 11:26</t>
  </si>
  <si>
    <t>2023/11/7 15:43</t>
  </si>
  <si>
    <t>2023/11/8 9:28</t>
  </si>
  <si>
    <t>2023/11/8 10:18</t>
  </si>
  <si>
    <t>2023/11/8 11:1</t>
  </si>
  <si>
    <t>2023/11/8 11:5</t>
  </si>
  <si>
    <t>2023/11/8 12:47</t>
  </si>
  <si>
    <t>2023/11/8 13:15</t>
  </si>
  <si>
    <t>2023/11/8 13:57</t>
  </si>
  <si>
    <t>2023/11/8 14:34</t>
  </si>
  <si>
    <t>2023/11/8 14:44</t>
  </si>
  <si>
    <t>2023/11/8 15:0</t>
  </si>
  <si>
    <t>2023/11/8 15:50</t>
  </si>
  <si>
    <t>2023/11/8 16:27</t>
  </si>
  <si>
    <t>2023/11/9 8:42</t>
  </si>
  <si>
    <t>2023/11/9 9:15</t>
  </si>
  <si>
    <t>2023/11/9 9:25</t>
  </si>
  <si>
    <t>2023/11/9 9:30</t>
  </si>
  <si>
    <t>2023/11/9 9:47</t>
  </si>
  <si>
    <t>2023/11/9 10:9</t>
  </si>
  <si>
    <t>2023/11/9 10:18</t>
  </si>
  <si>
    <t>2023/11/9 13:8</t>
  </si>
  <si>
    <t>2023/11/9 15:9</t>
  </si>
  <si>
    <t>2023/11/9 15:19</t>
  </si>
  <si>
    <t>2023/11/9 15:49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</si>
</sst>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\ "/>
    <numFmt numFmtId="177" formatCode="0&quot;分&quot;"/>
    <numFmt numFmtId="181" formatCode="yyyy/mm/dd\ hh:mm"/>
  </numFmts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00BC-39A4-2D48-9B1D-6CF2F721866A}">
  <dimension ref="A1:O102"/>
  <sheetViews>
    <sheetView tabSelected="1" topLeftCell="A67" zoomScale="75" zoomScaleNormal="75" workbookViewId="0">
      <selection activeCell="H88" sqref="H88"/>
    </sheetView>
  </sheetViews>
  <sheetFormatPr defaultColWidth="11.5546875" defaultRowHeight="19.5" outlineLevelCol="1" x14ac:dyDescent="0.4"/>
  <cols>
    <col min="1" max="1" width="21.44140625" bestFit="1" customWidth="1"/>
    <col min="2" max="2" width="21.44140625" customWidth="1"/>
    <col min="3" max="3" width="6.88671875" bestFit="1" customWidth="1"/>
    <col min="4" max="4" width="5.6640625" customWidth="1" outlineLevel="1"/>
    <col min="5" max="8" width="4.109375" customWidth="1" outlineLevel="1"/>
    <col min="9" max="9" width="10.21875" customWidth="1" outlineLevel="1"/>
    <col min="10" max="10" width="23.5546875" customWidth="1" outlineLevel="1"/>
    <col min="11" max="11" width="59.88671875" customWidth="1"/>
    <col min="13" max="13" width="24.6640625" bestFit="1" customWidth="1"/>
    <col min="14" max="14" width="4.88671875" customWidth="1"/>
    <col min="15" max="15" width="69.77734375" bestFit="1" customWidth="1"/>
  </cols>
  <sheetData>
    <row r="1" spans="1:15" x14ac:dyDescent="0.4">
      <c r="A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15" x14ac:dyDescent="0.4">
      <c r="A2" t="s">
        <v>0</v>
      </c>
      <c r="B2" s="3" t="str">
        <f t="shared" ref="B2:B65" si="0">D2&amp;"/"&amp;REPT("0",2-LEN(E2))&amp;E2&amp;"/"&amp;REPT("0",2-LEN(F2))&amp;F2&amp;" "&amp;REPT("0",2-LEN(G2))&amp;G2&amp;":"&amp;REPT("0",2-LEN(H2))&amp;H2</f>
        <v>2023/10/23 11:38</v>
      </c>
      <c r="C2" t="s">
        <v>4</v>
      </c>
      <c r="D2">
        <v>2023</v>
      </c>
      <c r="E2" s="1">
        <v>10</v>
      </c>
      <c r="F2" s="1">
        <v>23</v>
      </c>
      <c r="G2" s="1">
        <v>11</v>
      </c>
      <c r="H2" s="1">
        <v>38</v>
      </c>
      <c r="I2" t="s">
        <v>14</v>
      </c>
      <c r="K2" t="str">
        <f>A2 &amp; "・" &amp; C2 &amp; "：" &amp; D2 &amp; "年" &amp; E2 &amp; "月" &amp; F2 &amp; "日" &amp; G2 &amp; "時" &amp;H2 &amp; "分" &amp; "（通話時間" &amp;I2 &amp;"）"</f>
        <v>金沢弁護士会・発信：2023年10月23日11時38分（通話時間2分）</v>
      </c>
      <c r="M2" t="str">
        <f>D2&amp;"年"&amp;E2&amp;"月"&amp;F2&amp;"日"&amp;G2&amp;"時"&amp;H2&amp;"分"</f>
        <v>2023年10月23日11時38分</v>
      </c>
      <c r="N2" t="str">
        <f>C2</f>
        <v>発信</v>
      </c>
      <c r="O2" t="str">
        <f>K2</f>
        <v>金沢弁護士会・発信：2023年10月23日11時38分（通話時間2分）</v>
      </c>
    </row>
    <row r="3" spans="1:15" x14ac:dyDescent="0.4">
      <c r="A3" t="s">
        <v>1</v>
      </c>
      <c r="B3" s="3" t="str">
        <f t="shared" si="0"/>
        <v>2023/10/23 13:47</v>
      </c>
      <c r="C3" t="s">
        <v>4</v>
      </c>
      <c r="D3">
        <v>2023</v>
      </c>
      <c r="E3" s="1">
        <v>10</v>
      </c>
      <c r="F3" s="1">
        <v>23</v>
      </c>
      <c r="G3" s="1">
        <v>13</v>
      </c>
      <c r="H3" s="1">
        <v>47</v>
      </c>
      <c r="I3" t="s">
        <v>15</v>
      </c>
      <c r="K3" t="str">
        <f t="shared" ref="K3:K34" si="1">A3 &amp; "・" &amp; C3 &amp; "：" &amp; D3 &amp; "年" &amp; E3 &amp; "月" &amp; F3 &amp; "日" &amp; G3 &amp; "時" &amp;H3 &amp; "分" &amp; "（通話時間" &amp;I3 &amp;"）"</f>
        <v>金沢地方検察庁・発信：2023年10月23日13時47分（通話時間4分）</v>
      </c>
      <c r="M3" t="str">
        <f t="shared" ref="M3:M66" si="2">D3&amp;"年"&amp;E3&amp;"月"&amp;F3&amp;"日"&amp;G3&amp;"時"&amp;H3&amp;"分"</f>
        <v>2023年10月23日13時47分</v>
      </c>
      <c r="N3" t="str">
        <f t="shared" ref="N3:N66" si="3">C3</f>
        <v>発信</v>
      </c>
      <c r="O3" t="str">
        <f t="shared" ref="O3:O66" si="4">K3</f>
        <v>金沢地方検察庁・発信：2023年10月23日13時47分（通話時間4分）</v>
      </c>
    </row>
    <row r="4" spans="1:15" x14ac:dyDescent="0.4">
      <c r="A4" t="s">
        <v>0</v>
      </c>
      <c r="B4" s="3" t="str">
        <f>D4&amp;"/"&amp;REPT("0",2-LEN(E4))&amp;E4&amp;"/"&amp;REPT("0",2-LEN(F4))&amp;F4&amp;" "&amp;REPT("0",2-LEN(G4))&amp;G4&amp;":"&amp;REPT("0",2-LEN(H4))&amp;H4</f>
        <v>2023/10/23 14:03</v>
      </c>
      <c r="C4" t="s">
        <v>4</v>
      </c>
      <c r="D4">
        <v>2023</v>
      </c>
      <c r="E4" s="1">
        <v>10</v>
      </c>
      <c r="F4" s="1">
        <v>23</v>
      </c>
      <c r="G4" s="1">
        <v>14</v>
      </c>
      <c r="H4" s="1">
        <v>3</v>
      </c>
      <c r="I4" t="s">
        <v>16</v>
      </c>
      <c r="K4" t="str">
        <f t="shared" si="1"/>
        <v>金沢弁護士会・発信：2023年10月23日14時3分（通話時間1分）</v>
      </c>
      <c r="M4" t="str">
        <f t="shared" si="2"/>
        <v>2023年10月23日14時3分</v>
      </c>
      <c r="N4" t="str">
        <f t="shared" si="3"/>
        <v>発信</v>
      </c>
      <c r="O4" t="str">
        <f t="shared" si="4"/>
        <v>金沢弁護士会・発信：2023年10月23日14時3分（通話時間1分）</v>
      </c>
    </row>
    <row r="5" spans="1:15" x14ac:dyDescent="0.4">
      <c r="A5" t="s">
        <v>1</v>
      </c>
      <c r="B5" s="3" t="str">
        <f t="shared" si="0"/>
        <v>2023/10/23 14:44</v>
      </c>
      <c r="C5" t="s">
        <v>5</v>
      </c>
      <c r="D5">
        <v>2023</v>
      </c>
      <c r="E5" s="1">
        <v>10</v>
      </c>
      <c r="F5" s="1">
        <v>23</v>
      </c>
      <c r="G5" s="1">
        <v>14</v>
      </c>
      <c r="H5" s="1">
        <v>44</v>
      </c>
      <c r="I5" t="s">
        <v>16</v>
      </c>
      <c r="K5" t="str">
        <f t="shared" si="1"/>
        <v>金沢地方検察庁・着信：2023年10月23日14時44分（通話時間1分）</v>
      </c>
      <c r="M5" t="str">
        <f t="shared" si="2"/>
        <v>2023年10月23日14時44分</v>
      </c>
      <c r="N5" t="str">
        <f t="shared" si="3"/>
        <v>着信</v>
      </c>
      <c r="O5" t="str">
        <f t="shared" si="4"/>
        <v>金沢地方検察庁・着信：2023年10月23日14時44分（通話時間1分）</v>
      </c>
    </row>
    <row r="6" spans="1:15" x14ac:dyDescent="0.4">
      <c r="A6" t="s">
        <v>1</v>
      </c>
      <c r="B6" s="3" t="str">
        <f t="shared" si="0"/>
        <v>2023/10/23 14:52</v>
      </c>
      <c r="C6" t="s">
        <v>5</v>
      </c>
      <c r="D6">
        <v>2023</v>
      </c>
      <c r="E6" s="1">
        <v>10</v>
      </c>
      <c r="F6" s="1">
        <v>23</v>
      </c>
      <c r="G6" s="1">
        <v>14</v>
      </c>
      <c r="H6" s="1">
        <v>52</v>
      </c>
      <c r="I6" t="s">
        <v>16</v>
      </c>
      <c r="K6" t="str">
        <f t="shared" si="1"/>
        <v>金沢地方検察庁・着信：2023年10月23日14時52分（通話時間1分）</v>
      </c>
      <c r="M6" t="str">
        <f t="shared" si="2"/>
        <v>2023年10月23日14時52分</v>
      </c>
      <c r="N6" t="str">
        <f t="shared" si="3"/>
        <v>着信</v>
      </c>
      <c r="O6" t="str">
        <f t="shared" si="4"/>
        <v>金沢地方検察庁・着信：2023年10月23日14時52分（通話時間1分）</v>
      </c>
    </row>
    <row r="7" spans="1:15" x14ac:dyDescent="0.4">
      <c r="A7" t="s">
        <v>0</v>
      </c>
      <c r="B7" s="3" t="str">
        <f t="shared" si="0"/>
        <v>2023/10/23 14:55</v>
      </c>
      <c r="C7" t="s">
        <v>4</v>
      </c>
      <c r="D7">
        <v>2023</v>
      </c>
      <c r="E7" s="1">
        <v>10</v>
      </c>
      <c r="F7" s="1">
        <v>23</v>
      </c>
      <c r="G7" s="1">
        <v>14</v>
      </c>
      <c r="H7" s="1">
        <v>55</v>
      </c>
      <c r="I7" t="s">
        <v>16</v>
      </c>
      <c r="K7" t="str">
        <f t="shared" si="1"/>
        <v>金沢弁護士会・発信：2023年10月23日14時55分（通話時間1分）</v>
      </c>
      <c r="M7" t="str">
        <f t="shared" si="2"/>
        <v>2023年10月23日14時55分</v>
      </c>
      <c r="N7" t="str">
        <f t="shared" si="3"/>
        <v>発信</v>
      </c>
      <c r="O7" t="str">
        <f t="shared" si="4"/>
        <v>金沢弁護士会・発信：2023年10月23日14時55分（通話時間1分）</v>
      </c>
    </row>
    <row r="8" spans="1:15" x14ac:dyDescent="0.4">
      <c r="A8" t="s">
        <v>2</v>
      </c>
      <c r="B8" s="3" t="str">
        <f t="shared" si="0"/>
        <v>2023/10/23 15:10</v>
      </c>
      <c r="C8" t="s">
        <v>4</v>
      </c>
      <c r="D8">
        <v>2023</v>
      </c>
      <c r="E8" s="1">
        <v>10</v>
      </c>
      <c r="F8" s="1">
        <v>23</v>
      </c>
      <c r="G8" s="1">
        <v>15</v>
      </c>
      <c r="H8" s="1">
        <v>10</v>
      </c>
      <c r="I8" s="1" t="s">
        <v>17</v>
      </c>
      <c r="K8" t="str">
        <f t="shared" si="1"/>
        <v>金沢地方裁判所刑事部・発信：2023年10月23日15時10分（通話時間15分）</v>
      </c>
      <c r="M8" t="str">
        <f t="shared" si="2"/>
        <v>2023年10月23日15時10分</v>
      </c>
      <c r="N8" t="str">
        <f t="shared" si="3"/>
        <v>発信</v>
      </c>
      <c r="O8" t="str">
        <f t="shared" si="4"/>
        <v>金沢地方裁判所刑事部・発信：2023年10月23日15時10分（通話時間15分）</v>
      </c>
    </row>
    <row r="9" spans="1:15" x14ac:dyDescent="0.4">
      <c r="A9" t="s">
        <v>0</v>
      </c>
      <c r="B9" s="3" t="str">
        <f t="shared" si="0"/>
        <v>2023/10/23 15:26</v>
      </c>
      <c r="C9" t="s">
        <v>4</v>
      </c>
      <c r="D9">
        <v>2023</v>
      </c>
      <c r="E9" s="1">
        <v>10</v>
      </c>
      <c r="F9" s="1">
        <v>23</v>
      </c>
      <c r="G9" s="1">
        <v>15</v>
      </c>
      <c r="H9" s="1">
        <v>26</v>
      </c>
      <c r="I9" t="s">
        <v>18</v>
      </c>
      <c r="K9" t="str">
        <f t="shared" si="1"/>
        <v>金沢弁護士会・発信：2023年10月23日15時26分（通話時間44分）</v>
      </c>
      <c r="M9" t="str">
        <f t="shared" si="2"/>
        <v>2023年10月23日15時26分</v>
      </c>
      <c r="N9" t="str">
        <f t="shared" si="3"/>
        <v>発信</v>
      </c>
      <c r="O9" t="str">
        <f t="shared" si="4"/>
        <v>金沢弁護士会・発信：2023年10月23日15時26分（通話時間44分）</v>
      </c>
    </row>
    <row r="10" spans="1:15" x14ac:dyDescent="0.4">
      <c r="A10" t="s">
        <v>0</v>
      </c>
      <c r="B10" s="3" t="str">
        <f t="shared" si="0"/>
        <v>2023/10/23 16:20</v>
      </c>
      <c r="C10" t="s">
        <v>4</v>
      </c>
      <c r="D10">
        <v>2023</v>
      </c>
      <c r="E10" s="1">
        <v>10</v>
      </c>
      <c r="F10" s="1">
        <v>23</v>
      </c>
      <c r="G10" s="1">
        <v>16</v>
      </c>
      <c r="H10" s="1">
        <v>20</v>
      </c>
      <c r="I10" t="s">
        <v>19</v>
      </c>
      <c r="K10" t="str">
        <f t="shared" si="1"/>
        <v>金沢弁護士会・発信：2023年10月23日16時20分（通話時間24分）</v>
      </c>
      <c r="M10" t="str">
        <f t="shared" si="2"/>
        <v>2023年10月23日16時20分</v>
      </c>
      <c r="N10" t="str">
        <f t="shared" si="3"/>
        <v>発信</v>
      </c>
      <c r="O10" t="str">
        <f t="shared" si="4"/>
        <v>金沢弁護士会・発信：2023年10月23日16時20分（通話時間24分）</v>
      </c>
    </row>
    <row r="11" spans="1:15" x14ac:dyDescent="0.4">
      <c r="A11" t="s">
        <v>1</v>
      </c>
      <c r="B11" s="3" t="str">
        <f t="shared" si="0"/>
        <v>2023/10/23 16:52</v>
      </c>
      <c r="C11" t="s">
        <v>4</v>
      </c>
      <c r="D11">
        <v>2023</v>
      </c>
      <c r="E11" s="1">
        <v>10</v>
      </c>
      <c r="F11" s="1">
        <v>23</v>
      </c>
      <c r="G11" s="1">
        <v>16</v>
      </c>
      <c r="H11" s="1">
        <v>52</v>
      </c>
      <c r="I11" t="s">
        <v>14</v>
      </c>
      <c r="K11" t="str">
        <f t="shared" si="1"/>
        <v>金沢地方検察庁・発信：2023年10月23日16時52分（通話時間2分）</v>
      </c>
      <c r="M11" t="str">
        <f t="shared" si="2"/>
        <v>2023年10月23日16時52分</v>
      </c>
      <c r="N11" t="str">
        <f t="shared" si="3"/>
        <v>発信</v>
      </c>
      <c r="O11" t="str">
        <f t="shared" si="4"/>
        <v>金沢地方検察庁・発信：2023年10月23日16時52分（通話時間2分）</v>
      </c>
    </row>
    <row r="12" spans="1:15" x14ac:dyDescent="0.4">
      <c r="A12" t="s">
        <v>0</v>
      </c>
      <c r="B12" s="3" t="str">
        <f t="shared" si="0"/>
        <v>2023/10/25 09:14</v>
      </c>
      <c r="C12" t="s">
        <v>4</v>
      </c>
      <c r="D12">
        <v>2023</v>
      </c>
      <c r="E12" s="1">
        <v>10</v>
      </c>
      <c r="F12" s="1">
        <v>25</v>
      </c>
      <c r="G12" s="1">
        <v>9</v>
      </c>
      <c r="H12" s="1">
        <v>14</v>
      </c>
      <c r="I12" t="s">
        <v>20</v>
      </c>
      <c r="K12" t="str">
        <f t="shared" si="1"/>
        <v>金沢弁護士会・発信：2023年10月25日9時14分（通話時間36秒）</v>
      </c>
      <c r="M12" t="str">
        <f t="shared" si="2"/>
        <v>2023年10月25日9時14分</v>
      </c>
      <c r="N12" t="str">
        <f t="shared" si="3"/>
        <v>発信</v>
      </c>
      <c r="O12" t="str">
        <f t="shared" si="4"/>
        <v>金沢弁護士会・発信：2023年10月25日9時14分（通話時間36秒）</v>
      </c>
    </row>
    <row r="13" spans="1:15" x14ac:dyDescent="0.4">
      <c r="A13" t="s">
        <v>0</v>
      </c>
      <c r="B13" s="3" t="str">
        <f t="shared" si="0"/>
        <v>2023/10/25 09:16</v>
      </c>
      <c r="C13" t="s">
        <v>5</v>
      </c>
      <c r="D13">
        <v>2023</v>
      </c>
      <c r="E13" s="1">
        <v>10</v>
      </c>
      <c r="F13" s="1">
        <v>25</v>
      </c>
      <c r="G13" s="1">
        <v>9</v>
      </c>
      <c r="H13" s="1">
        <v>16</v>
      </c>
      <c r="I13" t="s">
        <v>21</v>
      </c>
      <c r="K13" t="str">
        <f t="shared" si="1"/>
        <v>金沢弁護士会・着信：2023年10月25日9時16分（通話時間43分）</v>
      </c>
      <c r="M13" t="str">
        <f t="shared" si="2"/>
        <v>2023年10月25日9時16分</v>
      </c>
      <c r="N13" t="str">
        <f t="shared" si="3"/>
        <v>着信</v>
      </c>
      <c r="O13" t="str">
        <f t="shared" si="4"/>
        <v>金沢弁護士会・着信：2023年10月25日9時16分（通話時間43分）</v>
      </c>
    </row>
    <row r="14" spans="1:15" x14ac:dyDescent="0.4">
      <c r="A14" t="s">
        <v>1</v>
      </c>
      <c r="B14" s="3" t="str">
        <f t="shared" si="0"/>
        <v>2023/10/25 11:23</v>
      </c>
      <c r="C14" t="s">
        <v>4</v>
      </c>
      <c r="D14">
        <v>2023</v>
      </c>
      <c r="E14" s="1">
        <v>10</v>
      </c>
      <c r="F14" s="1">
        <v>25</v>
      </c>
      <c r="G14" s="1">
        <v>11</v>
      </c>
      <c r="H14" s="1">
        <v>23</v>
      </c>
      <c r="I14" t="s">
        <v>22</v>
      </c>
      <c r="K14" t="str">
        <f t="shared" si="1"/>
        <v>金沢地方検察庁・発信：2023年10月25日11時23分（通話時間18分）</v>
      </c>
      <c r="M14" t="str">
        <f t="shared" si="2"/>
        <v>2023年10月25日11時23分</v>
      </c>
      <c r="N14" t="str">
        <f t="shared" si="3"/>
        <v>発信</v>
      </c>
      <c r="O14" t="str">
        <f t="shared" si="4"/>
        <v>金沢地方検察庁・発信：2023年10月25日11時23分（通話時間18分）</v>
      </c>
    </row>
    <row r="15" spans="1:15" x14ac:dyDescent="0.4">
      <c r="A15" t="s">
        <v>0</v>
      </c>
      <c r="B15" s="3" t="str">
        <f t="shared" si="0"/>
        <v>2023/10/25 14:55</v>
      </c>
      <c r="C15" t="s">
        <v>4</v>
      </c>
      <c r="D15">
        <v>2023</v>
      </c>
      <c r="E15" s="1">
        <v>10</v>
      </c>
      <c r="F15" s="1">
        <v>25</v>
      </c>
      <c r="G15" s="1">
        <v>14</v>
      </c>
      <c r="H15" s="1">
        <v>55</v>
      </c>
      <c r="I15" t="s">
        <v>23</v>
      </c>
      <c r="K15" t="str">
        <f t="shared" si="1"/>
        <v>金沢弁護士会・発信：2023年10月25日14時55分（通話時間25分）</v>
      </c>
      <c r="M15" t="str">
        <f t="shared" si="2"/>
        <v>2023年10月25日14時55分</v>
      </c>
      <c r="N15" t="str">
        <f t="shared" si="3"/>
        <v>発信</v>
      </c>
      <c r="O15" t="str">
        <f t="shared" si="4"/>
        <v>金沢弁護士会・発信：2023年10月25日14時55分（通話時間25分）</v>
      </c>
    </row>
    <row r="16" spans="1:15" x14ac:dyDescent="0.4">
      <c r="A16" t="s">
        <v>1</v>
      </c>
      <c r="B16" s="3" t="str">
        <f t="shared" si="0"/>
        <v>2023/10/27 08:30</v>
      </c>
      <c r="C16" t="s">
        <v>4</v>
      </c>
      <c r="D16">
        <v>2023</v>
      </c>
      <c r="E16" s="1">
        <v>10</v>
      </c>
      <c r="F16" s="1">
        <v>27</v>
      </c>
      <c r="G16" s="1">
        <v>8</v>
      </c>
      <c r="H16" s="1">
        <v>30</v>
      </c>
      <c r="I16" t="s">
        <v>32</v>
      </c>
      <c r="K16" t="str">
        <f t="shared" si="1"/>
        <v>金沢地方検察庁・発信：2023年10月27日8時30分（通話時間22秒）</v>
      </c>
      <c r="M16" t="str">
        <f t="shared" si="2"/>
        <v>2023年10月27日8時30分</v>
      </c>
      <c r="N16" t="str">
        <f t="shared" si="3"/>
        <v>発信</v>
      </c>
      <c r="O16" t="str">
        <f t="shared" si="4"/>
        <v>金沢地方検察庁・発信：2023年10月27日8時30分（通話時間22秒）</v>
      </c>
    </row>
    <row r="17" spans="1:15" x14ac:dyDescent="0.4">
      <c r="A17" t="s">
        <v>1</v>
      </c>
      <c r="B17" s="3" t="str">
        <f t="shared" si="0"/>
        <v>2023/10/27 08:31</v>
      </c>
      <c r="C17" t="s">
        <v>4</v>
      </c>
      <c r="D17">
        <v>2023</v>
      </c>
      <c r="E17" s="1">
        <v>10</v>
      </c>
      <c r="F17" s="1">
        <v>27</v>
      </c>
      <c r="G17" s="1">
        <v>8</v>
      </c>
      <c r="H17" s="1">
        <v>31</v>
      </c>
      <c r="I17" t="s">
        <v>25</v>
      </c>
      <c r="K17" t="str">
        <f t="shared" si="1"/>
        <v>金沢地方検察庁・発信：2023年10月27日8時31分（通話時間52分）</v>
      </c>
      <c r="M17" t="str">
        <f t="shared" si="2"/>
        <v>2023年10月27日8時31分</v>
      </c>
      <c r="N17" t="str">
        <f t="shared" si="3"/>
        <v>発信</v>
      </c>
      <c r="O17" t="str">
        <f t="shared" si="4"/>
        <v>金沢地方検察庁・発信：2023年10月27日8時31分（通話時間52分）</v>
      </c>
    </row>
    <row r="18" spans="1:15" x14ac:dyDescent="0.4">
      <c r="A18" t="s">
        <v>0</v>
      </c>
      <c r="B18" s="3" t="str">
        <f t="shared" si="0"/>
        <v>2023/10/27 09:31</v>
      </c>
      <c r="C18" t="s">
        <v>4</v>
      </c>
      <c r="D18">
        <v>2023</v>
      </c>
      <c r="E18" s="1">
        <v>10</v>
      </c>
      <c r="F18" s="1">
        <v>27</v>
      </c>
      <c r="G18" s="1">
        <v>9</v>
      </c>
      <c r="H18" s="1">
        <v>31</v>
      </c>
      <c r="I18" s="1" t="s">
        <v>26</v>
      </c>
      <c r="K18" t="str">
        <f t="shared" si="1"/>
        <v>金沢弁護士会・発信：2023年10月27日9時31分（通話時間10分）</v>
      </c>
      <c r="M18" t="str">
        <f t="shared" si="2"/>
        <v>2023年10月27日9時31分</v>
      </c>
      <c r="N18" t="str">
        <f t="shared" si="3"/>
        <v>発信</v>
      </c>
      <c r="O18" t="str">
        <f t="shared" si="4"/>
        <v>金沢弁護士会・発信：2023年10月27日9時31分（通話時間10分）</v>
      </c>
    </row>
    <row r="19" spans="1:15" x14ac:dyDescent="0.4">
      <c r="A19" t="s">
        <v>0</v>
      </c>
      <c r="B19" s="3" t="str">
        <f t="shared" si="0"/>
        <v>2023/10/27 10:01</v>
      </c>
      <c r="C19" t="s">
        <v>4</v>
      </c>
      <c r="D19">
        <v>2023</v>
      </c>
      <c r="E19" s="1">
        <v>10</v>
      </c>
      <c r="F19" s="1">
        <v>27</v>
      </c>
      <c r="G19" s="1">
        <v>10</v>
      </c>
      <c r="H19" s="1">
        <v>1</v>
      </c>
      <c r="I19" t="s">
        <v>27</v>
      </c>
      <c r="K19" t="str">
        <f t="shared" si="1"/>
        <v>金沢弁護士会・発信：2023年10月27日10時1分（通話時間33分）</v>
      </c>
      <c r="M19" t="str">
        <f t="shared" si="2"/>
        <v>2023年10月27日10時1分</v>
      </c>
      <c r="N19" t="str">
        <f t="shared" si="3"/>
        <v>発信</v>
      </c>
      <c r="O19" t="str">
        <f t="shared" si="4"/>
        <v>金沢弁護士会・発信：2023年10月27日10時1分（通話時間33分）</v>
      </c>
    </row>
    <row r="20" spans="1:15" x14ac:dyDescent="0.4">
      <c r="A20" t="s">
        <v>1</v>
      </c>
      <c r="B20" s="3" t="str">
        <f t="shared" si="0"/>
        <v>2023/10/27 10:50</v>
      </c>
      <c r="C20" t="s">
        <v>4</v>
      </c>
      <c r="D20">
        <v>2023</v>
      </c>
      <c r="E20" s="1">
        <v>10</v>
      </c>
      <c r="F20" s="1">
        <v>27</v>
      </c>
      <c r="G20" s="1">
        <v>10</v>
      </c>
      <c r="H20" s="1">
        <v>50</v>
      </c>
      <c r="I20" t="s">
        <v>28</v>
      </c>
      <c r="K20" t="str">
        <f t="shared" si="1"/>
        <v>金沢地方検察庁・発信：2023年10月27日10時50分（通話時間7分）</v>
      </c>
      <c r="M20" t="str">
        <f t="shared" si="2"/>
        <v>2023年10月27日10時50分</v>
      </c>
      <c r="N20" t="str">
        <f t="shared" si="3"/>
        <v>発信</v>
      </c>
      <c r="O20" t="str">
        <f t="shared" si="4"/>
        <v>金沢地方検察庁・発信：2023年10月27日10時50分（通話時間7分）</v>
      </c>
    </row>
    <row r="21" spans="1:15" x14ac:dyDescent="0.4">
      <c r="A21" t="s">
        <v>29</v>
      </c>
      <c r="B21" s="3" t="str">
        <f t="shared" si="0"/>
        <v>2023/10/28 10:44</v>
      </c>
      <c r="C21" t="s">
        <v>4</v>
      </c>
      <c r="D21">
        <v>2023</v>
      </c>
      <c r="E21" s="1">
        <v>10</v>
      </c>
      <c r="F21" s="1">
        <v>28</v>
      </c>
      <c r="G21" s="1">
        <v>10</v>
      </c>
      <c r="H21" s="1">
        <v>44</v>
      </c>
      <c r="I21" t="s">
        <v>30</v>
      </c>
      <c r="K21" t="str">
        <f t="shared" si="1"/>
        <v>珠洲警察署・発信：2023年10月28日10時44分（通話時間23分）</v>
      </c>
      <c r="M21" t="str">
        <f t="shared" si="2"/>
        <v>2023年10月28日10時44分</v>
      </c>
      <c r="N21" t="str">
        <f t="shared" si="3"/>
        <v>発信</v>
      </c>
      <c r="O21" t="str">
        <f t="shared" si="4"/>
        <v>珠洲警察署・発信：2023年10月28日10時44分（通話時間23分）</v>
      </c>
    </row>
    <row r="22" spans="1:15" x14ac:dyDescent="0.4">
      <c r="A22" t="s">
        <v>29</v>
      </c>
      <c r="B22" s="3" t="str">
        <f t="shared" si="0"/>
        <v>2023/10/28 11:16</v>
      </c>
      <c r="C22" t="s">
        <v>5</v>
      </c>
      <c r="D22">
        <v>2023</v>
      </c>
      <c r="E22" s="1">
        <v>10</v>
      </c>
      <c r="F22" s="1">
        <v>28</v>
      </c>
      <c r="G22" s="1">
        <v>11</v>
      </c>
      <c r="H22" s="1">
        <v>16</v>
      </c>
      <c r="I22" t="s">
        <v>31</v>
      </c>
      <c r="K22" t="str">
        <f t="shared" si="1"/>
        <v>珠洲警察署・着信：2023年10月28日11時16分（通話時間12分）</v>
      </c>
      <c r="M22" t="str">
        <f t="shared" si="2"/>
        <v>2023年10月28日11時16分</v>
      </c>
      <c r="N22" t="str">
        <f t="shared" si="3"/>
        <v>着信</v>
      </c>
      <c r="O22" t="str">
        <f t="shared" si="4"/>
        <v>珠洲警察署・着信：2023年10月28日11時16分（通話時間12分）</v>
      </c>
    </row>
    <row r="23" spans="1:15" x14ac:dyDescent="0.4">
      <c r="A23" t="s">
        <v>29</v>
      </c>
      <c r="B23" s="3" t="str">
        <f t="shared" si="0"/>
        <v>2023/10/28 14:12</v>
      </c>
      <c r="C23" t="s">
        <v>4</v>
      </c>
      <c r="D23">
        <v>2023</v>
      </c>
      <c r="E23" s="1">
        <v>10</v>
      </c>
      <c r="F23" s="1">
        <v>28</v>
      </c>
      <c r="G23" s="1">
        <v>14</v>
      </c>
      <c r="H23" s="1">
        <v>12</v>
      </c>
      <c r="I23" t="s">
        <v>24</v>
      </c>
      <c r="K23" t="str">
        <f t="shared" si="1"/>
        <v>珠洲警察署・発信：2023年10月28日14時12分（通話時間5分）</v>
      </c>
      <c r="M23" t="str">
        <f t="shared" si="2"/>
        <v>2023年10月28日14時12分</v>
      </c>
      <c r="N23" t="str">
        <f t="shared" si="3"/>
        <v>発信</v>
      </c>
      <c r="O23" t="str">
        <f t="shared" si="4"/>
        <v>珠洲警察署・発信：2023年10月28日14時12分（通話時間5分）</v>
      </c>
    </row>
    <row r="24" spans="1:15" x14ac:dyDescent="0.4">
      <c r="A24" t="s">
        <v>29</v>
      </c>
      <c r="B24" s="3" t="str">
        <f t="shared" si="0"/>
        <v>2023/10/28 14:20</v>
      </c>
      <c r="C24" t="s">
        <v>4</v>
      </c>
      <c r="D24">
        <v>2023</v>
      </c>
      <c r="E24" s="1">
        <v>10</v>
      </c>
      <c r="F24" s="1">
        <v>28</v>
      </c>
      <c r="G24" s="1">
        <v>14</v>
      </c>
      <c r="H24" s="1">
        <v>20</v>
      </c>
      <c r="I24" t="s">
        <v>14</v>
      </c>
      <c r="K24" t="str">
        <f t="shared" si="1"/>
        <v>珠洲警察署・発信：2023年10月28日14時20分（通話時間2分）</v>
      </c>
      <c r="M24" t="str">
        <f t="shared" si="2"/>
        <v>2023年10月28日14時20分</v>
      </c>
      <c r="N24" t="str">
        <f t="shared" si="3"/>
        <v>発信</v>
      </c>
      <c r="O24" t="str">
        <f t="shared" si="4"/>
        <v>珠洲警察署・発信：2023年10月28日14時20分（通話時間2分）</v>
      </c>
    </row>
    <row r="25" spans="1:15" x14ac:dyDescent="0.4">
      <c r="A25" t="s">
        <v>1</v>
      </c>
      <c r="B25" s="3" t="str">
        <f t="shared" si="0"/>
        <v>2023/10/30 09:28</v>
      </c>
      <c r="C25" t="s">
        <v>4</v>
      </c>
      <c r="D25">
        <v>2023</v>
      </c>
      <c r="E25" s="1">
        <v>10</v>
      </c>
      <c r="F25" s="1">
        <v>30</v>
      </c>
      <c r="G25" s="1">
        <v>9</v>
      </c>
      <c r="H25" s="1">
        <v>28</v>
      </c>
      <c r="I25" t="s">
        <v>16</v>
      </c>
      <c r="K25" t="str">
        <f t="shared" si="1"/>
        <v>金沢地方検察庁・発信：2023年10月30日9時28分（通話時間1分）</v>
      </c>
      <c r="M25" t="str">
        <f t="shared" si="2"/>
        <v>2023年10月30日9時28分</v>
      </c>
      <c r="N25" t="str">
        <f t="shared" si="3"/>
        <v>発信</v>
      </c>
      <c r="O25" t="str">
        <f t="shared" si="4"/>
        <v>金沢地方検察庁・発信：2023年10月30日9時28分（通話時間1分）</v>
      </c>
    </row>
    <row r="26" spans="1:15" x14ac:dyDescent="0.4">
      <c r="A26" t="s">
        <v>0</v>
      </c>
      <c r="B26" s="3" t="str">
        <f t="shared" si="0"/>
        <v>2023/10/30 09:32</v>
      </c>
      <c r="C26" t="s">
        <v>4</v>
      </c>
      <c r="D26">
        <v>2023</v>
      </c>
      <c r="E26" s="1">
        <v>10</v>
      </c>
      <c r="F26" s="1">
        <v>30</v>
      </c>
      <c r="G26" s="1">
        <v>9</v>
      </c>
      <c r="H26" s="1">
        <v>32</v>
      </c>
      <c r="I26" t="s">
        <v>33</v>
      </c>
      <c r="K26" t="str">
        <f t="shared" si="1"/>
        <v>金沢弁護士会・発信：2023年10月30日9時32分（通話時間36秒）</v>
      </c>
      <c r="M26" t="str">
        <f t="shared" si="2"/>
        <v>2023年10月30日9時32分</v>
      </c>
      <c r="N26" t="str">
        <f t="shared" si="3"/>
        <v>発信</v>
      </c>
      <c r="O26" t="str">
        <f t="shared" si="4"/>
        <v>金沢弁護士会・発信：2023年10月30日9時32分（通話時間36秒）</v>
      </c>
    </row>
    <row r="27" spans="1:15" x14ac:dyDescent="0.4">
      <c r="A27" t="s">
        <v>0</v>
      </c>
      <c r="B27" s="3" t="str">
        <f t="shared" si="0"/>
        <v>2023/10/30 09:35</v>
      </c>
      <c r="C27" t="s">
        <v>5</v>
      </c>
      <c r="D27">
        <v>2023</v>
      </c>
      <c r="E27" s="1">
        <v>10</v>
      </c>
      <c r="F27" s="1">
        <v>30</v>
      </c>
      <c r="G27" s="1">
        <v>9</v>
      </c>
      <c r="H27" s="1">
        <v>35</v>
      </c>
      <c r="I27" t="s">
        <v>34</v>
      </c>
      <c r="K27" t="str">
        <f t="shared" si="1"/>
        <v>金沢弁護士会・着信：2023年10月30日9時35分（通話時間16分）</v>
      </c>
      <c r="M27" t="str">
        <f t="shared" si="2"/>
        <v>2023年10月30日9時35分</v>
      </c>
      <c r="N27" t="str">
        <f t="shared" si="3"/>
        <v>着信</v>
      </c>
      <c r="O27" t="str">
        <f t="shared" si="4"/>
        <v>金沢弁護士会・着信：2023年10月30日9時35分（通話時間16分）</v>
      </c>
    </row>
    <row r="28" spans="1:15" x14ac:dyDescent="0.4">
      <c r="A28" t="s">
        <v>1</v>
      </c>
      <c r="B28" s="3" t="str">
        <f t="shared" si="0"/>
        <v>2023/10/30 10:12</v>
      </c>
      <c r="C28" t="s">
        <v>4</v>
      </c>
      <c r="D28">
        <v>2023</v>
      </c>
      <c r="E28" s="1">
        <v>10</v>
      </c>
      <c r="F28" s="1">
        <v>30</v>
      </c>
      <c r="G28" s="1">
        <v>10</v>
      </c>
      <c r="H28" s="1">
        <v>12</v>
      </c>
      <c r="I28" t="s">
        <v>35</v>
      </c>
      <c r="K28" t="str">
        <f t="shared" si="1"/>
        <v>金沢地方検察庁・発信：2023年10月30日10時12分（通話時間58秒）</v>
      </c>
      <c r="M28" t="str">
        <f t="shared" si="2"/>
        <v>2023年10月30日10時12分</v>
      </c>
      <c r="N28" t="str">
        <f t="shared" si="3"/>
        <v>発信</v>
      </c>
      <c r="O28" t="str">
        <f t="shared" si="4"/>
        <v>金沢地方検察庁・発信：2023年10月30日10時12分（通話時間58秒）</v>
      </c>
    </row>
    <row r="29" spans="1:15" x14ac:dyDescent="0.4">
      <c r="A29" t="s">
        <v>1</v>
      </c>
      <c r="B29" s="3" t="str">
        <f t="shared" si="0"/>
        <v>2023/10/30 11:04</v>
      </c>
      <c r="C29" t="s">
        <v>4</v>
      </c>
      <c r="D29">
        <v>2023</v>
      </c>
      <c r="E29" s="1">
        <v>10</v>
      </c>
      <c r="F29" s="1">
        <v>30</v>
      </c>
      <c r="G29" s="1">
        <v>11</v>
      </c>
      <c r="H29" s="1">
        <v>4</v>
      </c>
      <c r="I29" t="s">
        <v>36</v>
      </c>
      <c r="K29" t="str">
        <f t="shared" si="1"/>
        <v>金沢地方検察庁・発信：2023年10月30日11時4分（通話時間6分）</v>
      </c>
      <c r="M29" t="str">
        <f t="shared" si="2"/>
        <v>2023年10月30日11時4分</v>
      </c>
      <c r="N29" t="str">
        <f t="shared" si="3"/>
        <v>発信</v>
      </c>
      <c r="O29" t="str">
        <f t="shared" si="4"/>
        <v>金沢地方検察庁・発信：2023年10月30日11時4分（通話時間6分）</v>
      </c>
    </row>
    <row r="30" spans="1:15" x14ac:dyDescent="0.4">
      <c r="A30" t="s">
        <v>1</v>
      </c>
      <c r="B30" s="3" t="str">
        <f t="shared" si="0"/>
        <v>2023/10/31 10:37</v>
      </c>
      <c r="C30" t="s">
        <v>4</v>
      </c>
      <c r="D30">
        <v>2023</v>
      </c>
      <c r="E30" s="1">
        <v>10</v>
      </c>
      <c r="F30" s="1">
        <v>31</v>
      </c>
      <c r="G30" s="1">
        <v>10</v>
      </c>
      <c r="H30" s="1">
        <v>37</v>
      </c>
      <c r="I30" t="s">
        <v>24</v>
      </c>
      <c r="K30" t="str">
        <f>A30 &amp; "・" &amp; C30 &amp; "：" &amp; D30 &amp; "年" &amp; E30 &amp; "月" &amp; F30 &amp; "日" &amp; G30 &amp; "時" &amp;H30 &amp; "分" &amp; "（通話時間" &amp;I30 &amp;"）"</f>
        <v>金沢地方検察庁・発信：2023年10月31日10時37分（通話時間5分）</v>
      </c>
      <c r="M30" t="str">
        <f t="shared" si="2"/>
        <v>2023年10月31日10時37分</v>
      </c>
      <c r="N30" t="str">
        <f t="shared" si="3"/>
        <v>発信</v>
      </c>
      <c r="O30" t="str">
        <f t="shared" si="4"/>
        <v>金沢地方検察庁・発信：2023年10月31日10時37分（通話時間5分）</v>
      </c>
    </row>
    <row r="31" spans="1:15" x14ac:dyDescent="0.4">
      <c r="A31" t="s">
        <v>0</v>
      </c>
      <c r="B31" s="3" t="str">
        <f t="shared" si="0"/>
        <v>2023/10/31 10:43</v>
      </c>
      <c r="C31" t="s">
        <v>4</v>
      </c>
      <c r="D31">
        <v>2023</v>
      </c>
      <c r="E31" s="1">
        <v>10</v>
      </c>
      <c r="F31" s="1">
        <v>31</v>
      </c>
      <c r="G31" s="1">
        <v>10</v>
      </c>
      <c r="H31" s="1">
        <v>43</v>
      </c>
      <c r="I31" t="s">
        <v>24</v>
      </c>
      <c r="K31" t="str">
        <f t="shared" si="1"/>
        <v>金沢弁護士会・発信：2023年10月31日10時43分（通話時間5分）</v>
      </c>
      <c r="M31" t="str">
        <f t="shared" si="2"/>
        <v>2023年10月31日10時43分</v>
      </c>
      <c r="N31" t="str">
        <f t="shared" si="3"/>
        <v>発信</v>
      </c>
      <c r="O31" t="str">
        <f t="shared" si="4"/>
        <v>金沢弁護士会・発信：2023年10月31日10時43分（通話時間5分）</v>
      </c>
    </row>
    <row r="32" spans="1:15" x14ac:dyDescent="0.4">
      <c r="A32" t="s">
        <v>1</v>
      </c>
      <c r="B32" s="3" t="str">
        <f t="shared" si="0"/>
        <v>2023/10/31 14:01</v>
      </c>
      <c r="C32" t="s">
        <v>4</v>
      </c>
      <c r="D32">
        <v>2023</v>
      </c>
      <c r="E32" s="1">
        <v>10</v>
      </c>
      <c r="F32" s="1">
        <v>31</v>
      </c>
      <c r="G32" s="1">
        <v>14</v>
      </c>
      <c r="H32" s="1">
        <v>1</v>
      </c>
      <c r="I32" t="s">
        <v>37</v>
      </c>
      <c r="K32" t="str">
        <f t="shared" si="1"/>
        <v>金沢地方検察庁・発信：2023年10月31日14時1分（通話時間20分）</v>
      </c>
      <c r="M32" t="str">
        <f t="shared" si="2"/>
        <v>2023年10月31日14時1分</v>
      </c>
      <c r="N32" t="str">
        <f t="shared" si="3"/>
        <v>発信</v>
      </c>
      <c r="O32" t="str">
        <f t="shared" si="4"/>
        <v>金沢地方検察庁・発信：2023年10月31日14時1分（通話時間20分）</v>
      </c>
    </row>
    <row r="33" spans="1:15" x14ac:dyDescent="0.4">
      <c r="A33" t="s">
        <v>1</v>
      </c>
      <c r="B33" s="3" t="str">
        <f t="shared" si="0"/>
        <v>2023/10/31 14:32</v>
      </c>
      <c r="C33" t="s">
        <v>4</v>
      </c>
      <c r="D33">
        <v>2023</v>
      </c>
      <c r="E33" s="1">
        <v>10</v>
      </c>
      <c r="F33" s="1">
        <v>31</v>
      </c>
      <c r="G33" s="1">
        <v>14</v>
      </c>
      <c r="H33" s="1">
        <v>32</v>
      </c>
      <c r="I33" t="s">
        <v>23</v>
      </c>
      <c r="K33" t="str">
        <f t="shared" si="1"/>
        <v>金沢地方検察庁・発信：2023年10月31日14時32分（通話時間25分）</v>
      </c>
      <c r="M33" t="str">
        <f t="shared" si="2"/>
        <v>2023年10月31日14時32分</v>
      </c>
      <c r="N33" t="str">
        <f t="shared" si="3"/>
        <v>発信</v>
      </c>
      <c r="O33" t="str">
        <f t="shared" si="4"/>
        <v>金沢地方検察庁・発信：2023年10月31日14時32分（通話時間25分）</v>
      </c>
    </row>
    <row r="34" spans="1:15" x14ac:dyDescent="0.4">
      <c r="A34" t="s">
        <v>1</v>
      </c>
      <c r="B34" s="3" t="str">
        <f t="shared" si="0"/>
        <v>2023/10/31 15:02</v>
      </c>
      <c r="C34" t="s">
        <v>4</v>
      </c>
      <c r="D34">
        <v>2023</v>
      </c>
      <c r="E34" s="1">
        <v>10</v>
      </c>
      <c r="F34" s="1">
        <v>31</v>
      </c>
      <c r="G34" s="1">
        <v>15</v>
      </c>
      <c r="H34" s="1">
        <v>2</v>
      </c>
      <c r="I34" t="s">
        <v>14</v>
      </c>
      <c r="K34" t="str">
        <f t="shared" si="1"/>
        <v>金沢地方検察庁・発信：2023年10月31日15時2分（通話時間2分）</v>
      </c>
      <c r="M34" t="str">
        <f t="shared" si="2"/>
        <v>2023年10月31日15時2分</v>
      </c>
      <c r="N34" t="str">
        <f t="shared" si="3"/>
        <v>発信</v>
      </c>
      <c r="O34" t="str">
        <f t="shared" si="4"/>
        <v>金沢地方検察庁・発信：2023年10月31日15時2分（通話時間2分）</v>
      </c>
    </row>
    <row r="35" spans="1:15" x14ac:dyDescent="0.4">
      <c r="A35" t="s">
        <v>1</v>
      </c>
      <c r="B35" s="3" t="str">
        <f t="shared" si="0"/>
        <v>2023/11/02 13:04</v>
      </c>
      <c r="C35" t="s">
        <v>4</v>
      </c>
      <c r="D35">
        <v>2023</v>
      </c>
      <c r="E35" s="1">
        <v>11</v>
      </c>
      <c r="F35" s="1">
        <v>2</v>
      </c>
      <c r="G35" s="1">
        <v>13</v>
      </c>
      <c r="H35" s="1">
        <v>4</v>
      </c>
      <c r="I35" t="s">
        <v>24</v>
      </c>
      <c r="K35" t="str">
        <f t="shared" ref="K35" si="5">A35 &amp; "・" &amp; C35 &amp; "：" &amp; D35 &amp; "年" &amp; E35 &amp; "月" &amp; F35 &amp; "日" &amp; G35 &amp; "時" &amp;H35 &amp; "分" &amp; "（通話時間" &amp;I35 &amp;"）"</f>
        <v>金沢地方検察庁・発信：2023年11月2日13時4分（通話時間5分）</v>
      </c>
      <c r="M35" t="str">
        <f t="shared" si="2"/>
        <v>2023年11月2日13時4分</v>
      </c>
      <c r="N35" t="str">
        <f t="shared" si="3"/>
        <v>発信</v>
      </c>
      <c r="O35" t="str">
        <f t="shared" si="4"/>
        <v>金沢地方検察庁・発信：2023年11月2日13時4分（通話時間5分）</v>
      </c>
    </row>
    <row r="36" spans="1:15" x14ac:dyDescent="0.4">
      <c r="A36" t="s">
        <v>1</v>
      </c>
      <c r="B36" s="3" t="str">
        <f t="shared" si="0"/>
        <v>2023/11/02 14:30</v>
      </c>
      <c r="C36" t="s">
        <v>4</v>
      </c>
      <c r="D36">
        <v>2023</v>
      </c>
      <c r="E36" s="1">
        <v>11</v>
      </c>
      <c r="F36" s="1">
        <v>2</v>
      </c>
      <c r="G36" s="1">
        <v>14</v>
      </c>
      <c r="H36" s="1">
        <v>30</v>
      </c>
      <c r="I36" s="2" t="s">
        <v>39</v>
      </c>
      <c r="K36" t="str">
        <f t="shared" ref="K36:K49" si="6">A36 &amp; "・" &amp; C36 &amp; "：" &amp; D36 &amp; "年" &amp; E36 &amp; "月" &amp; F36 &amp; "日" &amp; G36 &amp; "時" &amp;H36 &amp; "分" &amp; "（通話時間" &amp;I36 &amp;"）"</f>
        <v>金沢地方検察庁・発信：2023年11月2日14時30分（通話時間35分）</v>
      </c>
      <c r="M36" t="str">
        <f t="shared" si="2"/>
        <v>2023年11月2日14時30分</v>
      </c>
      <c r="N36" t="str">
        <f t="shared" si="3"/>
        <v>発信</v>
      </c>
      <c r="O36" t="str">
        <f t="shared" si="4"/>
        <v>金沢地方検察庁・発信：2023年11月2日14時30分（通話時間35分）</v>
      </c>
    </row>
    <row r="37" spans="1:15" x14ac:dyDescent="0.4">
      <c r="A37" t="s">
        <v>1</v>
      </c>
      <c r="B37" s="3" t="str">
        <f t="shared" si="0"/>
        <v>2023/11/03 08:51</v>
      </c>
      <c r="C37" t="s">
        <v>4</v>
      </c>
      <c r="D37">
        <v>2023</v>
      </c>
      <c r="E37" s="1">
        <v>11</v>
      </c>
      <c r="F37" s="1">
        <v>3</v>
      </c>
      <c r="G37" s="1">
        <v>8</v>
      </c>
      <c r="H37" s="1">
        <v>51</v>
      </c>
      <c r="I37" t="s">
        <v>40</v>
      </c>
      <c r="K37" t="str">
        <f t="shared" si="6"/>
        <v>金沢地方検察庁・発信：2023年11月3日8時51分（通話時間18秒）</v>
      </c>
      <c r="M37" t="str">
        <f t="shared" si="2"/>
        <v>2023年11月3日8時51分</v>
      </c>
      <c r="N37" t="str">
        <f t="shared" si="3"/>
        <v>発信</v>
      </c>
      <c r="O37" t="str">
        <f t="shared" si="4"/>
        <v>金沢地方検察庁・発信：2023年11月3日8時51分（通話時間18秒）</v>
      </c>
    </row>
    <row r="38" spans="1:15" x14ac:dyDescent="0.4">
      <c r="A38" t="s">
        <v>29</v>
      </c>
      <c r="B38" s="3" t="str">
        <f t="shared" si="0"/>
        <v>2023/11/06 14:40</v>
      </c>
      <c r="C38" t="s">
        <v>4</v>
      </c>
      <c r="D38">
        <v>2023</v>
      </c>
      <c r="E38" s="1">
        <v>11</v>
      </c>
      <c r="F38" s="1">
        <v>6</v>
      </c>
      <c r="G38" s="1">
        <v>14</v>
      </c>
      <c r="H38" s="1">
        <v>40</v>
      </c>
      <c r="I38" t="s">
        <v>14</v>
      </c>
      <c r="K38" t="str">
        <f t="shared" si="6"/>
        <v>珠洲警察署・発信：2023年11月6日14時40分（通話時間2分）</v>
      </c>
      <c r="M38" t="str">
        <f t="shared" si="2"/>
        <v>2023年11月6日14時40分</v>
      </c>
      <c r="N38" t="str">
        <f t="shared" si="3"/>
        <v>発信</v>
      </c>
      <c r="O38" t="str">
        <f t="shared" si="4"/>
        <v>珠洲警察署・発信：2023年11月6日14時40分（通話時間2分）</v>
      </c>
    </row>
    <row r="39" spans="1:15" x14ac:dyDescent="0.4">
      <c r="A39" t="s">
        <v>1</v>
      </c>
      <c r="B39" s="3" t="str">
        <f t="shared" si="0"/>
        <v>2023/11/06 14:44</v>
      </c>
      <c r="C39" t="s">
        <v>4</v>
      </c>
      <c r="D39">
        <v>2023</v>
      </c>
      <c r="E39" s="1">
        <v>11</v>
      </c>
      <c r="F39" s="1">
        <v>6</v>
      </c>
      <c r="G39" s="1">
        <v>14</v>
      </c>
      <c r="H39" s="1">
        <v>44</v>
      </c>
      <c r="I39" t="s">
        <v>16</v>
      </c>
      <c r="K39" t="str">
        <f t="shared" si="6"/>
        <v>金沢地方検察庁・発信：2023年11月6日14時44分（通話時間1分）</v>
      </c>
      <c r="M39" t="str">
        <f t="shared" si="2"/>
        <v>2023年11月6日14時44分</v>
      </c>
      <c r="N39" t="str">
        <f t="shared" si="3"/>
        <v>発信</v>
      </c>
      <c r="O39" t="str">
        <f t="shared" si="4"/>
        <v>金沢地方検察庁・発信：2023年11月6日14時44分（通話時間1分）</v>
      </c>
    </row>
    <row r="40" spans="1:15" x14ac:dyDescent="0.4">
      <c r="A40" t="s">
        <v>29</v>
      </c>
      <c r="B40" s="3" t="str">
        <f t="shared" si="0"/>
        <v>2023/11/07 09:57</v>
      </c>
      <c r="C40" t="s">
        <v>4</v>
      </c>
      <c r="D40">
        <v>2023</v>
      </c>
      <c r="E40" s="1">
        <v>11</v>
      </c>
      <c r="F40" s="1">
        <v>7</v>
      </c>
      <c r="G40" s="1">
        <v>9</v>
      </c>
      <c r="H40" s="1">
        <v>57</v>
      </c>
      <c r="I40" t="s">
        <v>42</v>
      </c>
      <c r="K40" t="str">
        <f t="shared" si="6"/>
        <v>珠洲警察署・発信：2023年11月7日9時57分（通話時間54分）</v>
      </c>
      <c r="M40" t="str">
        <f t="shared" si="2"/>
        <v>2023年11月7日9時57分</v>
      </c>
      <c r="N40" t="str">
        <f t="shared" si="3"/>
        <v>発信</v>
      </c>
      <c r="O40" t="str">
        <f t="shared" si="4"/>
        <v>珠洲警察署・発信：2023年11月7日9時57分（通話時間54分）</v>
      </c>
    </row>
    <row r="41" spans="1:15" x14ac:dyDescent="0.4">
      <c r="A41" t="s">
        <v>29</v>
      </c>
      <c r="B41" s="3" t="str">
        <f t="shared" si="0"/>
        <v>2023/11/07 11:26</v>
      </c>
      <c r="C41" t="s">
        <v>5</v>
      </c>
      <c r="D41">
        <v>2023</v>
      </c>
      <c r="E41" s="1">
        <v>11</v>
      </c>
      <c r="F41" s="1">
        <v>7</v>
      </c>
      <c r="G41" s="1">
        <v>11</v>
      </c>
      <c r="H41" s="1">
        <v>26</v>
      </c>
      <c r="I41" t="s">
        <v>15</v>
      </c>
      <c r="K41" t="str">
        <f t="shared" si="6"/>
        <v>珠洲警察署・着信：2023年11月7日11時26分（通話時間4分）</v>
      </c>
      <c r="M41" t="str">
        <f t="shared" si="2"/>
        <v>2023年11月7日11時26分</v>
      </c>
      <c r="N41" t="str">
        <f t="shared" si="3"/>
        <v>着信</v>
      </c>
      <c r="O41" t="str">
        <f t="shared" si="4"/>
        <v>珠洲警察署・着信：2023年11月7日11時26分（通話時間4分）</v>
      </c>
    </row>
    <row r="42" spans="1:15" x14ac:dyDescent="0.4">
      <c r="A42" t="s">
        <v>1</v>
      </c>
      <c r="B42" s="3" t="str">
        <f t="shared" si="0"/>
        <v>2023/11/07 15:43</v>
      </c>
      <c r="C42" t="s">
        <v>4</v>
      </c>
      <c r="D42">
        <v>2023</v>
      </c>
      <c r="E42" s="1">
        <v>11</v>
      </c>
      <c r="F42" s="1">
        <v>7</v>
      </c>
      <c r="G42" s="1">
        <v>15</v>
      </c>
      <c r="H42" s="1">
        <v>43</v>
      </c>
      <c r="I42" t="s">
        <v>43</v>
      </c>
      <c r="K42" t="str">
        <f t="shared" si="6"/>
        <v>金沢地方検察庁・発信：2023年11月7日15時43分（通話時間26分）</v>
      </c>
      <c r="M42" t="str">
        <f t="shared" si="2"/>
        <v>2023年11月7日15時43分</v>
      </c>
      <c r="N42" t="str">
        <f t="shared" si="3"/>
        <v>発信</v>
      </c>
      <c r="O42" t="str">
        <f t="shared" si="4"/>
        <v>金沢地方検察庁・発信：2023年11月7日15時43分（通話時間26分）</v>
      </c>
    </row>
    <row r="43" spans="1:15" x14ac:dyDescent="0.4">
      <c r="A43" t="s">
        <v>1</v>
      </c>
      <c r="B43" s="3" t="str">
        <f t="shared" si="0"/>
        <v>2023/11/08 09:28</v>
      </c>
      <c r="C43" t="s">
        <v>4</v>
      </c>
      <c r="D43">
        <v>2023</v>
      </c>
      <c r="E43" s="1">
        <v>11</v>
      </c>
      <c r="F43" s="1">
        <v>8</v>
      </c>
      <c r="G43" s="1">
        <v>9</v>
      </c>
      <c r="H43" s="1">
        <v>28</v>
      </c>
      <c r="I43" t="s">
        <v>38</v>
      </c>
      <c r="K43" t="str">
        <f t="shared" si="6"/>
        <v>金沢地方検察庁・発信：2023年11月8日9時28分（通話時間13分）</v>
      </c>
      <c r="M43" t="str">
        <f t="shared" si="2"/>
        <v>2023年11月8日9時28分</v>
      </c>
      <c r="N43" t="str">
        <f t="shared" si="3"/>
        <v>発信</v>
      </c>
      <c r="O43" t="str">
        <f t="shared" si="4"/>
        <v>金沢地方検察庁・発信：2023年11月8日9時28分（通話時間13分）</v>
      </c>
    </row>
    <row r="44" spans="1:15" x14ac:dyDescent="0.4">
      <c r="A44" t="s">
        <v>0</v>
      </c>
      <c r="B44" s="3" t="str">
        <f t="shared" si="0"/>
        <v>2023/11/08 10:18</v>
      </c>
      <c r="C44" t="s">
        <v>4</v>
      </c>
      <c r="D44">
        <v>2023</v>
      </c>
      <c r="E44" s="1">
        <v>11</v>
      </c>
      <c r="F44" s="1">
        <v>8</v>
      </c>
      <c r="G44" s="1">
        <v>10</v>
      </c>
      <c r="H44" s="1">
        <v>18</v>
      </c>
      <c r="I44" t="s">
        <v>16</v>
      </c>
      <c r="K44" t="str">
        <f t="shared" si="6"/>
        <v>金沢弁護士会・発信：2023年11月8日10時18分（通話時間1分）</v>
      </c>
      <c r="M44" t="str">
        <f t="shared" si="2"/>
        <v>2023年11月8日10時18分</v>
      </c>
      <c r="N44" t="str">
        <f t="shared" si="3"/>
        <v>発信</v>
      </c>
      <c r="O44" t="str">
        <f t="shared" si="4"/>
        <v>金沢弁護士会・発信：2023年11月8日10時18分（通話時間1分）</v>
      </c>
    </row>
    <row r="45" spans="1:15" x14ac:dyDescent="0.4">
      <c r="A45" t="s">
        <v>0</v>
      </c>
      <c r="B45" s="3" t="str">
        <f t="shared" si="0"/>
        <v>2023/11/08 11:01</v>
      </c>
      <c r="C45" t="s">
        <v>4</v>
      </c>
      <c r="D45">
        <v>2023</v>
      </c>
      <c r="E45" s="1">
        <v>11</v>
      </c>
      <c r="F45" s="1">
        <v>8</v>
      </c>
      <c r="G45" s="1">
        <v>11</v>
      </c>
      <c r="H45" s="1">
        <v>1</v>
      </c>
      <c r="I45" t="s">
        <v>16</v>
      </c>
      <c r="K45" t="str">
        <f t="shared" si="6"/>
        <v>金沢弁護士会・発信：2023年11月8日11時1分（通話時間1分）</v>
      </c>
      <c r="M45" t="str">
        <f t="shared" si="2"/>
        <v>2023年11月8日11時1分</v>
      </c>
      <c r="N45" t="str">
        <f t="shared" si="3"/>
        <v>発信</v>
      </c>
      <c r="O45" t="str">
        <f t="shared" si="4"/>
        <v>金沢弁護士会・発信：2023年11月8日11時1分（通話時間1分）</v>
      </c>
    </row>
    <row r="46" spans="1:15" x14ac:dyDescent="0.4">
      <c r="A46" t="s">
        <v>1</v>
      </c>
      <c r="B46" s="3" t="str">
        <f t="shared" si="0"/>
        <v>2023/11/08 11:05</v>
      </c>
      <c r="C46" t="s">
        <v>4</v>
      </c>
      <c r="D46">
        <v>2023</v>
      </c>
      <c r="E46" s="1">
        <v>11</v>
      </c>
      <c r="F46" s="1">
        <v>8</v>
      </c>
      <c r="G46" s="1">
        <v>11</v>
      </c>
      <c r="H46" s="1">
        <v>5</v>
      </c>
      <c r="I46" t="s">
        <v>16</v>
      </c>
      <c r="K46" t="str">
        <f t="shared" si="6"/>
        <v>金沢地方検察庁・発信：2023年11月8日11時5分（通話時間1分）</v>
      </c>
      <c r="M46" t="str">
        <f t="shared" si="2"/>
        <v>2023年11月8日11時5分</v>
      </c>
      <c r="N46" t="str">
        <f t="shared" si="3"/>
        <v>発信</v>
      </c>
      <c r="O46" t="str">
        <f t="shared" si="4"/>
        <v>金沢地方検察庁・発信：2023年11月8日11時5分（通話時間1分）</v>
      </c>
    </row>
    <row r="47" spans="1:15" x14ac:dyDescent="0.4">
      <c r="A47" t="s">
        <v>0</v>
      </c>
      <c r="B47" s="3" t="str">
        <f t="shared" si="0"/>
        <v>2023/11/08 12:47</v>
      </c>
      <c r="C47" t="s">
        <v>5</v>
      </c>
      <c r="D47">
        <v>2023</v>
      </c>
      <c r="E47" s="1">
        <v>11</v>
      </c>
      <c r="F47" s="1">
        <v>8</v>
      </c>
      <c r="G47" s="1">
        <v>12</v>
      </c>
      <c r="H47" s="1">
        <v>47</v>
      </c>
      <c r="I47" t="s">
        <v>44</v>
      </c>
      <c r="K47" t="str">
        <f>A47 &amp; "・" &amp; C47 &amp; "：" &amp; D47 &amp; "年" &amp; E47 &amp; "月" &amp; F47 &amp; "日" &amp; G47 &amp; "時" &amp;H47 &amp; "分・" &amp;  I47</f>
        <v>金沢弁護士会・着信：2023年11月8日12時47分・不在着信</v>
      </c>
      <c r="M47" t="str">
        <f t="shared" si="2"/>
        <v>2023年11月8日12時47分</v>
      </c>
      <c r="N47" t="str">
        <f t="shared" si="3"/>
        <v>着信</v>
      </c>
      <c r="O47" t="str">
        <f t="shared" si="4"/>
        <v>金沢弁護士会・着信：2023年11月8日12時47分・不在着信</v>
      </c>
    </row>
    <row r="48" spans="1:15" x14ac:dyDescent="0.4">
      <c r="A48" t="s">
        <v>0</v>
      </c>
      <c r="B48" s="3" t="str">
        <f t="shared" si="0"/>
        <v>2023/11/08 13:15</v>
      </c>
      <c r="C48" t="s">
        <v>4</v>
      </c>
      <c r="D48">
        <v>2023</v>
      </c>
      <c r="E48" s="1">
        <v>11</v>
      </c>
      <c r="F48" s="1">
        <v>8</v>
      </c>
      <c r="G48" s="1">
        <v>13</v>
      </c>
      <c r="H48" s="1">
        <v>15</v>
      </c>
      <c r="I48" t="s">
        <v>45</v>
      </c>
      <c r="K48" t="str">
        <f t="shared" si="6"/>
        <v>金沢弁護士会・発信：2023年11月8日13時15分（通話時間28分）</v>
      </c>
      <c r="M48" t="str">
        <f t="shared" si="2"/>
        <v>2023年11月8日13時15分</v>
      </c>
      <c r="N48" t="str">
        <f t="shared" si="3"/>
        <v>発信</v>
      </c>
      <c r="O48" t="str">
        <f t="shared" si="4"/>
        <v>金沢弁護士会・発信：2023年11月8日13時15分（通話時間28分）</v>
      </c>
    </row>
    <row r="49" spans="1:15" x14ac:dyDescent="0.4">
      <c r="A49" t="s">
        <v>2</v>
      </c>
      <c r="B49" s="3" t="str">
        <f t="shared" si="0"/>
        <v>2023/11/08 13:57</v>
      </c>
      <c r="C49" t="s">
        <v>4</v>
      </c>
      <c r="D49">
        <v>2023</v>
      </c>
      <c r="E49" s="1">
        <v>11</v>
      </c>
      <c r="F49" s="1">
        <v>8</v>
      </c>
      <c r="G49" s="1">
        <v>13</v>
      </c>
      <c r="H49" s="1">
        <v>57</v>
      </c>
      <c r="I49" t="s">
        <v>46</v>
      </c>
      <c r="K49" t="str">
        <f t="shared" si="6"/>
        <v>金沢地方裁判所刑事部・発信：2023年11月8日13時57分（通話時間31分）</v>
      </c>
      <c r="M49" t="str">
        <f t="shared" si="2"/>
        <v>2023年11月8日13時57分</v>
      </c>
      <c r="N49" t="str">
        <f t="shared" si="3"/>
        <v>発信</v>
      </c>
      <c r="O49" t="str">
        <f t="shared" si="4"/>
        <v>金沢地方裁判所刑事部・発信：2023年11月8日13時57分（通話時間31分）</v>
      </c>
    </row>
    <row r="50" spans="1:15" x14ac:dyDescent="0.4">
      <c r="A50" t="s">
        <v>0</v>
      </c>
      <c r="B50" s="3" t="str">
        <f t="shared" si="0"/>
        <v>2023/11/08 14:34</v>
      </c>
      <c r="C50" t="s">
        <v>4</v>
      </c>
      <c r="D50">
        <v>2023</v>
      </c>
      <c r="E50" s="1">
        <v>11</v>
      </c>
      <c r="F50" s="1">
        <v>8</v>
      </c>
      <c r="G50" s="1">
        <v>14</v>
      </c>
      <c r="H50" s="1">
        <v>34</v>
      </c>
      <c r="I50" t="s">
        <v>47</v>
      </c>
      <c r="K50" t="str">
        <f t="shared" ref="K50:K80" si="7">A50 &amp; "・" &amp; C50 &amp; "：" &amp; D50 &amp; "年" &amp; E50 &amp; "月" &amp; F50 &amp; "日" &amp; G50 &amp; "時" &amp;H50 &amp; "分" &amp; "（通話時間" &amp;I50 &amp;"）"</f>
        <v>金沢弁護士会・発信：2023年11月8日14時34分（通話時間41秒）</v>
      </c>
      <c r="M50" t="str">
        <f t="shared" si="2"/>
        <v>2023年11月8日14時34分</v>
      </c>
      <c r="N50" t="str">
        <f t="shared" si="3"/>
        <v>発信</v>
      </c>
      <c r="O50" t="str">
        <f t="shared" si="4"/>
        <v>金沢弁護士会・発信：2023年11月8日14時34分（通話時間41秒）</v>
      </c>
    </row>
    <row r="51" spans="1:15" x14ac:dyDescent="0.4">
      <c r="A51" t="s">
        <v>1</v>
      </c>
      <c r="B51" s="3" t="str">
        <f t="shared" si="0"/>
        <v>2023/11/08 14:44</v>
      </c>
      <c r="C51" t="s">
        <v>4</v>
      </c>
      <c r="D51">
        <v>2023</v>
      </c>
      <c r="E51" s="1">
        <v>11</v>
      </c>
      <c r="F51" s="1">
        <v>8</v>
      </c>
      <c r="G51" s="1">
        <v>14</v>
      </c>
      <c r="H51" s="1">
        <v>44</v>
      </c>
      <c r="I51" t="s">
        <v>31</v>
      </c>
      <c r="K51" t="str">
        <f t="shared" si="7"/>
        <v>金沢地方検察庁・発信：2023年11月8日14時44分（通話時間12分）</v>
      </c>
      <c r="M51" t="str">
        <f t="shared" si="2"/>
        <v>2023年11月8日14時44分</v>
      </c>
      <c r="N51" t="str">
        <f t="shared" si="3"/>
        <v>発信</v>
      </c>
      <c r="O51" t="str">
        <f t="shared" si="4"/>
        <v>金沢地方検察庁・発信：2023年11月8日14時44分（通話時間12分）</v>
      </c>
    </row>
    <row r="52" spans="1:15" x14ac:dyDescent="0.4">
      <c r="A52" t="s">
        <v>2</v>
      </c>
      <c r="B52" s="3" t="str">
        <f t="shared" si="0"/>
        <v>2023/11/08 15:00</v>
      </c>
      <c r="C52" t="s">
        <v>4</v>
      </c>
      <c r="D52">
        <v>2023</v>
      </c>
      <c r="E52" s="1">
        <v>11</v>
      </c>
      <c r="F52" s="1">
        <v>8</v>
      </c>
      <c r="G52" s="1">
        <v>15</v>
      </c>
      <c r="H52" s="1">
        <v>0</v>
      </c>
      <c r="I52" t="s">
        <v>48</v>
      </c>
      <c r="K52" t="str">
        <f t="shared" si="7"/>
        <v>金沢地方裁判所刑事部・発信：2023年11月8日15時0分（通話時間42分）</v>
      </c>
      <c r="M52" t="str">
        <f t="shared" si="2"/>
        <v>2023年11月8日15時0分</v>
      </c>
      <c r="N52" t="str">
        <f t="shared" si="3"/>
        <v>発信</v>
      </c>
      <c r="O52" t="str">
        <f t="shared" si="4"/>
        <v>金沢地方裁判所刑事部・発信：2023年11月8日15時0分（通話時間42分）</v>
      </c>
    </row>
    <row r="53" spans="1:15" x14ac:dyDescent="0.4">
      <c r="A53" t="s">
        <v>1</v>
      </c>
      <c r="B53" s="3" t="str">
        <f t="shared" si="0"/>
        <v>2023/11/08 15:50</v>
      </c>
      <c r="C53" t="s">
        <v>4</v>
      </c>
      <c r="D53">
        <v>2023</v>
      </c>
      <c r="E53" s="1">
        <v>11</v>
      </c>
      <c r="F53" s="1">
        <v>8</v>
      </c>
      <c r="G53" s="1">
        <v>15</v>
      </c>
      <c r="H53" s="1">
        <v>50</v>
      </c>
      <c r="I53" t="s">
        <v>17</v>
      </c>
      <c r="K53" t="str">
        <f t="shared" si="7"/>
        <v>金沢地方検察庁・発信：2023年11月8日15時50分（通話時間15分）</v>
      </c>
      <c r="M53" t="str">
        <f t="shared" si="2"/>
        <v>2023年11月8日15時50分</v>
      </c>
      <c r="N53" t="str">
        <f t="shared" si="3"/>
        <v>発信</v>
      </c>
      <c r="O53" t="str">
        <f t="shared" si="4"/>
        <v>金沢地方検察庁・発信：2023年11月8日15時50分（通話時間15分）</v>
      </c>
    </row>
    <row r="54" spans="1:15" x14ac:dyDescent="0.4">
      <c r="A54" t="s">
        <v>29</v>
      </c>
      <c r="B54" s="3" t="str">
        <f t="shared" si="0"/>
        <v>2023/11/08 16:27</v>
      </c>
      <c r="C54" t="s">
        <v>4</v>
      </c>
      <c r="D54">
        <v>2023</v>
      </c>
      <c r="E54" s="1">
        <v>11</v>
      </c>
      <c r="F54" s="1">
        <v>8</v>
      </c>
      <c r="G54" s="1">
        <v>16</v>
      </c>
      <c r="H54" s="1">
        <v>27</v>
      </c>
      <c r="I54" t="s">
        <v>49</v>
      </c>
      <c r="K54" t="str">
        <f t="shared" si="7"/>
        <v>珠洲警察署・発信：2023年11月8日16時27分（通話時間20分）</v>
      </c>
      <c r="M54" t="str">
        <f t="shared" si="2"/>
        <v>2023年11月8日16時27分</v>
      </c>
      <c r="N54" t="str">
        <f t="shared" si="3"/>
        <v>発信</v>
      </c>
      <c r="O54" t="str">
        <f t="shared" si="4"/>
        <v>珠洲警察署・発信：2023年11月8日16時27分（通話時間20分）</v>
      </c>
    </row>
    <row r="55" spans="1:15" x14ac:dyDescent="0.4">
      <c r="A55" t="s">
        <v>1</v>
      </c>
      <c r="B55" s="3" t="str">
        <f t="shared" si="0"/>
        <v>2023/11/09 08:42</v>
      </c>
      <c r="C55" t="s">
        <v>4</v>
      </c>
      <c r="D55">
        <v>2023</v>
      </c>
      <c r="E55" s="1">
        <v>11</v>
      </c>
      <c r="F55" s="1">
        <v>9</v>
      </c>
      <c r="G55" s="1">
        <v>8</v>
      </c>
      <c r="H55" s="1">
        <v>42</v>
      </c>
      <c r="I55" t="s">
        <v>16</v>
      </c>
      <c r="K55" t="str">
        <f t="shared" si="7"/>
        <v>金沢地方検察庁・発信：2023年11月9日8時42分（通話時間1分）</v>
      </c>
      <c r="M55" t="str">
        <f t="shared" si="2"/>
        <v>2023年11月9日8時42分</v>
      </c>
      <c r="N55" t="str">
        <f t="shared" si="3"/>
        <v>発信</v>
      </c>
      <c r="O55" t="str">
        <f t="shared" si="4"/>
        <v>金沢地方検察庁・発信：2023年11月9日8時42分（通話時間1分）</v>
      </c>
    </row>
    <row r="56" spans="1:15" x14ac:dyDescent="0.4">
      <c r="A56" t="s">
        <v>0</v>
      </c>
      <c r="B56" s="3" t="str">
        <f t="shared" si="0"/>
        <v>2023/11/09 09:15</v>
      </c>
      <c r="C56" t="s">
        <v>4</v>
      </c>
      <c r="D56">
        <v>2023</v>
      </c>
      <c r="E56" s="1">
        <v>11</v>
      </c>
      <c r="F56" s="1">
        <v>9</v>
      </c>
      <c r="G56" s="1">
        <v>9</v>
      </c>
      <c r="H56" s="1">
        <v>15</v>
      </c>
      <c r="I56" t="s">
        <v>16</v>
      </c>
      <c r="K56" t="str">
        <f t="shared" si="7"/>
        <v>金沢弁護士会・発信：2023年11月9日9時15分（通話時間1分）</v>
      </c>
      <c r="M56" t="str">
        <f t="shared" si="2"/>
        <v>2023年11月9日9時15分</v>
      </c>
      <c r="N56" t="str">
        <f t="shared" si="3"/>
        <v>発信</v>
      </c>
      <c r="O56" t="str">
        <f t="shared" si="4"/>
        <v>金沢弁護士会・発信：2023年11月9日9時15分（通話時間1分）</v>
      </c>
    </row>
    <row r="57" spans="1:15" x14ac:dyDescent="0.4">
      <c r="A57" t="s">
        <v>3</v>
      </c>
      <c r="B57" s="3" t="str">
        <f t="shared" si="0"/>
        <v>2023/11/09 09:25</v>
      </c>
      <c r="C57" t="s">
        <v>4</v>
      </c>
      <c r="D57">
        <v>2023</v>
      </c>
      <c r="E57" s="1">
        <v>11</v>
      </c>
      <c r="F57" s="1">
        <v>9</v>
      </c>
      <c r="G57" s="1">
        <v>9</v>
      </c>
      <c r="H57" s="1">
        <v>25</v>
      </c>
      <c r="I57" t="s">
        <v>50</v>
      </c>
      <c r="K57" t="str">
        <f t="shared" si="7"/>
        <v>金沢地方法務局輪島支部・発信：2023年11月9日9時25分（通話時間26秒）</v>
      </c>
      <c r="M57" t="str">
        <f t="shared" si="2"/>
        <v>2023年11月9日9時25分</v>
      </c>
      <c r="N57" t="str">
        <f t="shared" si="3"/>
        <v>発信</v>
      </c>
      <c r="O57" t="str">
        <f t="shared" si="4"/>
        <v>金沢地方法務局輪島支部・発信：2023年11月9日9時25分（通話時間26秒）</v>
      </c>
    </row>
    <row r="58" spans="1:15" x14ac:dyDescent="0.4">
      <c r="A58" t="s">
        <v>1</v>
      </c>
      <c r="B58" s="3" t="str">
        <f t="shared" si="0"/>
        <v>2023/11/09 09:30</v>
      </c>
      <c r="C58" t="s">
        <v>4</v>
      </c>
      <c r="D58">
        <v>2023</v>
      </c>
      <c r="E58" s="1">
        <v>11</v>
      </c>
      <c r="F58" s="1">
        <v>9</v>
      </c>
      <c r="G58" s="1">
        <v>9</v>
      </c>
      <c r="H58" s="1">
        <v>30</v>
      </c>
      <c r="I58" t="s">
        <v>51</v>
      </c>
      <c r="K58" t="str">
        <f t="shared" si="7"/>
        <v>金沢地方検察庁・発信：2023年11月9日9時30分（通話時間10分）</v>
      </c>
      <c r="M58" t="str">
        <f t="shared" si="2"/>
        <v>2023年11月9日9時30分</v>
      </c>
      <c r="N58" t="str">
        <f t="shared" si="3"/>
        <v>発信</v>
      </c>
      <c r="O58" t="str">
        <f t="shared" si="4"/>
        <v>金沢地方検察庁・発信：2023年11月9日9時30分（通話時間10分）</v>
      </c>
    </row>
    <row r="59" spans="1:15" x14ac:dyDescent="0.4">
      <c r="A59" t="s">
        <v>41</v>
      </c>
      <c r="B59" s="3" t="str">
        <f t="shared" si="0"/>
        <v>2023/11/09 09:47</v>
      </c>
      <c r="C59" t="s">
        <v>4</v>
      </c>
      <c r="D59">
        <v>2023</v>
      </c>
      <c r="E59" s="1">
        <v>11</v>
      </c>
      <c r="F59" s="1">
        <v>9</v>
      </c>
      <c r="G59" s="1">
        <v>9</v>
      </c>
      <c r="H59" s="1">
        <v>47</v>
      </c>
      <c r="I59" t="s">
        <v>34</v>
      </c>
      <c r="K59" t="str">
        <f t="shared" si="7"/>
        <v>日本弁護士連合会・発信：2023年11月9日9時47分（通話時間16分）</v>
      </c>
      <c r="M59" t="str">
        <f t="shared" si="2"/>
        <v>2023年11月9日9時47分</v>
      </c>
      <c r="N59" t="str">
        <f t="shared" si="3"/>
        <v>発信</v>
      </c>
      <c r="O59" t="str">
        <f t="shared" si="4"/>
        <v>日本弁護士連合会・発信：2023年11月9日9時47分（通話時間16分）</v>
      </c>
    </row>
    <row r="60" spans="1:15" x14ac:dyDescent="0.4">
      <c r="A60" t="s">
        <v>0</v>
      </c>
      <c r="B60" s="3" t="str">
        <f t="shared" si="0"/>
        <v>2023/11/09 10:09</v>
      </c>
      <c r="C60" t="s">
        <v>4</v>
      </c>
      <c r="D60">
        <v>2023</v>
      </c>
      <c r="E60" s="1">
        <v>11</v>
      </c>
      <c r="F60" s="1">
        <v>9</v>
      </c>
      <c r="G60" s="1">
        <v>10</v>
      </c>
      <c r="H60" s="1">
        <v>9</v>
      </c>
      <c r="I60" t="s">
        <v>16</v>
      </c>
      <c r="K60" t="str">
        <f t="shared" si="7"/>
        <v>金沢弁護士会・発信：2023年11月9日10時9分（通話時間1分）</v>
      </c>
      <c r="M60" t="str">
        <f t="shared" si="2"/>
        <v>2023年11月9日10時9分</v>
      </c>
      <c r="N60" t="str">
        <f t="shared" si="3"/>
        <v>発信</v>
      </c>
      <c r="O60" t="str">
        <f t="shared" si="4"/>
        <v>金沢弁護士会・発信：2023年11月9日10時9分（通話時間1分）</v>
      </c>
    </row>
    <row r="61" spans="1:15" x14ac:dyDescent="0.4">
      <c r="A61" t="s">
        <v>2</v>
      </c>
      <c r="B61" s="3" t="str">
        <f t="shared" si="0"/>
        <v>2023/11/09 10:18</v>
      </c>
      <c r="C61" t="s">
        <v>4</v>
      </c>
      <c r="D61">
        <v>2023</v>
      </c>
      <c r="E61" s="1">
        <v>11</v>
      </c>
      <c r="F61" s="1">
        <v>9</v>
      </c>
      <c r="G61" s="1">
        <v>10</v>
      </c>
      <c r="H61" s="1">
        <v>18</v>
      </c>
      <c r="I61" t="s">
        <v>16</v>
      </c>
      <c r="J61" t="str">
        <f>D61&amp;"/"&amp;E61&amp;"/"&amp;F61&amp;" "&amp;G61&amp;":"&amp;H61</f>
        <v>2023/11/9 10:18</v>
      </c>
      <c r="K61" t="str">
        <f t="shared" si="7"/>
        <v>金沢地方裁判所刑事部・発信：2023年11月9日10時18分（通話時間1分）</v>
      </c>
      <c r="M61" t="str">
        <f t="shared" si="2"/>
        <v>2023年11月9日10時18分</v>
      </c>
      <c r="N61" t="str">
        <f t="shared" si="3"/>
        <v>発信</v>
      </c>
      <c r="O61" t="str">
        <f t="shared" si="4"/>
        <v>金沢地方裁判所刑事部・発信：2023年11月9日10時18分（通話時間1分）</v>
      </c>
    </row>
    <row r="62" spans="1:15" x14ac:dyDescent="0.4">
      <c r="A62" t="s">
        <v>1</v>
      </c>
      <c r="B62" s="3" t="str">
        <f t="shared" si="0"/>
        <v>2023/11/09 13:08</v>
      </c>
      <c r="C62" t="s">
        <v>4</v>
      </c>
      <c r="D62">
        <v>2023</v>
      </c>
      <c r="E62" s="1">
        <v>11</v>
      </c>
      <c r="F62" s="1">
        <v>9</v>
      </c>
      <c r="G62" s="1">
        <v>13</v>
      </c>
      <c r="H62" s="1">
        <v>8</v>
      </c>
      <c r="I62" t="s">
        <v>52</v>
      </c>
      <c r="J62" t="str">
        <f t="shared" ref="J62:J76" si="8">D62&amp;"/"&amp;E62&amp;"/"&amp;F62&amp;" "&amp;G62&amp;":"&amp;H62</f>
        <v>2023/11/9 13:8</v>
      </c>
      <c r="K62" t="str">
        <f t="shared" si="7"/>
        <v>金沢地方検察庁・発信：2023年11月9日13時8分（通話時間2分）</v>
      </c>
      <c r="M62" t="str">
        <f t="shared" si="2"/>
        <v>2023年11月9日13時8分</v>
      </c>
      <c r="N62" t="str">
        <f t="shared" si="3"/>
        <v>発信</v>
      </c>
      <c r="O62" t="str">
        <f t="shared" si="4"/>
        <v>金沢地方検察庁・発信：2023年11月9日13時8分（通話時間2分）</v>
      </c>
    </row>
    <row r="63" spans="1:15" x14ac:dyDescent="0.4">
      <c r="A63" t="s">
        <v>41</v>
      </c>
      <c r="B63" s="3" t="str">
        <f t="shared" si="0"/>
        <v>2023/11/09 15:09</v>
      </c>
      <c r="C63" t="s">
        <v>4</v>
      </c>
      <c r="D63">
        <v>2023</v>
      </c>
      <c r="E63" s="1">
        <v>11</v>
      </c>
      <c r="F63" s="1">
        <v>9</v>
      </c>
      <c r="G63" s="1">
        <v>15</v>
      </c>
      <c r="H63" s="1">
        <v>9</v>
      </c>
      <c r="I63" t="s">
        <v>16</v>
      </c>
      <c r="J63" t="str">
        <f t="shared" si="8"/>
        <v>2023/11/9 15:9</v>
      </c>
      <c r="K63" t="str">
        <f t="shared" si="7"/>
        <v>日本弁護士連合会・発信：2023年11月9日15時9分（通話時間1分）</v>
      </c>
      <c r="M63" t="str">
        <f t="shared" si="2"/>
        <v>2023年11月9日15時9分</v>
      </c>
      <c r="N63" t="str">
        <f t="shared" si="3"/>
        <v>発信</v>
      </c>
      <c r="O63" t="str">
        <f t="shared" si="4"/>
        <v>日本弁護士連合会・発信：2023年11月9日15時9分（通話時間1分）</v>
      </c>
    </row>
    <row r="64" spans="1:15" x14ac:dyDescent="0.4">
      <c r="A64" t="s">
        <v>2</v>
      </c>
      <c r="B64" s="3" t="str">
        <f t="shared" si="0"/>
        <v>2023/11/09 15:19</v>
      </c>
      <c r="C64" t="s">
        <v>4</v>
      </c>
      <c r="D64">
        <v>2023</v>
      </c>
      <c r="E64" s="1">
        <v>11</v>
      </c>
      <c r="F64" s="1">
        <v>9</v>
      </c>
      <c r="G64" s="1">
        <v>15</v>
      </c>
      <c r="H64" s="1">
        <v>19</v>
      </c>
      <c r="I64" t="s">
        <v>16</v>
      </c>
      <c r="J64" t="str">
        <f t="shared" si="8"/>
        <v>2023/11/9 15:19</v>
      </c>
      <c r="K64" t="str">
        <f t="shared" si="7"/>
        <v>金沢地方裁判所刑事部・発信：2023年11月9日15時19分（通話時間1分）</v>
      </c>
      <c r="M64" t="str">
        <f t="shared" si="2"/>
        <v>2023年11月9日15時19分</v>
      </c>
      <c r="N64" t="str">
        <f t="shared" si="3"/>
        <v>発信</v>
      </c>
      <c r="O64" t="str">
        <f t="shared" si="4"/>
        <v>金沢地方裁判所刑事部・発信：2023年11月9日15時19分（通話時間1分）</v>
      </c>
    </row>
    <row r="65" spans="1:15" x14ac:dyDescent="0.4">
      <c r="A65" t="s">
        <v>1</v>
      </c>
      <c r="B65" s="3" t="str">
        <f t="shared" si="0"/>
        <v>2023/11/09 15:49</v>
      </c>
      <c r="C65" t="s">
        <v>4</v>
      </c>
      <c r="D65">
        <v>2023</v>
      </c>
      <c r="E65" s="1">
        <v>11</v>
      </c>
      <c r="F65" s="1">
        <v>9</v>
      </c>
      <c r="G65" s="1">
        <v>15</v>
      </c>
      <c r="H65" s="1">
        <v>49</v>
      </c>
      <c r="I65" t="s">
        <v>14</v>
      </c>
      <c r="J65" t="str">
        <f t="shared" si="8"/>
        <v>2023/11/9 15:49</v>
      </c>
      <c r="K65" t="str">
        <f t="shared" si="7"/>
        <v>金沢地方検察庁・発信：2023年11月9日15時49分（通話時間2分）</v>
      </c>
      <c r="M65" t="str">
        <f t="shared" si="2"/>
        <v>2023年11月9日15時49分</v>
      </c>
      <c r="N65" t="str">
        <f t="shared" si="3"/>
        <v>発信</v>
      </c>
      <c r="O65" t="str">
        <f t="shared" si="4"/>
        <v>金沢地方検察庁・発信：2023年11月9日15時49分（通話時間2分）</v>
      </c>
    </row>
    <row r="66" spans="1:15" x14ac:dyDescent="0.4">
      <c r="A66" t="s">
        <v>53</v>
      </c>
      <c r="B66" s="3" t="str">
        <f t="shared" ref="B66:B102" si="9">D66&amp;"/"&amp;REPT("0",2-LEN(E66))&amp;E66&amp;"/"&amp;REPT("0",2-LEN(F66))&amp;F66&amp;" "&amp;REPT("0",2-LEN(G66))&amp;G66&amp;":"&amp;REPT("0",2-LEN(H66))&amp;H66</f>
        <v>2023/11/10 13:39</v>
      </c>
      <c r="C66" t="s">
        <v>4</v>
      </c>
      <c r="D66">
        <v>2023</v>
      </c>
      <c r="E66" s="1">
        <v>11</v>
      </c>
      <c r="F66" s="1">
        <v>10</v>
      </c>
      <c r="G66" s="1">
        <v>13</v>
      </c>
      <c r="H66" s="1">
        <v>39</v>
      </c>
      <c r="I66" t="s">
        <v>24</v>
      </c>
      <c r="J66" t="str">
        <f t="shared" si="8"/>
        <v>2023/11/10 13:39</v>
      </c>
      <c r="K66" t="str">
        <f t="shared" si="7"/>
        <v>東京弁護士会・発信：2023年11月10日13時39分（通話時間5分）</v>
      </c>
      <c r="M66" t="str">
        <f t="shared" si="2"/>
        <v>2023年11月10日13時39分</v>
      </c>
      <c r="N66" t="str">
        <f t="shared" si="3"/>
        <v>発信</v>
      </c>
      <c r="O66" t="str">
        <f t="shared" si="4"/>
        <v>東京弁護士会・発信：2023年11月10日13時39分（通話時間5分）</v>
      </c>
    </row>
    <row r="67" spans="1:15" x14ac:dyDescent="0.4">
      <c r="A67" t="s">
        <v>41</v>
      </c>
      <c r="B67" s="3" t="str">
        <f t="shared" si="9"/>
        <v>2023/11/10 13:46</v>
      </c>
      <c r="C67" t="s">
        <v>4</v>
      </c>
      <c r="D67">
        <v>2023</v>
      </c>
      <c r="E67" s="1">
        <v>11</v>
      </c>
      <c r="F67" s="1">
        <v>10</v>
      </c>
      <c r="G67" s="1">
        <v>13</v>
      </c>
      <c r="H67" s="1">
        <v>46</v>
      </c>
      <c r="I67" t="s">
        <v>55</v>
      </c>
      <c r="J67" t="str">
        <f t="shared" si="8"/>
        <v>2023/11/10 13:46</v>
      </c>
      <c r="K67" t="str">
        <f t="shared" si="7"/>
        <v>日本弁護士連合会・発信：2023年11月10日13時46分（通話時間9分）</v>
      </c>
      <c r="M67" t="str">
        <f t="shared" ref="M67:M102" si="10">D67&amp;"年"&amp;E67&amp;"月"&amp;F67&amp;"日"&amp;G67&amp;"時"&amp;H67&amp;"分"</f>
        <v>2023年11月10日13時46分</v>
      </c>
      <c r="N67" t="str">
        <f t="shared" ref="N67:N102" si="11">C67</f>
        <v>発信</v>
      </c>
      <c r="O67" t="str">
        <f t="shared" ref="O67:O102" si="12">K67</f>
        <v>日本弁護士連合会・発信：2023年11月10日13時46分（通話時間9分）</v>
      </c>
    </row>
    <row r="68" spans="1:15" x14ac:dyDescent="0.4">
      <c r="A68" t="s">
        <v>1</v>
      </c>
      <c r="B68" s="3" t="str">
        <f t="shared" si="9"/>
        <v>2023/11/10 13:58</v>
      </c>
      <c r="C68" t="s">
        <v>4</v>
      </c>
      <c r="D68">
        <v>2023</v>
      </c>
      <c r="E68" s="1">
        <v>11</v>
      </c>
      <c r="F68" s="1">
        <v>10</v>
      </c>
      <c r="G68" s="1">
        <v>13</v>
      </c>
      <c r="H68" s="1">
        <v>58</v>
      </c>
      <c r="I68" t="s">
        <v>51</v>
      </c>
      <c r="J68" t="str">
        <f t="shared" si="8"/>
        <v>2023/11/10 13:58</v>
      </c>
      <c r="K68" t="str">
        <f t="shared" si="7"/>
        <v>金沢地方検察庁・発信：2023年11月10日13時58分（通話時間10分）</v>
      </c>
      <c r="M68" t="str">
        <f t="shared" si="10"/>
        <v>2023年11月10日13時58分</v>
      </c>
      <c r="N68" t="str">
        <f t="shared" si="11"/>
        <v>発信</v>
      </c>
      <c r="O68" t="str">
        <f t="shared" si="12"/>
        <v>金沢地方検察庁・発信：2023年11月10日13時58分（通話時間10分）</v>
      </c>
    </row>
    <row r="69" spans="1:15" x14ac:dyDescent="0.4">
      <c r="A69" t="s">
        <v>1</v>
      </c>
      <c r="B69" s="3" t="str">
        <f t="shared" si="9"/>
        <v>2023/11/10 14:29</v>
      </c>
      <c r="C69" t="s">
        <v>4</v>
      </c>
      <c r="D69">
        <v>2023</v>
      </c>
      <c r="E69" s="1">
        <v>11</v>
      </c>
      <c r="F69" s="1">
        <v>10</v>
      </c>
      <c r="G69" s="1">
        <v>14</v>
      </c>
      <c r="H69" s="1">
        <v>29</v>
      </c>
      <c r="I69" t="s">
        <v>36</v>
      </c>
      <c r="J69" t="str">
        <f t="shared" si="8"/>
        <v>2023/11/10 14:29</v>
      </c>
      <c r="K69" t="str">
        <f t="shared" si="7"/>
        <v>金沢地方検察庁・発信：2023年11月10日14時29分（通話時間6分）</v>
      </c>
      <c r="M69" t="str">
        <f t="shared" si="10"/>
        <v>2023年11月10日14時29分</v>
      </c>
      <c r="N69" t="str">
        <f t="shared" si="11"/>
        <v>発信</v>
      </c>
      <c r="O69" t="str">
        <f t="shared" si="12"/>
        <v>金沢地方検察庁・発信：2023年11月10日14時29分（通話時間6分）</v>
      </c>
    </row>
    <row r="70" spans="1:15" x14ac:dyDescent="0.4">
      <c r="A70" t="s">
        <v>1</v>
      </c>
      <c r="B70" s="3" t="str">
        <f t="shared" si="9"/>
        <v>2023/11/10 15:49</v>
      </c>
      <c r="C70" t="s">
        <v>4</v>
      </c>
      <c r="D70">
        <v>2023</v>
      </c>
      <c r="E70" s="1">
        <v>11</v>
      </c>
      <c r="F70" s="1">
        <v>10</v>
      </c>
      <c r="G70" s="1">
        <v>15</v>
      </c>
      <c r="H70" s="1">
        <v>49</v>
      </c>
      <c r="I70" t="s">
        <v>31</v>
      </c>
      <c r="J70" t="str">
        <f t="shared" si="8"/>
        <v>2023/11/10 15:49</v>
      </c>
      <c r="K70" t="str">
        <f t="shared" si="7"/>
        <v>金沢地方検察庁・発信：2023年11月10日15時49分（通話時間12分）</v>
      </c>
      <c r="M70" t="str">
        <f t="shared" si="10"/>
        <v>2023年11月10日15時49分</v>
      </c>
      <c r="N70" t="str">
        <f t="shared" si="11"/>
        <v>発信</v>
      </c>
      <c r="O70" t="str">
        <f t="shared" si="12"/>
        <v>金沢地方検察庁・発信：2023年11月10日15時49分（通話時間12分）</v>
      </c>
    </row>
    <row r="71" spans="1:15" x14ac:dyDescent="0.4">
      <c r="A71" t="s">
        <v>53</v>
      </c>
      <c r="B71" s="3" t="str">
        <f t="shared" si="9"/>
        <v>2023/11/10 16:19</v>
      </c>
      <c r="C71" t="s">
        <v>4</v>
      </c>
      <c r="D71">
        <v>2023</v>
      </c>
      <c r="E71" s="1">
        <v>11</v>
      </c>
      <c r="F71" s="1">
        <v>10</v>
      </c>
      <c r="G71" s="1">
        <v>16</v>
      </c>
      <c r="H71" s="1">
        <v>19</v>
      </c>
      <c r="I71" t="s">
        <v>56</v>
      </c>
      <c r="J71" t="str">
        <f t="shared" si="8"/>
        <v>2023/11/10 16:19</v>
      </c>
      <c r="K71" t="str">
        <f t="shared" si="7"/>
        <v>東京弁護士会・発信：2023年11月10日16時19分（通話時間3分）</v>
      </c>
      <c r="M71" t="str">
        <f t="shared" si="10"/>
        <v>2023年11月10日16時19分</v>
      </c>
      <c r="N71" t="str">
        <f t="shared" si="11"/>
        <v>発信</v>
      </c>
      <c r="O71" t="str">
        <f t="shared" si="12"/>
        <v>東京弁護士会・発信：2023年11月10日16時19分（通話時間3分）</v>
      </c>
    </row>
    <row r="72" spans="1:15" x14ac:dyDescent="0.4">
      <c r="A72" t="s">
        <v>54</v>
      </c>
      <c r="B72" s="3" t="str">
        <f t="shared" si="9"/>
        <v>2023/11/10 16:25</v>
      </c>
      <c r="C72" t="s">
        <v>4</v>
      </c>
      <c r="D72">
        <v>2023</v>
      </c>
      <c r="E72" s="1">
        <v>11</v>
      </c>
      <c r="F72" s="1">
        <v>10</v>
      </c>
      <c r="G72" s="1">
        <v>16</v>
      </c>
      <c r="H72" s="1">
        <v>25</v>
      </c>
      <c r="I72" t="s">
        <v>52</v>
      </c>
      <c r="J72" t="str">
        <f t="shared" si="8"/>
        <v>2023/11/10 16:25</v>
      </c>
      <c r="K72" t="str">
        <f t="shared" si="7"/>
        <v>神奈川県弁護士会・発信：2023年11月10日16時25分（通話時間2分）</v>
      </c>
      <c r="M72" t="str">
        <f t="shared" si="10"/>
        <v>2023年11月10日16時25分</v>
      </c>
      <c r="N72" t="str">
        <f t="shared" si="11"/>
        <v>発信</v>
      </c>
      <c r="O72" t="str">
        <f t="shared" si="12"/>
        <v>神奈川県弁護士会・発信：2023年11月10日16時25分（通話時間2分）</v>
      </c>
    </row>
    <row r="73" spans="1:15" x14ac:dyDescent="0.4">
      <c r="A73" t="s">
        <v>1</v>
      </c>
      <c r="B73" s="3" t="str">
        <f t="shared" si="9"/>
        <v>2023/11/10 16:28</v>
      </c>
      <c r="C73" t="s">
        <v>4</v>
      </c>
      <c r="D73">
        <v>2023</v>
      </c>
      <c r="E73" s="1">
        <v>11</v>
      </c>
      <c r="F73" s="1">
        <v>10</v>
      </c>
      <c r="G73" s="1">
        <v>16</v>
      </c>
      <c r="H73" s="1">
        <v>28</v>
      </c>
      <c r="I73" t="s">
        <v>57</v>
      </c>
      <c r="J73" t="str">
        <f t="shared" si="8"/>
        <v>2023/11/10 16:28</v>
      </c>
      <c r="K73" t="str">
        <f t="shared" si="7"/>
        <v>金沢地方検察庁・発信：2023年11月10日16時28分（通話時間13分）</v>
      </c>
      <c r="M73" t="str">
        <f t="shared" si="10"/>
        <v>2023年11月10日16時28分</v>
      </c>
      <c r="N73" t="str">
        <f t="shared" si="11"/>
        <v>発信</v>
      </c>
      <c r="O73" t="str">
        <f t="shared" si="12"/>
        <v>金沢地方検察庁・発信：2023年11月10日16時28分（通話時間13分）</v>
      </c>
    </row>
    <row r="74" spans="1:15" x14ac:dyDescent="0.4">
      <c r="A74" t="s">
        <v>1</v>
      </c>
      <c r="B74" s="3" t="str">
        <f t="shared" si="9"/>
        <v>2023/11/10 16:55</v>
      </c>
      <c r="C74" t="s">
        <v>4</v>
      </c>
      <c r="D74">
        <v>2023</v>
      </c>
      <c r="E74" s="1">
        <v>11</v>
      </c>
      <c r="F74" s="1">
        <v>10</v>
      </c>
      <c r="G74" s="1">
        <v>16</v>
      </c>
      <c r="H74" s="1">
        <v>55</v>
      </c>
      <c r="I74" t="s">
        <v>58</v>
      </c>
      <c r="J74" t="str">
        <f t="shared" si="8"/>
        <v>2023/11/10 16:55</v>
      </c>
      <c r="K74" t="str">
        <f t="shared" si="7"/>
        <v>金沢地方検察庁・発信：2023年11月10日16時55分（通話時間55秒）</v>
      </c>
      <c r="M74" t="str">
        <f t="shared" si="10"/>
        <v>2023年11月10日16時55分</v>
      </c>
      <c r="N74" t="str">
        <f t="shared" si="11"/>
        <v>発信</v>
      </c>
      <c r="O74" t="str">
        <f t="shared" si="12"/>
        <v>金沢地方検察庁・発信：2023年11月10日16時55分（通話時間55秒）</v>
      </c>
    </row>
    <row r="75" spans="1:15" x14ac:dyDescent="0.4">
      <c r="A75" t="s">
        <v>1</v>
      </c>
      <c r="B75" s="3" t="str">
        <f t="shared" si="9"/>
        <v>2023/11/13 08:31</v>
      </c>
      <c r="C75" t="s">
        <v>4</v>
      </c>
      <c r="D75">
        <v>2023</v>
      </c>
      <c r="E75" s="1">
        <v>11</v>
      </c>
      <c r="F75" s="1">
        <v>13</v>
      </c>
      <c r="G75" s="1">
        <v>8</v>
      </c>
      <c r="H75" s="1">
        <v>31</v>
      </c>
      <c r="I75" t="s">
        <v>36</v>
      </c>
      <c r="J75" t="str">
        <f t="shared" si="8"/>
        <v>2023/11/13 8:31</v>
      </c>
      <c r="K75" t="str">
        <f t="shared" si="7"/>
        <v>金沢地方検察庁・発信：2023年11月13日8時31分（通話時間6分）</v>
      </c>
      <c r="M75" t="str">
        <f t="shared" si="10"/>
        <v>2023年11月13日8時31分</v>
      </c>
      <c r="N75" t="str">
        <f t="shared" si="11"/>
        <v>発信</v>
      </c>
      <c r="O75" t="str">
        <f t="shared" si="12"/>
        <v>金沢地方検察庁・発信：2023年11月13日8時31分（通話時間6分）</v>
      </c>
    </row>
    <row r="76" spans="1:15" x14ac:dyDescent="0.4">
      <c r="A76" t="s">
        <v>41</v>
      </c>
      <c r="B76" s="3" t="str">
        <f t="shared" si="9"/>
        <v>2023/11/13 09:02</v>
      </c>
      <c r="C76" t="s">
        <v>4</v>
      </c>
      <c r="D76">
        <v>2023</v>
      </c>
      <c r="E76" s="1">
        <v>11</v>
      </c>
      <c r="F76" s="1">
        <v>13</v>
      </c>
      <c r="G76" s="1">
        <v>9</v>
      </c>
      <c r="H76" s="1">
        <v>2</v>
      </c>
      <c r="I76" t="s">
        <v>59</v>
      </c>
      <c r="J76" t="str">
        <f t="shared" si="8"/>
        <v>2023/11/13 9:2</v>
      </c>
      <c r="K76" t="str">
        <f t="shared" si="7"/>
        <v>日本弁護士連合会・発信：2023年11月13日9時2分（通話時間21秒）</v>
      </c>
      <c r="M76" t="str">
        <f t="shared" si="10"/>
        <v>2023年11月13日9時2分</v>
      </c>
      <c r="N76" t="str">
        <f t="shared" si="11"/>
        <v>発信</v>
      </c>
      <c r="O76" t="str">
        <f t="shared" si="12"/>
        <v>日本弁護士連合会・発信：2023年11月13日9時2分（通話時間21秒）</v>
      </c>
    </row>
    <row r="77" spans="1:15" x14ac:dyDescent="0.4">
      <c r="A77" t="s">
        <v>0</v>
      </c>
      <c r="B77" s="3" t="str">
        <f t="shared" si="9"/>
        <v>2023/11/13 09:03</v>
      </c>
      <c r="C77" t="s">
        <v>4</v>
      </c>
      <c r="D77">
        <v>2023</v>
      </c>
      <c r="E77" s="1">
        <v>11</v>
      </c>
      <c r="F77" s="1">
        <v>13</v>
      </c>
      <c r="G77" s="1">
        <v>9</v>
      </c>
      <c r="H77" s="1">
        <v>3</v>
      </c>
      <c r="I77" t="s">
        <v>60</v>
      </c>
      <c r="K77" t="str">
        <f t="shared" si="7"/>
        <v>金沢弁護士会・発信：2023年11月13日9時3分（通話時間14分）</v>
      </c>
      <c r="M77" t="str">
        <f t="shared" si="10"/>
        <v>2023年11月13日9時3分</v>
      </c>
      <c r="N77" t="str">
        <f t="shared" si="11"/>
        <v>発信</v>
      </c>
      <c r="O77" t="str">
        <f t="shared" si="12"/>
        <v>金沢弁護士会・発信：2023年11月13日9時3分（通話時間14分）</v>
      </c>
    </row>
    <row r="78" spans="1:15" x14ac:dyDescent="0.4">
      <c r="A78" t="s">
        <v>3</v>
      </c>
      <c r="B78" s="3" t="str">
        <f t="shared" si="9"/>
        <v>2023/11/13 09:55</v>
      </c>
      <c r="C78" t="s">
        <v>4</v>
      </c>
      <c r="D78">
        <v>2023</v>
      </c>
      <c r="E78" s="1">
        <v>11</v>
      </c>
      <c r="F78" s="1">
        <v>13</v>
      </c>
      <c r="G78" s="1">
        <v>9</v>
      </c>
      <c r="H78" s="1">
        <v>55</v>
      </c>
      <c r="I78" t="s">
        <v>61</v>
      </c>
      <c r="K78" t="str">
        <f t="shared" si="7"/>
        <v>金沢地方法務局輪島支部・発信：2023年11月13日9時55分（通話時間11分）</v>
      </c>
      <c r="M78" t="str">
        <f t="shared" si="10"/>
        <v>2023年11月13日9時55分</v>
      </c>
      <c r="N78" t="str">
        <f t="shared" si="11"/>
        <v>発信</v>
      </c>
      <c r="O78" t="str">
        <f t="shared" si="12"/>
        <v>金沢地方法務局輪島支部・発信：2023年11月13日9時55分（通話時間11分）</v>
      </c>
    </row>
    <row r="79" spans="1:15" x14ac:dyDescent="0.4">
      <c r="A79" t="s">
        <v>29</v>
      </c>
      <c r="B79" s="3" t="str">
        <f t="shared" si="9"/>
        <v>2023/11/13 10:10</v>
      </c>
      <c r="C79" t="s">
        <v>4</v>
      </c>
      <c r="D79">
        <v>2023</v>
      </c>
      <c r="E79" s="1">
        <v>11</v>
      </c>
      <c r="F79" s="1">
        <v>13</v>
      </c>
      <c r="G79" s="1">
        <v>10</v>
      </c>
      <c r="H79" s="1">
        <v>10</v>
      </c>
      <c r="I79" t="s">
        <v>16</v>
      </c>
      <c r="K79" t="str">
        <f t="shared" si="7"/>
        <v>珠洲警察署・発信：2023年11月13日10時10分（通話時間1分）</v>
      </c>
      <c r="M79" t="str">
        <f t="shared" si="10"/>
        <v>2023年11月13日10時10分</v>
      </c>
      <c r="N79" t="str">
        <f t="shared" si="11"/>
        <v>発信</v>
      </c>
      <c r="O79" t="str">
        <f t="shared" si="12"/>
        <v>珠洲警察署・発信：2023年11月13日10時10分（通話時間1分）</v>
      </c>
    </row>
    <row r="80" spans="1:15" x14ac:dyDescent="0.4">
      <c r="A80" t="s">
        <v>29</v>
      </c>
      <c r="B80" s="3" t="str">
        <f t="shared" si="9"/>
        <v>2023/11/13 11:12</v>
      </c>
      <c r="C80" t="s">
        <v>5</v>
      </c>
      <c r="D80">
        <v>2023</v>
      </c>
      <c r="E80" s="1">
        <v>11</v>
      </c>
      <c r="F80" s="1">
        <v>13</v>
      </c>
      <c r="G80" s="1">
        <v>11</v>
      </c>
      <c r="H80" s="1">
        <v>12</v>
      </c>
      <c r="I80" t="s">
        <v>62</v>
      </c>
      <c r="K80" t="str">
        <f t="shared" si="7"/>
        <v>珠洲警察署・着信：2023年11月13日11時12分（通話時間2分）</v>
      </c>
      <c r="M80" t="str">
        <f t="shared" si="10"/>
        <v>2023年11月13日11時12分</v>
      </c>
      <c r="N80" t="str">
        <f t="shared" si="11"/>
        <v>着信</v>
      </c>
      <c r="O80" t="str">
        <f t="shared" si="12"/>
        <v>珠洲警察署・着信：2023年11月13日11時12分（通話時間2分）</v>
      </c>
    </row>
    <row r="81" spans="1:15" x14ac:dyDescent="0.4">
      <c r="A81" t="s">
        <v>63</v>
      </c>
      <c r="B81" s="3" t="str">
        <f t="shared" si="9"/>
        <v>2023/11/14 13:27</v>
      </c>
      <c r="C81" t="s">
        <v>4</v>
      </c>
      <c r="D81">
        <v>2023</v>
      </c>
      <c r="E81" s="1">
        <v>11</v>
      </c>
      <c r="F81" s="1">
        <v>14</v>
      </c>
      <c r="G81" s="1">
        <v>13</v>
      </c>
      <c r="H81" s="1">
        <v>27</v>
      </c>
      <c r="I81" t="s">
        <v>64</v>
      </c>
      <c r="K81" t="str">
        <f t="shared" ref="K81:K90" si="13">A81 &amp; "・" &amp; C81 &amp; "：" &amp; D81 &amp; "年" &amp; E81 &amp; "月" &amp; F81 &amp; "日" &amp; G81 &amp; "時" &amp;H81 &amp; "分" &amp; "（通話時間" &amp;I81 &amp;"）"</f>
        <v>国立国会図書館・発信：2023年11月14日13時27分（通話時間9分）</v>
      </c>
      <c r="M81" t="str">
        <f t="shared" si="10"/>
        <v>2023年11月14日13時27分</v>
      </c>
      <c r="N81" t="str">
        <f t="shared" si="11"/>
        <v>発信</v>
      </c>
      <c r="O81" t="str">
        <f t="shared" si="12"/>
        <v>国立国会図書館・発信：2023年11月14日13時27分（通話時間9分）</v>
      </c>
    </row>
    <row r="82" spans="1:15" x14ac:dyDescent="0.4">
      <c r="A82" t="s">
        <v>1</v>
      </c>
      <c r="B82" s="3" t="str">
        <f t="shared" si="9"/>
        <v>2023/11/14 13:40</v>
      </c>
      <c r="C82" t="s">
        <v>4</v>
      </c>
      <c r="D82">
        <v>2023</v>
      </c>
      <c r="E82" s="1">
        <v>11</v>
      </c>
      <c r="F82" s="1">
        <v>14</v>
      </c>
      <c r="G82" s="1">
        <v>13</v>
      </c>
      <c r="H82" s="1">
        <v>40</v>
      </c>
      <c r="I82" t="s">
        <v>65</v>
      </c>
      <c r="K82" t="str">
        <f t="shared" si="13"/>
        <v>金沢地方検察庁・発信：2023年11月14日13時40分（通話時間34秒）</v>
      </c>
      <c r="M82" t="str">
        <f t="shared" si="10"/>
        <v>2023年11月14日13時40分</v>
      </c>
      <c r="N82" t="str">
        <f t="shared" si="11"/>
        <v>発信</v>
      </c>
      <c r="O82" t="str">
        <f t="shared" si="12"/>
        <v>金沢地方検察庁・発信：2023年11月14日13時40分（通話時間34秒）</v>
      </c>
    </row>
    <row r="83" spans="1:15" x14ac:dyDescent="0.4">
      <c r="A83" t="s">
        <v>1</v>
      </c>
      <c r="B83" s="3" t="str">
        <f t="shared" si="9"/>
        <v>2023/11/14 14:00</v>
      </c>
      <c r="C83" t="s">
        <v>4</v>
      </c>
      <c r="D83">
        <v>2023</v>
      </c>
      <c r="E83" s="1">
        <v>11</v>
      </c>
      <c r="F83" s="1">
        <v>14</v>
      </c>
      <c r="G83" s="1">
        <v>14</v>
      </c>
      <c r="H83" s="1">
        <v>0</v>
      </c>
      <c r="I83" t="s">
        <v>42</v>
      </c>
      <c r="K83" t="str">
        <f t="shared" si="13"/>
        <v>金沢地方検察庁・発信：2023年11月14日14時0分（通話時間54分）</v>
      </c>
      <c r="M83" t="str">
        <f t="shared" si="10"/>
        <v>2023年11月14日14時0分</v>
      </c>
      <c r="N83" t="str">
        <f t="shared" si="11"/>
        <v>発信</v>
      </c>
      <c r="O83" t="str">
        <f t="shared" si="12"/>
        <v>金沢地方検察庁・発信：2023年11月14日14時0分（通話時間54分）</v>
      </c>
    </row>
    <row r="84" spans="1:15" x14ac:dyDescent="0.4">
      <c r="A84" t="s">
        <v>0</v>
      </c>
      <c r="B84" s="3" t="str">
        <f t="shared" si="9"/>
        <v>2023/11/21 09:14</v>
      </c>
      <c r="C84" t="s">
        <v>4</v>
      </c>
      <c r="D84">
        <v>2023</v>
      </c>
      <c r="E84" s="1">
        <v>11</v>
      </c>
      <c r="F84" s="1">
        <v>21</v>
      </c>
      <c r="G84" s="1">
        <v>9</v>
      </c>
      <c r="H84" s="1">
        <v>14</v>
      </c>
      <c r="I84" t="s">
        <v>66</v>
      </c>
      <c r="K84" t="str">
        <f t="shared" si="13"/>
        <v>金沢弁護士会・発信：2023年11月21日9時14分（通話時間10分）</v>
      </c>
      <c r="M84" t="str">
        <f t="shared" si="10"/>
        <v>2023年11月21日9時14分</v>
      </c>
      <c r="N84" t="str">
        <f t="shared" si="11"/>
        <v>発信</v>
      </c>
      <c r="O84" t="str">
        <f t="shared" si="12"/>
        <v>金沢弁護士会・発信：2023年11月21日9時14分（通話時間10分）</v>
      </c>
    </row>
    <row r="85" spans="1:15" x14ac:dyDescent="0.4">
      <c r="A85" t="s">
        <v>1</v>
      </c>
      <c r="B85" s="3" t="str">
        <f t="shared" si="9"/>
        <v>2023/11/21 09:29</v>
      </c>
      <c r="C85" t="s">
        <v>4</v>
      </c>
      <c r="D85">
        <v>2023</v>
      </c>
      <c r="E85" s="1">
        <v>11</v>
      </c>
      <c r="F85" s="1">
        <v>21</v>
      </c>
      <c r="G85" s="1">
        <v>9</v>
      </c>
      <c r="H85" s="1">
        <v>29</v>
      </c>
      <c r="I85" t="s">
        <v>51</v>
      </c>
      <c r="K85" t="str">
        <f t="shared" si="13"/>
        <v>金沢地方検察庁・発信：2023年11月21日9時29分（通話時間10分）</v>
      </c>
      <c r="M85" t="str">
        <f t="shared" si="10"/>
        <v>2023年11月21日9時29分</v>
      </c>
      <c r="N85" t="str">
        <f t="shared" si="11"/>
        <v>発信</v>
      </c>
      <c r="O85" t="str">
        <f t="shared" si="12"/>
        <v>金沢地方検察庁・発信：2023年11月21日9時29分（通話時間10分）</v>
      </c>
    </row>
    <row r="86" spans="1:15" x14ac:dyDescent="0.4">
      <c r="A86" t="s">
        <v>0</v>
      </c>
      <c r="B86" s="3" t="str">
        <f t="shared" si="9"/>
        <v>2023/11/21 15:01</v>
      </c>
      <c r="C86" t="s">
        <v>4</v>
      </c>
      <c r="D86">
        <v>2023</v>
      </c>
      <c r="E86" s="1">
        <v>11</v>
      </c>
      <c r="F86" s="1">
        <v>21</v>
      </c>
      <c r="G86" s="1">
        <v>15</v>
      </c>
      <c r="H86" s="1">
        <v>1</v>
      </c>
      <c r="I86" t="s">
        <v>67</v>
      </c>
      <c r="K86" t="str">
        <f t="shared" si="13"/>
        <v>金沢弁護士会・発信：2023年11月21日15時1分（通話時間55秒）</v>
      </c>
      <c r="M86" t="str">
        <f t="shared" si="10"/>
        <v>2023年11月21日15時1分</v>
      </c>
      <c r="N86" t="str">
        <f t="shared" si="11"/>
        <v>発信</v>
      </c>
      <c r="O86" t="str">
        <f t="shared" si="12"/>
        <v>金沢弁護士会・発信：2023年11月21日15時1分（通話時間55秒）</v>
      </c>
    </row>
    <row r="87" spans="1:15" x14ac:dyDescent="0.4">
      <c r="A87" t="s">
        <v>2</v>
      </c>
      <c r="B87" s="3" t="str">
        <f t="shared" si="9"/>
        <v>2023/11/21 15:15</v>
      </c>
      <c r="C87" t="s">
        <v>4</v>
      </c>
      <c r="D87">
        <v>2023</v>
      </c>
      <c r="E87" s="1">
        <v>11</v>
      </c>
      <c r="F87" s="1">
        <v>21</v>
      </c>
      <c r="G87" s="1">
        <v>15</v>
      </c>
      <c r="H87" s="1">
        <v>15</v>
      </c>
      <c r="I87" t="s">
        <v>68</v>
      </c>
      <c r="K87" t="str">
        <f t="shared" si="13"/>
        <v>金沢地方裁判所刑事部・発信：2023年11月21日15時15分（通話時間49秒）</v>
      </c>
      <c r="M87" t="str">
        <f t="shared" si="10"/>
        <v>2023年11月21日15時15分</v>
      </c>
      <c r="N87" t="str">
        <f t="shared" si="11"/>
        <v>発信</v>
      </c>
      <c r="O87" t="str">
        <f t="shared" si="12"/>
        <v>金沢地方裁判所刑事部・発信：2023年11月21日15時15分（通話時間49秒）</v>
      </c>
    </row>
    <row r="88" spans="1:15" x14ac:dyDescent="0.4">
      <c r="A88" t="s">
        <v>2</v>
      </c>
      <c r="B88" s="3" t="str">
        <f t="shared" si="9"/>
        <v>2023/11/21 15:37</v>
      </c>
      <c r="C88" t="s">
        <v>5</v>
      </c>
      <c r="D88">
        <v>2023</v>
      </c>
      <c r="E88" s="1">
        <v>11</v>
      </c>
      <c r="F88" s="1">
        <v>21</v>
      </c>
      <c r="G88" s="1">
        <v>15</v>
      </c>
      <c r="H88" s="1">
        <v>37</v>
      </c>
      <c r="I88" t="s">
        <v>31</v>
      </c>
      <c r="K88" t="str">
        <f t="shared" si="13"/>
        <v>金沢地方裁判所刑事部・着信：2023年11月21日15時37分（通話時間12分）</v>
      </c>
      <c r="M88" t="str">
        <f t="shared" si="10"/>
        <v>2023年11月21日15時37分</v>
      </c>
      <c r="N88" t="str">
        <f t="shared" si="11"/>
        <v>着信</v>
      </c>
      <c r="O88" t="str">
        <f t="shared" si="12"/>
        <v>金沢地方裁判所刑事部・着信：2023年11月21日15時37分（通話時間12分）</v>
      </c>
    </row>
    <row r="89" spans="1:15" x14ac:dyDescent="0.4">
      <c r="A89" t="s">
        <v>0</v>
      </c>
      <c r="B89" s="3" t="str">
        <f t="shared" si="9"/>
        <v>2023/11/21 15:59</v>
      </c>
      <c r="C89" t="s">
        <v>4</v>
      </c>
      <c r="D89">
        <v>2023</v>
      </c>
      <c r="E89" s="1">
        <v>11</v>
      </c>
      <c r="F89" s="1">
        <v>21</v>
      </c>
      <c r="G89" s="1">
        <v>15</v>
      </c>
      <c r="H89" s="1">
        <v>59</v>
      </c>
      <c r="I89" t="s">
        <v>69</v>
      </c>
      <c r="K89" t="str">
        <f t="shared" si="13"/>
        <v>金沢弁護士会・発信：2023年11月21日15時59分（通話時間3分）</v>
      </c>
      <c r="M89" t="str">
        <f t="shared" si="10"/>
        <v>2023年11月21日15時59分</v>
      </c>
      <c r="N89" t="str">
        <f t="shared" si="11"/>
        <v>発信</v>
      </c>
      <c r="O89" t="str">
        <f t="shared" si="12"/>
        <v>金沢弁護士会・発信：2023年11月21日15時59分（通話時間3分）</v>
      </c>
    </row>
    <row r="90" spans="1:15" x14ac:dyDescent="0.4">
      <c r="A90" t="s">
        <v>1</v>
      </c>
      <c r="B90" s="3" t="str">
        <f t="shared" si="9"/>
        <v>2023/11/21 16:04</v>
      </c>
      <c r="C90" t="s">
        <v>4</v>
      </c>
      <c r="D90">
        <v>2023</v>
      </c>
      <c r="E90" s="1">
        <v>11</v>
      </c>
      <c r="F90" s="1">
        <v>21</v>
      </c>
      <c r="G90" s="1">
        <v>16</v>
      </c>
      <c r="H90" s="1">
        <v>4</v>
      </c>
      <c r="I90" t="s">
        <v>70</v>
      </c>
      <c r="K90" t="str">
        <f t="shared" si="13"/>
        <v>金沢地方検察庁・発信：2023年11月21日16時4分（通話時間59秒）</v>
      </c>
      <c r="M90" t="str">
        <f t="shared" si="10"/>
        <v>2023年11月21日16時4分</v>
      </c>
      <c r="N90" t="str">
        <f t="shared" si="11"/>
        <v>発信</v>
      </c>
      <c r="O90" t="str">
        <f t="shared" si="12"/>
        <v>金沢地方検察庁・発信：2023年11月21日16時4分（通話時間59秒）</v>
      </c>
    </row>
    <row r="91" spans="1:15" x14ac:dyDescent="0.4">
      <c r="A91" t="s">
        <v>1</v>
      </c>
      <c r="B91" s="3" t="str">
        <f t="shared" si="9"/>
        <v>2023/11/21 16:15</v>
      </c>
      <c r="C91" t="s">
        <v>4</v>
      </c>
      <c r="D91">
        <v>2023</v>
      </c>
      <c r="E91" s="1">
        <v>11</v>
      </c>
      <c r="F91" s="1">
        <v>21</v>
      </c>
      <c r="G91" s="1">
        <v>16</v>
      </c>
      <c r="H91" s="1">
        <v>15</v>
      </c>
      <c r="I91" t="s">
        <v>24</v>
      </c>
      <c r="K91" t="str">
        <f t="shared" ref="K91:K102" si="14">A91 &amp; "・" &amp; C91 &amp; "：" &amp; D91 &amp; "年" &amp; E91 &amp; "月" &amp; F91 &amp; "日" &amp; G91 &amp; "時" &amp;H91 &amp; "分" &amp; "（通話時間" &amp;I91 &amp;"）"</f>
        <v>金沢地方検察庁・発信：2023年11月21日16時15分（通話時間5分）</v>
      </c>
      <c r="M91" t="str">
        <f t="shared" si="10"/>
        <v>2023年11月21日16時15分</v>
      </c>
      <c r="N91" t="str">
        <f t="shared" si="11"/>
        <v>発信</v>
      </c>
      <c r="O91" t="str">
        <f t="shared" si="12"/>
        <v>金沢地方検察庁・発信：2023年11月21日16時15分（通話時間5分）</v>
      </c>
    </row>
    <row r="92" spans="1:15" x14ac:dyDescent="0.4">
      <c r="A92" t="s">
        <v>41</v>
      </c>
      <c r="B92" s="3" t="str">
        <f t="shared" si="9"/>
        <v>2023/12/01 10:05</v>
      </c>
      <c r="C92" t="s">
        <v>4</v>
      </c>
      <c r="D92">
        <v>2023</v>
      </c>
      <c r="E92" s="1">
        <v>12</v>
      </c>
      <c r="F92" s="1">
        <v>1</v>
      </c>
      <c r="G92" s="1">
        <v>10</v>
      </c>
      <c r="H92" s="1">
        <v>5</v>
      </c>
      <c r="I92" t="s">
        <v>23</v>
      </c>
      <c r="K92" t="str">
        <f t="shared" si="14"/>
        <v>日本弁護士連合会・発信：2023年12月1日10時5分（通話時間25分）</v>
      </c>
      <c r="M92" t="str">
        <f t="shared" si="10"/>
        <v>2023年12月1日10時5分</v>
      </c>
      <c r="N92" t="str">
        <f t="shared" si="11"/>
        <v>発信</v>
      </c>
      <c r="O92" t="str">
        <f t="shared" si="12"/>
        <v>日本弁護士連合会・発信：2023年12月1日10時5分（通話時間25分）</v>
      </c>
    </row>
    <row r="93" spans="1:15" x14ac:dyDescent="0.4">
      <c r="A93" t="s">
        <v>0</v>
      </c>
      <c r="B93" s="3" t="str">
        <f t="shared" si="9"/>
        <v>2023/12/01 10:37</v>
      </c>
      <c r="C93" t="s">
        <v>4</v>
      </c>
      <c r="D93">
        <v>2023</v>
      </c>
      <c r="E93" s="1">
        <v>12</v>
      </c>
      <c r="F93" s="1">
        <v>1</v>
      </c>
      <c r="G93" s="1">
        <v>10</v>
      </c>
      <c r="H93" s="1">
        <v>37</v>
      </c>
      <c r="I93" t="s">
        <v>16</v>
      </c>
      <c r="K93" t="str">
        <f t="shared" si="14"/>
        <v>金沢弁護士会・発信：2023年12月1日10時37分（通話時間1分）</v>
      </c>
      <c r="M93" t="str">
        <f t="shared" si="10"/>
        <v>2023年12月1日10時37分</v>
      </c>
      <c r="N93" t="str">
        <f t="shared" si="11"/>
        <v>発信</v>
      </c>
      <c r="O93" t="str">
        <f t="shared" si="12"/>
        <v>金沢弁護士会・発信：2023年12月1日10時37分（通話時間1分）</v>
      </c>
    </row>
    <row r="94" spans="1:15" x14ac:dyDescent="0.4">
      <c r="A94" t="s">
        <v>2</v>
      </c>
      <c r="B94" s="3" t="str">
        <f t="shared" si="9"/>
        <v>2023/12/01 10:39</v>
      </c>
      <c r="C94" t="s">
        <v>4</v>
      </c>
      <c r="D94">
        <v>2023</v>
      </c>
      <c r="E94" s="1">
        <v>12</v>
      </c>
      <c r="F94" s="1">
        <v>1</v>
      </c>
      <c r="G94" s="1">
        <v>10</v>
      </c>
      <c r="H94" s="1">
        <v>39</v>
      </c>
      <c r="I94" t="s">
        <v>51</v>
      </c>
      <c r="K94" t="str">
        <f t="shared" si="14"/>
        <v>金沢地方裁判所刑事部・発信：2023年12月1日10時39分（通話時間10分）</v>
      </c>
      <c r="M94" t="str">
        <f t="shared" si="10"/>
        <v>2023年12月1日10時39分</v>
      </c>
      <c r="N94" t="str">
        <f t="shared" si="11"/>
        <v>発信</v>
      </c>
      <c r="O94" t="str">
        <f t="shared" si="12"/>
        <v>金沢地方裁判所刑事部・発信：2023年12月1日10時39分（通話時間10分）</v>
      </c>
    </row>
    <row r="95" spans="1:15" x14ac:dyDescent="0.4">
      <c r="A95" t="s">
        <v>1</v>
      </c>
      <c r="B95" s="3" t="str">
        <f t="shared" si="9"/>
        <v>2023/12/01 10:52</v>
      </c>
      <c r="C95" t="s">
        <v>4</v>
      </c>
      <c r="D95">
        <v>2023</v>
      </c>
      <c r="E95" s="1">
        <v>12</v>
      </c>
      <c r="F95" s="1">
        <v>1</v>
      </c>
      <c r="G95" s="1">
        <v>10</v>
      </c>
      <c r="H95" s="1">
        <v>52</v>
      </c>
      <c r="I95" t="s">
        <v>71</v>
      </c>
      <c r="K95" t="str">
        <f t="shared" si="14"/>
        <v>金沢地方検察庁・発信：2023年12月1日10時52分（通話時間28分）</v>
      </c>
      <c r="M95" t="str">
        <f t="shared" si="10"/>
        <v>2023年12月1日10時52分</v>
      </c>
      <c r="N95" t="str">
        <f t="shared" si="11"/>
        <v>発信</v>
      </c>
      <c r="O95" t="str">
        <f t="shared" si="12"/>
        <v>金沢地方検察庁・発信：2023年12月1日10時52分（通話時間28分）</v>
      </c>
    </row>
    <row r="96" spans="1:15" x14ac:dyDescent="0.4">
      <c r="A96" t="s">
        <v>41</v>
      </c>
      <c r="B96" s="3" t="str">
        <f t="shared" si="9"/>
        <v>2023/12/01 15:19</v>
      </c>
      <c r="C96" t="s">
        <v>4</v>
      </c>
      <c r="D96">
        <v>2023</v>
      </c>
      <c r="E96" s="1">
        <v>12</v>
      </c>
      <c r="F96" s="1">
        <v>1</v>
      </c>
      <c r="G96" s="1">
        <v>15</v>
      </c>
      <c r="H96" s="1">
        <v>19</v>
      </c>
      <c r="I96" t="s">
        <v>72</v>
      </c>
      <c r="K96" t="str">
        <f t="shared" si="14"/>
        <v>日本弁護士連合会・発信：2023年12月1日15時19分（通話時間8分）</v>
      </c>
      <c r="M96" t="str">
        <f t="shared" si="10"/>
        <v>2023年12月1日15時19分</v>
      </c>
      <c r="N96" t="str">
        <f t="shared" si="11"/>
        <v>発信</v>
      </c>
      <c r="O96" t="str">
        <f t="shared" si="12"/>
        <v>日本弁護士連合会・発信：2023年12月1日15時19分（通話時間8分）</v>
      </c>
    </row>
    <row r="97" spans="1:15" x14ac:dyDescent="0.4">
      <c r="A97" t="s">
        <v>1</v>
      </c>
      <c r="B97" s="3" t="str">
        <f t="shared" si="9"/>
        <v>2023/12/01 16:15</v>
      </c>
      <c r="C97" t="s">
        <v>4</v>
      </c>
      <c r="D97">
        <v>2023</v>
      </c>
      <c r="E97" s="1">
        <v>12</v>
      </c>
      <c r="F97" s="1">
        <v>1</v>
      </c>
      <c r="G97" s="1">
        <v>16</v>
      </c>
      <c r="H97" s="1">
        <v>15</v>
      </c>
      <c r="I97" t="s">
        <v>28</v>
      </c>
      <c r="K97" t="str">
        <f t="shared" si="14"/>
        <v>金沢地方検察庁・発信：2023年12月1日16時15分（通話時間7分）</v>
      </c>
      <c r="M97" t="str">
        <f t="shared" si="10"/>
        <v>2023年12月1日16時15分</v>
      </c>
      <c r="N97" t="str">
        <f t="shared" si="11"/>
        <v>発信</v>
      </c>
      <c r="O97" t="str">
        <f t="shared" si="12"/>
        <v>金沢地方検察庁・発信：2023年12月1日16時15分（通話時間7分）</v>
      </c>
    </row>
    <row r="98" spans="1:15" x14ac:dyDescent="0.4">
      <c r="A98" t="s">
        <v>1</v>
      </c>
      <c r="B98" s="3" t="str">
        <f t="shared" si="9"/>
        <v>2023/12/04 10:13</v>
      </c>
      <c r="C98" t="s">
        <v>4</v>
      </c>
      <c r="D98">
        <v>2023</v>
      </c>
      <c r="E98" s="1">
        <v>12</v>
      </c>
      <c r="F98" s="1">
        <v>4</v>
      </c>
      <c r="G98" s="1">
        <v>10</v>
      </c>
      <c r="H98" s="1">
        <v>13</v>
      </c>
      <c r="I98" t="s">
        <v>75</v>
      </c>
      <c r="K98" t="str">
        <f t="shared" si="14"/>
        <v>金沢地方検察庁・発信：2023年12月4日10時13分（通話時間56秒）</v>
      </c>
      <c r="M98" t="str">
        <f t="shared" si="10"/>
        <v>2023年12月4日10時13分</v>
      </c>
      <c r="N98" t="str">
        <f t="shared" si="11"/>
        <v>発信</v>
      </c>
      <c r="O98" t="str">
        <f t="shared" si="12"/>
        <v>金沢地方検察庁・発信：2023年12月4日10時13分（通話時間56秒）</v>
      </c>
    </row>
    <row r="99" spans="1:15" x14ac:dyDescent="0.4">
      <c r="A99" t="s">
        <v>0</v>
      </c>
      <c r="B99" s="3" t="str">
        <f t="shared" si="9"/>
        <v>2023/12/04 10:14</v>
      </c>
      <c r="C99" t="s">
        <v>4</v>
      </c>
      <c r="D99">
        <v>2023</v>
      </c>
      <c r="E99" s="1">
        <v>12</v>
      </c>
      <c r="F99" s="1">
        <v>4</v>
      </c>
      <c r="G99" s="1">
        <v>10</v>
      </c>
      <c r="H99" s="1">
        <v>14</v>
      </c>
      <c r="I99" t="s">
        <v>24</v>
      </c>
      <c r="K99" t="str">
        <f t="shared" si="14"/>
        <v>金沢弁護士会・発信：2023年12月4日10時14分（通話時間5分）</v>
      </c>
      <c r="M99" t="str">
        <f t="shared" si="10"/>
        <v>2023年12月4日10時14分</v>
      </c>
      <c r="N99" t="str">
        <f t="shared" si="11"/>
        <v>発信</v>
      </c>
      <c r="O99" t="str">
        <f t="shared" si="12"/>
        <v>金沢弁護士会・発信：2023年12月4日10時14分（通話時間5分）</v>
      </c>
    </row>
    <row r="100" spans="1:15" x14ac:dyDescent="0.4">
      <c r="A100" t="s">
        <v>41</v>
      </c>
      <c r="B100" s="3" t="str">
        <f t="shared" si="9"/>
        <v>2023/12/04 10:28</v>
      </c>
      <c r="C100" t="s">
        <v>4</v>
      </c>
      <c r="D100">
        <v>2023</v>
      </c>
      <c r="E100" s="1">
        <v>12</v>
      </c>
      <c r="F100" s="1">
        <v>4</v>
      </c>
      <c r="G100" s="1">
        <v>10</v>
      </c>
      <c r="H100" s="1">
        <v>28</v>
      </c>
      <c r="I100" t="s">
        <v>73</v>
      </c>
      <c r="K100" t="str">
        <f t="shared" si="14"/>
        <v>日本弁護士連合会・発信：2023年12月4日10時28分（通話時間1時間17分）</v>
      </c>
      <c r="M100" t="str">
        <f t="shared" si="10"/>
        <v>2023年12月4日10時28分</v>
      </c>
      <c r="N100" t="str">
        <f t="shared" si="11"/>
        <v>発信</v>
      </c>
      <c r="O100" t="str">
        <f t="shared" si="12"/>
        <v>日本弁護士連合会・発信：2023年12月4日10時28分（通話時間1時間17分）</v>
      </c>
    </row>
    <row r="101" spans="1:15" x14ac:dyDescent="0.4">
      <c r="A101" t="s">
        <v>0</v>
      </c>
      <c r="B101" s="3" t="str">
        <f t="shared" si="9"/>
        <v>2023/12/04 11:49</v>
      </c>
      <c r="C101" t="s">
        <v>4</v>
      </c>
      <c r="D101">
        <v>2023</v>
      </c>
      <c r="E101" s="1">
        <v>12</v>
      </c>
      <c r="F101" s="1">
        <v>4</v>
      </c>
      <c r="G101" s="1">
        <v>11</v>
      </c>
      <c r="H101" s="1">
        <v>49</v>
      </c>
      <c r="I101" t="s">
        <v>14</v>
      </c>
      <c r="K101" t="str">
        <f t="shared" si="14"/>
        <v>金沢弁護士会・発信：2023年12月4日11時49分（通話時間2分）</v>
      </c>
      <c r="M101" t="str">
        <f t="shared" si="10"/>
        <v>2023年12月4日11時49分</v>
      </c>
      <c r="N101" t="str">
        <f t="shared" si="11"/>
        <v>発信</v>
      </c>
      <c r="O101" t="str">
        <f t="shared" si="12"/>
        <v>金沢弁護士会・発信：2023年12月4日11時49分（通話時間2分）</v>
      </c>
    </row>
    <row r="102" spans="1:15" x14ac:dyDescent="0.4">
      <c r="A102" t="s">
        <v>0</v>
      </c>
      <c r="B102" s="3" t="str">
        <f t="shared" si="9"/>
        <v>2023/12/04 14:00</v>
      </c>
      <c r="C102" t="s">
        <v>4</v>
      </c>
      <c r="D102">
        <v>2023</v>
      </c>
      <c r="E102" s="1">
        <v>12</v>
      </c>
      <c r="F102" s="1">
        <v>4</v>
      </c>
      <c r="G102" s="1">
        <v>14</v>
      </c>
      <c r="H102" s="1">
        <v>0</v>
      </c>
      <c r="I102" t="s">
        <v>74</v>
      </c>
      <c r="K102" t="str">
        <f t="shared" si="14"/>
        <v>金沢弁護士会・発信：2023年12月4日14時0分（通話時間49分）</v>
      </c>
      <c r="M102" t="str">
        <f t="shared" si="10"/>
        <v>2023年12月4日14時0分</v>
      </c>
      <c r="N102" t="str">
        <f t="shared" si="11"/>
        <v>発信</v>
      </c>
      <c r="O102" t="str">
        <f t="shared" si="12"/>
        <v>金沢弁護士会・発信：2023年12月4日14時0分（通話時間49分）</v>
      </c>
    </row>
  </sheetData>
  <phoneticPr fontId="1"/>
  <dataValidations count="2">
    <dataValidation imeMode="halfAlpha" allowBlank="1" showInputMessage="1" showErrorMessage="1" sqref="D2:H2 D30:E30 D3:E17 E18:E29 D18:D102 E31:E102" xr:uid="{FC87B28D-46EB-794F-B722-AFA6833F59E0}"/>
    <dataValidation imeMode="on" allowBlank="1" showInputMessage="1" showErrorMessage="1" sqref="I2" xr:uid="{91DF09AD-F9EC-473F-8776-18A42364E802}"/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6B613BD-2C2B-EC41-8367-9C8BBEB468E5}">
          <x14:formula1>
            <xm:f>Sheet2!$A$1:$A$4</xm:f>
          </x14:formula1>
          <xm:sqref>A2:A20 A25:A37</xm:sqref>
        </x14:dataValidation>
        <x14:dataValidation type="list" allowBlank="1" showInputMessage="1" showErrorMessage="1" xr:uid="{7861D06A-FC34-4343-AA51-CF46E5962B8D}">
          <x14:formula1>
            <xm:f>Sheet2!$A$1:$A$5</xm:f>
          </x14:formula1>
          <xm:sqref>A21:A24</xm:sqref>
        </x14:dataValidation>
        <x14:dataValidation type="list" allowBlank="1" showInputMessage="1" showErrorMessage="1" xr:uid="{6A960BBC-B550-7A48-9696-8E6E74FCA429}">
          <x14:formula1>
            <xm:f>Sheet2!$B$1:$B$2</xm:f>
          </x14:formula1>
          <xm:sqref>C2:C102</xm:sqref>
        </x14:dataValidation>
        <x14:dataValidation type="list" allowBlank="1" showInputMessage="1" showErrorMessage="1" xr:uid="{968F5D35-0917-F541-BF58-D388F49C2EAA}">
          <x14:formula1>
            <xm:f>Sheet2!$A$1:$A$6</xm:f>
          </x14:formula1>
          <xm:sqref>A38:A65</xm:sqref>
        </x14:dataValidation>
        <x14:dataValidation type="list" allowBlank="1" showInputMessage="1" showErrorMessage="1" xr:uid="{580C0FAE-979E-BE4B-8E2F-80DB3AAAE9B8}">
          <x14:formula1>
            <xm:f>Sheet2!$A$1:$A$8</xm:f>
          </x14:formula1>
          <xm:sqref>A66:A80 A82:A102</xm:sqref>
        </x14:dataValidation>
        <x14:dataValidation type="list" allowBlank="1" showInputMessage="1" showErrorMessage="1" xr:uid="{C9B2EDDF-0896-489E-9C5C-9EDECDF14BB1}">
          <x14:formula1>
            <xm:f>Sheet2!$A$1:$A$9</xm:f>
          </x14:formula1>
          <xm:sqref>A81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FB4D-B10C-2446-83D8-DC906B76CD58}">
  <dimension ref="A1:G39"/>
  <sheetViews>
    <sheetView topLeftCell="A10" workbookViewId="0">
      <selection activeCell="F11" sqref="F11"/>
    </sheetView>
  </sheetViews>
  <sheetFormatPr defaultColWidth="11.5546875" defaultRowHeight="19.5" x14ac:dyDescent="0.4"/>
  <cols>
    <col min="1" max="1" width="26.6640625" customWidth="1"/>
    <col min="5" max="5" width="22.21875" bestFit="1" customWidth="1"/>
    <col min="6" max="6" width="16" bestFit="1" customWidth="1"/>
  </cols>
  <sheetData>
    <row r="1" spans="1:7" x14ac:dyDescent="0.4">
      <c r="A1" t="s">
        <v>0</v>
      </c>
      <c r="B1" t="s">
        <v>4</v>
      </c>
    </row>
    <row r="2" spans="1:7" x14ac:dyDescent="0.4">
      <c r="A2" t="s">
        <v>1</v>
      </c>
      <c r="B2" t="s">
        <v>5</v>
      </c>
    </row>
    <row r="3" spans="1:7" x14ac:dyDescent="0.4">
      <c r="A3" t="s">
        <v>2</v>
      </c>
    </row>
    <row r="4" spans="1:7" x14ac:dyDescent="0.4">
      <c r="A4" t="s">
        <v>3</v>
      </c>
    </row>
    <row r="5" spans="1:7" x14ac:dyDescent="0.4">
      <c r="A5" t="s">
        <v>29</v>
      </c>
    </row>
    <row r="6" spans="1:7" x14ac:dyDescent="0.4">
      <c r="A6" t="s">
        <v>41</v>
      </c>
    </row>
    <row r="7" spans="1:7" x14ac:dyDescent="0.4">
      <c r="A7" t="s">
        <v>53</v>
      </c>
    </row>
    <row r="8" spans="1:7" x14ac:dyDescent="0.4">
      <c r="A8" t="s">
        <v>54</v>
      </c>
    </row>
    <row r="9" spans="1:7" x14ac:dyDescent="0.4">
      <c r="A9" t="s">
        <v>63</v>
      </c>
      <c r="E9" t="s">
        <v>1</v>
      </c>
      <c r="F9" t="s">
        <v>76</v>
      </c>
      <c r="G9" t="s">
        <v>4</v>
      </c>
    </row>
    <row r="10" spans="1:7" x14ac:dyDescent="0.4">
      <c r="E10" t="s">
        <v>1</v>
      </c>
      <c r="F10" t="s">
        <v>77</v>
      </c>
      <c r="G10" t="s">
        <v>4</v>
      </c>
    </row>
    <row r="11" spans="1:7" x14ac:dyDescent="0.4">
      <c r="E11" t="s">
        <v>1</v>
      </c>
      <c r="F11" t="s">
        <v>78</v>
      </c>
      <c r="G11" t="s">
        <v>4</v>
      </c>
    </row>
    <row r="12" spans="1:7" x14ac:dyDescent="0.4">
      <c r="E12" t="s">
        <v>29</v>
      </c>
      <c r="F12" t="s">
        <v>79</v>
      </c>
      <c r="G12" t="s">
        <v>4</v>
      </c>
    </row>
    <row r="13" spans="1:7" x14ac:dyDescent="0.4">
      <c r="E13" t="s">
        <v>1</v>
      </c>
      <c r="F13" t="s">
        <v>80</v>
      </c>
      <c r="G13" t="s">
        <v>4</v>
      </c>
    </row>
    <row r="14" spans="1:7" x14ac:dyDescent="0.4">
      <c r="E14" t="s">
        <v>29</v>
      </c>
      <c r="F14" t="s">
        <v>81</v>
      </c>
      <c r="G14" t="s">
        <v>4</v>
      </c>
    </row>
    <row r="15" spans="1:7" x14ac:dyDescent="0.4">
      <c r="E15" t="s">
        <v>29</v>
      </c>
      <c r="F15" t="s">
        <v>82</v>
      </c>
      <c r="G15" t="s">
        <v>5</v>
      </c>
    </row>
    <row r="16" spans="1:7" x14ac:dyDescent="0.4">
      <c r="E16" t="s">
        <v>1</v>
      </c>
      <c r="F16" t="s">
        <v>83</v>
      </c>
      <c r="G16" t="s">
        <v>4</v>
      </c>
    </row>
    <row r="17" spans="5:7" x14ac:dyDescent="0.4">
      <c r="E17" t="s">
        <v>1</v>
      </c>
      <c r="F17" t="s">
        <v>84</v>
      </c>
      <c r="G17" t="s">
        <v>4</v>
      </c>
    </row>
    <row r="18" spans="5:7" x14ac:dyDescent="0.4">
      <c r="E18" t="s">
        <v>0</v>
      </c>
      <c r="F18" t="s">
        <v>85</v>
      </c>
      <c r="G18" t="s">
        <v>4</v>
      </c>
    </row>
    <row r="19" spans="5:7" x14ac:dyDescent="0.4">
      <c r="E19" t="s">
        <v>0</v>
      </c>
      <c r="F19" t="s">
        <v>86</v>
      </c>
      <c r="G19" t="s">
        <v>4</v>
      </c>
    </row>
    <row r="20" spans="5:7" x14ac:dyDescent="0.4">
      <c r="E20" t="s">
        <v>1</v>
      </c>
      <c r="F20" t="s">
        <v>87</v>
      </c>
      <c r="G20" t="s">
        <v>4</v>
      </c>
    </row>
    <row r="21" spans="5:7" x14ac:dyDescent="0.4">
      <c r="E21" t="s">
        <v>0</v>
      </c>
      <c r="F21" t="s">
        <v>88</v>
      </c>
      <c r="G21" t="s">
        <v>5</v>
      </c>
    </row>
    <row r="22" spans="5:7" x14ac:dyDescent="0.4">
      <c r="E22" t="s">
        <v>0</v>
      </c>
      <c r="F22" t="s">
        <v>89</v>
      </c>
      <c r="G22" t="s">
        <v>4</v>
      </c>
    </row>
    <row r="23" spans="5:7" x14ac:dyDescent="0.4">
      <c r="E23" t="s">
        <v>2</v>
      </c>
      <c r="F23" t="s">
        <v>90</v>
      </c>
      <c r="G23" t="s">
        <v>4</v>
      </c>
    </row>
    <row r="24" spans="5:7" x14ac:dyDescent="0.4">
      <c r="E24" t="s">
        <v>0</v>
      </c>
      <c r="F24" t="s">
        <v>91</v>
      </c>
      <c r="G24" t="s">
        <v>4</v>
      </c>
    </row>
    <row r="25" spans="5:7" x14ac:dyDescent="0.4">
      <c r="E25" t="s">
        <v>1</v>
      </c>
      <c r="F25" t="s">
        <v>92</v>
      </c>
      <c r="G25" t="s">
        <v>4</v>
      </c>
    </row>
    <row r="26" spans="5:7" x14ac:dyDescent="0.4">
      <c r="E26" t="s">
        <v>2</v>
      </c>
      <c r="F26" t="s">
        <v>93</v>
      </c>
      <c r="G26" t="s">
        <v>4</v>
      </c>
    </row>
    <row r="27" spans="5:7" x14ac:dyDescent="0.4">
      <c r="E27" t="s">
        <v>1</v>
      </c>
      <c r="F27" t="s">
        <v>94</v>
      </c>
      <c r="G27" t="s">
        <v>4</v>
      </c>
    </row>
    <row r="28" spans="5:7" x14ac:dyDescent="0.4">
      <c r="E28" t="s">
        <v>29</v>
      </c>
      <c r="F28" t="s">
        <v>95</v>
      </c>
      <c r="G28" t="s">
        <v>4</v>
      </c>
    </row>
    <row r="29" spans="5:7" x14ac:dyDescent="0.4">
      <c r="E29" t="s">
        <v>1</v>
      </c>
      <c r="F29" t="s">
        <v>96</v>
      </c>
      <c r="G29" t="s">
        <v>4</v>
      </c>
    </row>
    <row r="30" spans="5:7" x14ac:dyDescent="0.4">
      <c r="E30" t="s">
        <v>0</v>
      </c>
      <c r="F30" t="s">
        <v>97</v>
      </c>
      <c r="G30" t="s">
        <v>4</v>
      </c>
    </row>
    <row r="31" spans="5:7" x14ac:dyDescent="0.4">
      <c r="E31" t="s">
        <v>3</v>
      </c>
      <c r="F31" t="s">
        <v>98</v>
      </c>
      <c r="G31" t="s">
        <v>4</v>
      </c>
    </row>
    <row r="32" spans="5:7" x14ac:dyDescent="0.4">
      <c r="E32" t="s">
        <v>1</v>
      </c>
      <c r="F32" t="s">
        <v>99</v>
      </c>
      <c r="G32" t="s">
        <v>4</v>
      </c>
    </row>
    <row r="33" spans="5:7" x14ac:dyDescent="0.4">
      <c r="E33" t="s">
        <v>41</v>
      </c>
      <c r="F33" t="s">
        <v>100</v>
      </c>
      <c r="G33" t="s">
        <v>4</v>
      </c>
    </row>
    <row r="34" spans="5:7" x14ac:dyDescent="0.4">
      <c r="E34" t="s">
        <v>0</v>
      </c>
      <c r="F34" t="s">
        <v>101</v>
      </c>
      <c r="G34" t="s">
        <v>4</v>
      </c>
    </row>
    <row r="35" spans="5:7" x14ac:dyDescent="0.4">
      <c r="E35" t="s">
        <v>2</v>
      </c>
      <c r="F35" t="s">
        <v>102</v>
      </c>
      <c r="G35" t="s">
        <v>4</v>
      </c>
    </row>
    <row r="36" spans="5:7" x14ac:dyDescent="0.4">
      <c r="E36" t="s">
        <v>1</v>
      </c>
      <c r="F36" t="s">
        <v>103</v>
      </c>
      <c r="G36" t="s">
        <v>4</v>
      </c>
    </row>
    <row r="37" spans="5:7" x14ac:dyDescent="0.4">
      <c r="E37" t="s">
        <v>41</v>
      </c>
      <c r="F37" t="s">
        <v>104</v>
      </c>
      <c r="G37" t="s">
        <v>4</v>
      </c>
    </row>
    <row r="38" spans="5:7" x14ac:dyDescent="0.4">
      <c r="E38" t="s">
        <v>2</v>
      </c>
      <c r="F38" t="s">
        <v>105</v>
      </c>
      <c r="G38" t="s">
        <v>4</v>
      </c>
    </row>
    <row r="39" spans="5:7" x14ac:dyDescent="0.4">
      <c r="E39" t="s">
        <v>1</v>
      </c>
      <c r="F39" t="s">
        <v>106</v>
      </c>
      <c r="G39" t="s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hirono</dc:creator>
  <cp:lastModifiedBy>hirono hideki</cp:lastModifiedBy>
  <dcterms:created xsi:type="dcterms:W3CDTF">2023-10-25T03:07:59Z</dcterms:created>
  <dcterms:modified xsi:type="dcterms:W3CDTF">2023-12-06T07:07:34Z</dcterms:modified>
</cp:coreProperties>
</file>