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ilha_cliente" sheetId="1" state="visible" r:id="rId2"/>
    <sheet name="planilha_orcamento" sheetId="2" state="visible" r:id="rId3"/>
    <sheet name="planilha_cliente_fina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<sst xmlns="http://schemas.openxmlformats.org/spreadsheetml/2006/main" count="104" uniqueCount="26">
  <si>
    <t xml:space="preserve">id</t>
  </si>
  <si>
    <t xml:space="preserve">ambiente</t>
  </si>
  <si>
    <t xml:space="preserve">produto</t>
  </si>
  <si>
    <t xml:space="preserve">quantidade</t>
  </si>
  <si>
    <t xml:space="preserve">valor unitário</t>
  </si>
  <si>
    <t xml:space="preserve">subtotal</t>
  </si>
  <si>
    <t xml:space="preserve">sala de estar</t>
  </si>
  <si>
    <t xml:space="preserve">42 m² piso paginado</t>
  </si>
  <si>
    <t xml:space="preserve">R$</t>
  </si>
  <si>
    <t xml:space="preserve">24,8m x 10cm rodapé</t>
  </si>
  <si>
    <t xml:space="preserve">1,20m x 14cm soleira</t>
  </si>
  <si>
    <t xml:space="preserve">cozinha</t>
  </si>
  <si>
    <t xml:space="preserve">12 m² piso paginado</t>
  </si>
  <si>
    <t xml:space="preserve">12,9m x 15cm rodapé</t>
  </si>
  <si>
    <t xml:space="preserve">1,10m x 14cm soleira</t>
  </si>
  <si>
    <t xml:space="preserve">lavabo</t>
  </si>
  <si>
    <t xml:space="preserve">12,25 m² piso paginado</t>
  </si>
  <si>
    <t xml:space="preserve">comprimento</t>
  </si>
  <si>
    <t xml:space="preserve">largura</t>
  </si>
  <si>
    <t xml:space="preserve">m² unit</t>
  </si>
  <si>
    <t xml:space="preserve">m² total</t>
  </si>
  <si>
    <t xml:space="preserve">conferencia</t>
  </si>
  <si>
    <t xml:space="preserve">valor por m²</t>
  </si>
  <si>
    <t xml:space="preserve">TOTAL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</si>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</sst>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0" width="12.3"/>
    <col collapsed="false" customWidth="true" hidden="false" outlineLevel="0" max="3" min="3" style="0" width="21.1"/>
    <col collapsed="false" customWidth="true" hidden="false" outlineLevel="0" max="4" min="4" style="1" width="11.43"/>
    <col collapsed="false" customWidth="true" hidden="false" outlineLevel="0" max="5" min="5" style="0" width="13.26"/>
    <col collapsed="false" customWidth="true" hidden="false" outlineLevel="0" max="6" min="6" style="0" width="8.74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n">
        <v>1</v>
      </c>
      <c r="B2" s="0" t="s">
        <v>6</v>
      </c>
      <c r="C2" s="4" t="s">
        <v>7</v>
      </c>
      <c r="D2" s="1" t="n">
        <v>8</v>
      </c>
      <c r="E2" s="0" t="s">
        <v>8</v>
      </c>
      <c r="F2" s="0" t="s">
        <v>8</v>
      </c>
    </row>
    <row r="3" customFormat="false" ht="12.8" hidden="false" customHeight="false" outlineLevel="0" collapsed="false">
      <c r="A3" s="1" t="n">
        <v>2</v>
      </c>
      <c r="B3" s="4" t="s">
        <v>6</v>
      </c>
      <c r="C3" s="0" t="s">
        <v>9</v>
      </c>
      <c r="D3" s="1" t="n">
        <v>8</v>
      </c>
      <c r="E3" s="4" t="s">
        <v>8</v>
      </c>
      <c r="F3" s="4" t="s">
        <v>8</v>
      </c>
    </row>
    <row r="4" customFormat="false" ht="12.8" hidden="false" customHeight="false" outlineLevel="0" collapsed="false">
      <c r="A4" s="1" t="n">
        <v>3</v>
      </c>
      <c r="B4" s="4" t="s">
        <v>6</v>
      </c>
      <c r="C4" s="0" t="s">
        <v>10</v>
      </c>
      <c r="D4" s="1" t="n">
        <v>8</v>
      </c>
      <c r="E4" s="4" t="s">
        <v>8</v>
      </c>
      <c r="F4" s="4" t="s">
        <v>8</v>
      </c>
    </row>
    <row r="5" customFormat="false" ht="12.8" hidden="false" customHeight="false" outlineLevel="0" collapsed="false">
      <c r="A5" s="1" t="n">
        <v>4</v>
      </c>
      <c r="B5" s="0" t="s">
        <v>11</v>
      </c>
      <c r="C5" s="4" t="s">
        <v>12</v>
      </c>
      <c r="D5" s="1" t="n">
        <v>8</v>
      </c>
      <c r="E5" s="4" t="s">
        <v>8</v>
      </c>
      <c r="F5" s="4" t="s">
        <v>8</v>
      </c>
    </row>
    <row r="6" customFormat="false" ht="12.8" hidden="false" customHeight="false" outlineLevel="0" collapsed="false">
      <c r="A6" s="1" t="n">
        <v>5</v>
      </c>
      <c r="B6" s="4" t="s">
        <v>11</v>
      </c>
      <c r="C6" s="0" t="s">
        <v>13</v>
      </c>
      <c r="D6" s="1" t="n">
        <v>8</v>
      </c>
      <c r="E6" s="4" t="s">
        <v>8</v>
      </c>
      <c r="F6" s="4" t="s">
        <v>8</v>
      </c>
    </row>
    <row r="7" customFormat="false" ht="12.8" hidden="false" customHeight="false" outlineLevel="0" collapsed="false">
      <c r="A7" s="1" t="n">
        <v>6</v>
      </c>
      <c r="B7" s="4" t="s">
        <v>11</v>
      </c>
      <c r="C7" s="0" t="s">
        <v>14</v>
      </c>
      <c r="D7" s="1" t="n">
        <v>8</v>
      </c>
      <c r="E7" s="4" t="s">
        <v>8</v>
      </c>
      <c r="F7" s="4" t="s">
        <v>8</v>
      </c>
    </row>
    <row r="8" customFormat="false" ht="12.8" hidden="false" customHeight="false" outlineLevel="0" collapsed="false">
      <c r="A8" s="1" t="n">
        <v>7</v>
      </c>
      <c r="B8" s="0" t="s">
        <v>15</v>
      </c>
      <c r="C8" s="4" t="s">
        <v>16</v>
      </c>
      <c r="D8" s="1" t="n">
        <v>16</v>
      </c>
      <c r="E8" s="4" t="s">
        <v>8</v>
      </c>
      <c r="F8" s="4" t="s">
        <v>8</v>
      </c>
    </row>
    <row r="9" customFormat="false" ht="12.8" hidden="false" customHeight="false" outlineLevel="0" collapsed="false">
      <c r="A9" s="1" t="n">
        <v>8</v>
      </c>
      <c r="B9" s="4" t="s">
        <v>15</v>
      </c>
      <c r="C9" s="0" t="s">
        <v>13</v>
      </c>
      <c r="D9" s="1" t="n">
        <v>16</v>
      </c>
      <c r="E9" s="4" t="s">
        <v>8</v>
      </c>
      <c r="F9" s="4" t="s">
        <v>8</v>
      </c>
    </row>
    <row r="10" customFormat="false" ht="12.8" hidden="false" customHeight="false" outlineLevel="0" collapsed="false">
      <c r="A10" s="1" t="n">
        <v>9</v>
      </c>
      <c r="B10" s="4" t="s">
        <v>15</v>
      </c>
      <c r="C10" s="0" t="s">
        <v>14</v>
      </c>
      <c r="D10" s="1" t="n">
        <v>16</v>
      </c>
      <c r="E10" s="4" t="s">
        <v>8</v>
      </c>
      <c r="F10" s="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2.3"/>
    <col collapsed="false" customWidth="true" hidden="false" outlineLevel="0" max="3" min="3" style="0" width="21.1"/>
    <col collapsed="false" customWidth="true" hidden="false" outlineLevel="0" max="5" min="4" style="0" width="13.26"/>
    <col collapsed="false" customWidth="true" hidden="false" outlineLevel="0" max="7" min="6" style="0" width="11.43"/>
    <col collapsed="false" customWidth="true" hidden="false" outlineLevel="0" max="9" min="8" style="0" width="13.26"/>
    <col collapsed="false" customWidth="true" hidden="false" outlineLevel="0" max="10" min="10" style="0" width="13.78"/>
    <col collapsed="false" customWidth="true" hidden="false" outlineLevel="0" max="11" min="11" style="0" width="12.71"/>
    <col collapsed="false" customWidth="true" hidden="false" outlineLevel="0" max="12" min="12" style="5" width="12.71"/>
    <col collapsed="false" customWidth="true" hidden="false" outlineLevel="0" max="13" min="13" style="0" width="12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17</v>
      </c>
      <c r="E1" s="3" t="s">
        <v>18</v>
      </c>
      <c r="F1" s="3" t="s">
        <v>19</v>
      </c>
      <c r="G1" s="2" t="s">
        <v>3</v>
      </c>
      <c r="H1" s="3" t="s">
        <v>20</v>
      </c>
      <c r="I1" s="3" t="s">
        <v>4</v>
      </c>
      <c r="J1" s="3" t="s">
        <v>5</v>
      </c>
      <c r="K1" s="3"/>
      <c r="L1" s="6" t="s">
        <v>21</v>
      </c>
      <c r="M1" s="3" t="s">
        <v>22</v>
      </c>
    </row>
    <row r="2" customFormat="false" ht="12.8" hidden="false" customHeight="false" outlineLevel="0" collapsed="false">
      <c r="A2" s="1" t="n">
        <v>1</v>
      </c>
      <c r="B2" s="0" t="s">
        <v>6</v>
      </c>
      <c r="C2" s="4" t="s">
        <v>7</v>
      </c>
      <c r="D2" s="4" t="n">
        <v>42</v>
      </c>
      <c r="E2" s="4" t="n">
        <v>1</v>
      </c>
      <c r="F2" s="4" t="n">
        <f aca="false">E2*D2</f>
        <v>42</v>
      </c>
      <c r="G2" s="1" t="n">
        <v>8</v>
      </c>
      <c r="H2" s="1" t="n">
        <f aca="false">G2*F2</f>
        <v>336</v>
      </c>
      <c r="I2" s="7" t="n">
        <f aca="false">M$2*F2</f>
        <v>3780</v>
      </c>
      <c r="J2" s="7" t="n">
        <f aca="false">M$2*H2</f>
        <v>30240</v>
      </c>
      <c r="K2" s="7"/>
      <c r="L2" s="5" t="n">
        <f aca="false">J2</f>
        <v>30240</v>
      </c>
      <c r="M2" s="7" t="n">
        <v>90</v>
      </c>
    </row>
    <row r="3" customFormat="false" ht="12.8" hidden="false" customHeight="false" outlineLevel="0" collapsed="false">
      <c r="A3" s="1" t="n">
        <v>2</v>
      </c>
      <c r="B3" s="4" t="s">
        <v>6</v>
      </c>
      <c r="C3" s="0" t="s">
        <v>9</v>
      </c>
      <c r="D3" s="0" t="n">
        <v>24.8</v>
      </c>
      <c r="E3" s="0" t="n">
        <v>0.1</v>
      </c>
      <c r="F3" s="4" t="n">
        <f aca="false">E3*D3</f>
        <v>2.48</v>
      </c>
      <c r="G3" s="1" t="n">
        <v>8</v>
      </c>
      <c r="H3" s="1" t="n">
        <f aca="false">G3*F3</f>
        <v>19.84</v>
      </c>
      <c r="I3" s="7" t="n">
        <f aca="false">M$2*F3</f>
        <v>223.2</v>
      </c>
      <c r="J3" s="7" t="n">
        <f aca="false">M$2*H3</f>
        <v>1785.6</v>
      </c>
      <c r="K3" s="7"/>
      <c r="L3" s="5" t="n">
        <f aca="false">J3</f>
        <v>1785.6</v>
      </c>
    </row>
    <row r="4" customFormat="false" ht="12.8" hidden="false" customHeight="false" outlineLevel="0" collapsed="false">
      <c r="A4" s="1" t="n">
        <v>3</v>
      </c>
      <c r="B4" s="4" t="s">
        <v>6</v>
      </c>
      <c r="C4" s="0" t="s">
        <v>10</v>
      </c>
      <c r="D4" s="0" t="n">
        <v>1.2</v>
      </c>
      <c r="E4" s="0" t="n">
        <v>0.14</v>
      </c>
      <c r="F4" s="4" t="n">
        <f aca="false">E4*D4</f>
        <v>0.168</v>
      </c>
      <c r="G4" s="1" t="n">
        <v>8</v>
      </c>
      <c r="H4" s="1" t="n">
        <f aca="false">G4*F4</f>
        <v>1.344</v>
      </c>
      <c r="I4" s="7" t="n">
        <f aca="false">M$2*F4</f>
        <v>15.12</v>
      </c>
      <c r="J4" s="7" t="n">
        <f aca="false">M$2*H4</f>
        <v>120.96</v>
      </c>
      <c r="K4" s="7"/>
      <c r="L4" s="5" t="n">
        <f aca="false">J4</f>
        <v>120.96</v>
      </c>
    </row>
    <row r="5" customFormat="false" ht="12.8" hidden="false" customHeight="false" outlineLevel="0" collapsed="false">
      <c r="A5" s="1"/>
      <c r="B5" s="4"/>
      <c r="F5" s="4"/>
      <c r="G5" s="1"/>
      <c r="H5" s="1"/>
      <c r="I5" s="8" t="s">
        <v>5</v>
      </c>
      <c r="J5" s="6" t="n">
        <f aca="false">SUM(J2:J4)</f>
        <v>32146.56</v>
      </c>
      <c r="K5" s="6"/>
    </row>
    <row r="6" customFormat="false" ht="12.8" hidden="false" customHeight="false" outlineLevel="0" collapsed="false">
      <c r="A6" s="1"/>
      <c r="B6" s="4"/>
      <c r="F6" s="4"/>
      <c r="G6" s="1"/>
      <c r="H6" s="1"/>
      <c r="I6" s="7"/>
      <c r="J6" s="7"/>
      <c r="K6" s="7"/>
    </row>
    <row r="7" customFormat="false" ht="12.8" hidden="false" customHeight="false" outlineLevel="0" collapsed="false">
      <c r="A7" s="1" t="n">
        <v>4</v>
      </c>
      <c r="B7" s="0" t="s">
        <v>11</v>
      </c>
      <c r="C7" s="4" t="s">
        <v>12</v>
      </c>
      <c r="D7" s="4" t="n">
        <v>12</v>
      </c>
      <c r="E7" s="4" t="n">
        <v>1</v>
      </c>
      <c r="F7" s="4" t="n">
        <f aca="false">E7*D7</f>
        <v>12</v>
      </c>
      <c r="G7" s="1" t="n">
        <v>8</v>
      </c>
      <c r="H7" s="1" t="n">
        <f aca="false">G7*F7</f>
        <v>96</v>
      </c>
      <c r="I7" s="7" t="n">
        <f aca="false">M$2*F7</f>
        <v>1080</v>
      </c>
      <c r="J7" s="7" t="n">
        <f aca="false">M$2*H7</f>
        <v>8640</v>
      </c>
      <c r="K7" s="7"/>
      <c r="L7" s="5" t="n">
        <f aca="false">J7</f>
        <v>8640</v>
      </c>
    </row>
    <row r="8" customFormat="false" ht="12.8" hidden="false" customHeight="false" outlineLevel="0" collapsed="false">
      <c r="A8" s="1" t="n">
        <v>5</v>
      </c>
      <c r="B8" s="4" t="s">
        <v>11</v>
      </c>
      <c r="C8" s="0" t="s">
        <v>13</v>
      </c>
      <c r="D8" s="0" t="n">
        <v>12.9</v>
      </c>
      <c r="E8" s="0" t="n">
        <v>0.15</v>
      </c>
      <c r="F8" s="4" t="n">
        <f aca="false">E8*D8</f>
        <v>1.935</v>
      </c>
      <c r="G8" s="1" t="n">
        <v>8</v>
      </c>
      <c r="H8" s="1" t="n">
        <f aca="false">G8*F8</f>
        <v>15.48</v>
      </c>
      <c r="I8" s="7" t="n">
        <f aca="false">M$2*F8</f>
        <v>174.15</v>
      </c>
      <c r="J8" s="7" t="n">
        <f aca="false">M$2*H8</f>
        <v>1393.2</v>
      </c>
      <c r="K8" s="7"/>
      <c r="L8" s="5" t="n">
        <f aca="false">J8</f>
        <v>1393.2</v>
      </c>
    </row>
    <row r="9" customFormat="false" ht="12.8" hidden="false" customHeight="false" outlineLevel="0" collapsed="false">
      <c r="A9" s="1" t="n">
        <v>6</v>
      </c>
      <c r="B9" s="4" t="s">
        <v>11</v>
      </c>
      <c r="C9" s="0" t="s">
        <v>14</v>
      </c>
      <c r="D9" s="0" t="n">
        <v>1.1</v>
      </c>
      <c r="E9" s="0" t="n">
        <v>0.14</v>
      </c>
      <c r="F9" s="4" t="n">
        <f aca="false">E9*D9</f>
        <v>0.154</v>
      </c>
      <c r="G9" s="1" t="n">
        <v>8</v>
      </c>
      <c r="H9" s="1" t="n">
        <f aca="false">G9*F9</f>
        <v>1.232</v>
      </c>
      <c r="I9" s="7" t="n">
        <f aca="false">M$2*F9</f>
        <v>13.86</v>
      </c>
      <c r="J9" s="7" t="n">
        <f aca="false">M$2*H9</f>
        <v>110.88</v>
      </c>
      <c r="K9" s="7"/>
      <c r="L9" s="5" t="n">
        <f aca="false">J9</f>
        <v>110.88</v>
      </c>
    </row>
    <row r="10" customFormat="false" ht="12.8" hidden="false" customHeight="false" outlineLevel="0" collapsed="false">
      <c r="A10" s="1"/>
      <c r="B10" s="4"/>
      <c r="F10" s="4"/>
      <c r="G10" s="1"/>
      <c r="H10" s="1"/>
      <c r="I10" s="8" t="s">
        <v>5</v>
      </c>
      <c r="J10" s="6" t="n">
        <f aca="false">SUM(J7:J9)</f>
        <v>10144.08</v>
      </c>
      <c r="K10" s="6"/>
    </row>
    <row r="11" customFormat="false" ht="12.8" hidden="false" customHeight="false" outlineLevel="0" collapsed="false">
      <c r="A11" s="1"/>
      <c r="B11" s="4"/>
      <c r="F11" s="4"/>
      <c r="G11" s="1"/>
      <c r="H11" s="1"/>
      <c r="I11" s="7"/>
      <c r="J11" s="7"/>
      <c r="K11" s="7"/>
    </row>
    <row r="12" customFormat="false" ht="12.8" hidden="false" customHeight="false" outlineLevel="0" collapsed="false">
      <c r="A12" s="1" t="n">
        <v>7</v>
      </c>
      <c r="B12" s="0" t="s">
        <v>15</v>
      </c>
      <c r="C12" s="4" t="s">
        <v>16</v>
      </c>
      <c r="D12" s="4" t="n">
        <v>12.25</v>
      </c>
      <c r="E12" s="4" t="n">
        <v>1</v>
      </c>
      <c r="F12" s="4" t="n">
        <f aca="false">E12*D12</f>
        <v>12.25</v>
      </c>
      <c r="G12" s="1" t="n">
        <v>16</v>
      </c>
      <c r="H12" s="1" t="n">
        <f aca="false">G12*F12</f>
        <v>196</v>
      </c>
      <c r="I12" s="7" t="n">
        <f aca="false">M$2*F12</f>
        <v>1102.5</v>
      </c>
      <c r="J12" s="7" t="n">
        <f aca="false">M$2*H12</f>
        <v>17640</v>
      </c>
      <c r="K12" s="7"/>
      <c r="L12" s="5" t="n">
        <f aca="false">J12</f>
        <v>17640</v>
      </c>
    </row>
    <row r="13" customFormat="false" ht="12.8" hidden="false" customHeight="false" outlineLevel="0" collapsed="false">
      <c r="A13" s="1" t="n">
        <v>8</v>
      </c>
      <c r="B13" s="4" t="s">
        <v>15</v>
      </c>
      <c r="C13" s="0" t="s">
        <v>13</v>
      </c>
      <c r="D13" s="0" t="n">
        <v>12.9</v>
      </c>
      <c r="E13" s="0" t="n">
        <v>0.15</v>
      </c>
      <c r="F13" s="4" t="n">
        <f aca="false">E13*D13</f>
        <v>1.935</v>
      </c>
      <c r="G13" s="1" t="n">
        <v>16</v>
      </c>
      <c r="H13" s="1" t="n">
        <f aca="false">G13*F13</f>
        <v>30.96</v>
      </c>
      <c r="I13" s="7" t="n">
        <f aca="false">M$2*F13</f>
        <v>174.15</v>
      </c>
      <c r="J13" s="7" t="n">
        <f aca="false">M$2*H13</f>
        <v>2786.4</v>
      </c>
      <c r="K13" s="7"/>
      <c r="L13" s="5" t="n">
        <f aca="false">J13</f>
        <v>2786.4</v>
      </c>
    </row>
    <row r="14" customFormat="false" ht="12.8" hidden="false" customHeight="false" outlineLevel="0" collapsed="false">
      <c r="A14" s="1" t="n">
        <v>9</v>
      </c>
      <c r="B14" s="4" t="s">
        <v>15</v>
      </c>
      <c r="C14" s="0" t="s">
        <v>14</v>
      </c>
      <c r="D14" s="0" t="n">
        <v>1.1</v>
      </c>
      <c r="E14" s="0" t="n">
        <v>0.14</v>
      </c>
      <c r="F14" s="4" t="n">
        <f aca="false">E14*D14</f>
        <v>0.154</v>
      </c>
      <c r="G14" s="1" t="n">
        <v>16</v>
      </c>
      <c r="H14" s="1" t="n">
        <f aca="false">G14*F14</f>
        <v>2.464</v>
      </c>
      <c r="I14" s="7" t="n">
        <f aca="false">M$2*F14</f>
        <v>13.86</v>
      </c>
      <c r="J14" s="7" t="n">
        <f aca="false">M$2*H14</f>
        <v>221.76</v>
      </c>
      <c r="K14" s="7"/>
      <c r="L14" s="5" t="n">
        <f aca="false">J14</f>
        <v>221.76</v>
      </c>
    </row>
    <row r="15" customFormat="false" ht="12.8" hidden="false" customHeight="false" outlineLevel="0" collapsed="false">
      <c r="A15" s="1"/>
      <c r="B15" s="4"/>
      <c r="F15" s="4"/>
      <c r="G15" s="1"/>
      <c r="H15" s="1"/>
      <c r="I15" s="8" t="s">
        <v>5</v>
      </c>
      <c r="J15" s="6" t="n">
        <f aca="false">SUM(J12:J14)</f>
        <v>20648.16</v>
      </c>
      <c r="K15" s="6"/>
    </row>
    <row r="16" customFormat="false" ht="12.8" hidden="false" customHeight="false" outlineLevel="0" collapsed="false">
      <c r="A16" s="1"/>
      <c r="B16" s="4"/>
      <c r="F16" s="4"/>
      <c r="G16" s="1"/>
      <c r="H16" s="1"/>
      <c r="I16" s="7"/>
      <c r="J16" s="7"/>
      <c r="K16" s="7"/>
    </row>
    <row r="17" customFormat="false" ht="12.8" hidden="false" customHeight="false" outlineLevel="0" collapsed="false">
      <c r="I17" s="9" t="s">
        <v>23</v>
      </c>
      <c r="J17" s="6" t="n">
        <f aca="false">SUMIF(I2:I15,"subtotal", J2:J15)</f>
        <v>62938.8</v>
      </c>
      <c r="K17" s="6"/>
      <c r="L17" s="10" t="n">
        <f aca="false">SUM(L2:L15)</f>
        <v>62938.8</v>
      </c>
      <c r="M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0" width="12.3"/>
    <col collapsed="false" customWidth="true" hidden="false" outlineLevel="0" max="3" min="3" style="0" width="21.1"/>
    <col collapsed="false" customWidth="true" hidden="false" outlineLevel="0" max="4" min="4" style="1" width="11.43"/>
    <col collapsed="false" customWidth="true" hidden="false" outlineLevel="0" max="5" min="5" style="0" width="13.26"/>
    <col collapsed="false" customWidth="true" hidden="false" outlineLevel="0" max="6" min="6" style="0" width="12.71"/>
    <col collapsed="false" customWidth="false" hidden="false" outlineLevel="0" max="10" min="9" style="1" width="11.54"/>
    <col collapsed="false" customWidth="false" hidden="false" outlineLevel="0" max="13" min="12" style="1" width="11.54"/>
  </cols>
  <sheetData>
    <row r="1" customFormat="false" ht="12.8" hidden="false" customHeight="false" outlineLevel="0" collapsed="false">
      <c r="A1" s="11" t="s">
        <v>0</v>
      </c>
      <c r="B1" s="12" t="s">
        <v>1</v>
      </c>
      <c r="C1" s="12" t="s">
        <v>2</v>
      </c>
      <c r="D1" s="11" t="s">
        <v>3</v>
      </c>
      <c r="E1" s="12" t="s">
        <v>4</v>
      </c>
      <c r="F1" s="12" t="s">
        <v>5</v>
      </c>
    </row>
    <row r="2" customFormat="false" ht="12.8" hidden="false" customHeight="false" outlineLevel="0" collapsed="false">
      <c r="A2" s="13" t="n">
        <v>1</v>
      </c>
      <c r="B2" s="14" t="s">
        <v>6</v>
      </c>
      <c r="C2" s="14" t="s">
        <v>7</v>
      </c>
      <c r="D2" s="15" t="n">
        <v>8</v>
      </c>
      <c r="E2" s="16" t="n">
        <f aca="false">VLOOKUP(A2,planilha_orcamento!A:I,9,0)</f>
        <v>3780</v>
      </c>
      <c r="F2" s="16" t="n">
        <f aca="false">E2*D2</f>
        <v>30240</v>
      </c>
      <c r="I2" s="1" t="s">
        <v>24</v>
      </c>
      <c r="J2" s="1" t="n">
        <v>100</v>
      </c>
      <c r="L2" s="1" t="s">
        <v>24</v>
      </c>
      <c r="M2" s="1" t="n">
        <f aca="false">VLOOKUP(L2,I2:J3,2,0)</f>
        <v>100</v>
      </c>
    </row>
    <row r="3" customFormat="false" ht="12.8" hidden="false" customHeight="false" outlineLevel="0" collapsed="false">
      <c r="A3" s="13" t="n">
        <v>2</v>
      </c>
      <c r="B3" s="14" t="s">
        <v>6</v>
      </c>
      <c r="C3" s="14" t="s">
        <v>9</v>
      </c>
      <c r="D3" s="15" t="n">
        <v>8</v>
      </c>
      <c r="E3" s="16" t="n">
        <f aca="false">VLOOKUP(A3,planilha_orcamento!A:I,9,0)</f>
        <v>223.2</v>
      </c>
      <c r="F3" s="16" t="n">
        <f aca="false">E3*D3</f>
        <v>1785.6</v>
      </c>
      <c r="I3" s="1" t="s">
        <v>25</v>
      </c>
      <c r="J3" s="1" t="n">
        <v>200</v>
      </c>
      <c r="L3" s="1" t="s">
        <v>25</v>
      </c>
      <c r="M3" s="1" t="n">
        <f aca="false">VLOOKUP(L3,I2:J3,2,0)</f>
        <v>200</v>
      </c>
    </row>
    <row r="4" customFormat="false" ht="12.8" hidden="false" customHeight="false" outlineLevel="0" collapsed="false">
      <c r="A4" s="13" t="n">
        <v>3</v>
      </c>
      <c r="B4" s="14" t="s">
        <v>6</v>
      </c>
      <c r="C4" s="14" t="s">
        <v>10</v>
      </c>
      <c r="D4" s="15" t="n">
        <v>8</v>
      </c>
      <c r="E4" s="16" t="n">
        <f aca="false">VLOOKUP(A4,planilha_orcamento!A:I,9,0)</f>
        <v>15.12</v>
      </c>
      <c r="F4" s="16" t="n">
        <f aca="false">E4*D4</f>
        <v>120.96</v>
      </c>
    </row>
    <row r="5" customFormat="false" ht="12.8" hidden="false" customHeight="false" outlineLevel="0" collapsed="false">
      <c r="A5" s="13" t="n">
        <v>4</v>
      </c>
      <c r="B5" s="17" t="s">
        <v>11</v>
      </c>
      <c r="C5" s="17" t="s">
        <v>12</v>
      </c>
      <c r="D5" s="18" t="n">
        <v>8</v>
      </c>
      <c r="E5" s="19" t="n">
        <f aca="false">VLOOKUP(A5,planilha_orcamento!A:I,9,0)</f>
        <v>1080</v>
      </c>
      <c r="F5" s="19" t="n">
        <f aca="false">E5*D5</f>
        <v>8640</v>
      </c>
    </row>
    <row r="6" customFormat="false" ht="12.8" hidden="false" customHeight="false" outlineLevel="0" collapsed="false">
      <c r="A6" s="13" t="n">
        <v>5</v>
      </c>
      <c r="B6" s="17" t="s">
        <v>11</v>
      </c>
      <c r="C6" s="17" t="s">
        <v>13</v>
      </c>
      <c r="D6" s="18" t="n">
        <v>8</v>
      </c>
      <c r="E6" s="19" t="n">
        <f aca="false">VLOOKUP(A6,planilha_orcamento!A:I,9,0)</f>
        <v>174.15</v>
      </c>
      <c r="F6" s="19" t="n">
        <f aca="false">E6*D6</f>
        <v>1393.2</v>
      </c>
    </row>
    <row r="7" customFormat="false" ht="12.8" hidden="false" customHeight="false" outlineLevel="0" collapsed="false">
      <c r="A7" s="13" t="n">
        <v>6</v>
      </c>
      <c r="B7" s="17" t="s">
        <v>11</v>
      </c>
      <c r="C7" s="17" t="s">
        <v>14</v>
      </c>
      <c r="D7" s="18" t="n">
        <v>8</v>
      </c>
      <c r="E7" s="19" t="n">
        <f aca="false">VLOOKUP(A7,planilha_orcamento!A:I,9,0)</f>
        <v>13.86</v>
      </c>
      <c r="F7" s="19" t="n">
        <f aca="false">E7*D7</f>
        <v>110.88</v>
      </c>
    </row>
    <row r="8" customFormat="false" ht="12.8" hidden="false" customHeight="false" outlineLevel="0" collapsed="false">
      <c r="A8" s="13" t="n">
        <v>7</v>
      </c>
      <c r="B8" s="14" t="s">
        <v>15</v>
      </c>
      <c r="C8" s="14" t="s">
        <v>16</v>
      </c>
      <c r="D8" s="15" t="n">
        <v>16</v>
      </c>
      <c r="E8" s="16" t="n">
        <f aca="false">VLOOKUP(A8,planilha_orcamento!A:I,9,0)</f>
        <v>1102.5</v>
      </c>
      <c r="F8" s="16" t="n">
        <f aca="false">E8*D8</f>
        <v>17640</v>
      </c>
    </row>
    <row r="9" customFormat="false" ht="12.8" hidden="false" customHeight="false" outlineLevel="0" collapsed="false">
      <c r="A9" s="13" t="n">
        <v>8</v>
      </c>
      <c r="B9" s="14" t="s">
        <v>15</v>
      </c>
      <c r="C9" s="14" t="s">
        <v>13</v>
      </c>
      <c r="D9" s="15" t="n">
        <v>16</v>
      </c>
      <c r="E9" s="16" t="n">
        <f aca="false">VLOOKUP(A9,planilha_orcamento!A:I,9,0)</f>
        <v>174.15</v>
      </c>
      <c r="F9" s="16" t="n">
        <f aca="false">E9*D9</f>
        <v>2786.4</v>
      </c>
    </row>
    <row r="10" customFormat="false" ht="12.8" hidden="false" customHeight="false" outlineLevel="0" collapsed="false">
      <c r="A10" s="13" t="n">
        <v>9</v>
      </c>
      <c r="B10" s="14" t="s">
        <v>15</v>
      </c>
      <c r="C10" s="14" t="s">
        <v>14</v>
      </c>
      <c r="D10" s="15" t="n">
        <v>16</v>
      </c>
      <c r="E10" s="16" t="n">
        <f aca="false">VLOOKUP(A10,planilha_orcamento!A:I,9,0)</f>
        <v>13.86</v>
      </c>
      <c r="F10" s="16" t="n">
        <f aca="false">E10*D10</f>
        <v>221.76</v>
      </c>
    </row>
    <row r="11" customFormat="false" ht="12.8" hidden="false" customHeight="false" outlineLevel="0" collapsed="false">
      <c r="F11" s="20" t="n">
        <f aca="false">SUM(F2:F10)</f>
        <v>62938.8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2022-12-02T15:10:01Z</dcterms:created>
  <dc:creator/>
  <dc:description/>
  <dc:language>pt-BR</dc:language>
  <cp:lastModifiedBy/>
  <dcterms:modified xsi:type="dcterms:W3CDTF">2022-12-07T05:46:37Z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