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chikawa8\Desktop\code for numazu\ODD2016\CommercialStatistics\"/>
    </mc:Choice>
  </mc:AlternateContent>
  <bookViews>
    <workbookView xWindow="0" yWindow="0" windowWidth="22095" windowHeight="10230" activeTab="1"/>
  </bookViews>
  <sheets>
    <sheet name="平成14年" sheetId="3" r:id="rId1"/>
    <sheet name="平成19年" sheetId="2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2" l="1"/>
  <c r="K40" i="2"/>
  <c r="H40" i="2"/>
  <c r="E40" i="2"/>
  <c r="N38" i="2"/>
  <c r="K38" i="2"/>
  <c r="H38" i="2"/>
  <c r="E38" i="2"/>
  <c r="N37" i="2"/>
  <c r="K37" i="2"/>
  <c r="H37" i="2"/>
  <c r="E37" i="2"/>
  <c r="N34" i="2"/>
  <c r="K34" i="2"/>
  <c r="H34" i="2"/>
  <c r="E34" i="2"/>
  <c r="N32" i="2"/>
  <c r="K32" i="2"/>
  <c r="H32" i="2"/>
  <c r="E32" i="2"/>
  <c r="N31" i="2"/>
  <c r="K31" i="2"/>
  <c r="H31" i="2"/>
  <c r="E31" i="2"/>
  <c r="N30" i="2"/>
  <c r="K30" i="2"/>
  <c r="H30" i="2"/>
  <c r="E30" i="2"/>
  <c r="N29" i="2"/>
  <c r="K29" i="2"/>
  <c r="H29" i="2"/>
  <c r="E29" i="2"/>
  <c r="N28" i="2"/>
  <c r="K28" i="2"/>
  <c r="H28" i="2"/>
  <c r="E28" i="2"/>
  <c r="N26" i="2"/>
  <c r="K26" i="2"/>
  <c r="H26" i="2"/>
  <c r="E26" i="2"/>
  <c r="N25" i="2"/>
  <c r="K25" i="2"/>
  <c r="H25" i="2"/>
  <c r="E25" i="2"/>
  <c r="N24" i="2"/>
  <c r="K24" i="2"/>
  <c r="H24" i="2"/>
  <c r="E24" i="2"/>
  <c r="N23" i="2"/>
  <c r="K23" i="2"/>
  <c r="H23" i="2"/>
  <c r="E23" i="2"/>
  <c r="N22" i="2"/>
  <c r="K22" i="2"/>
  <c r="H22" i="2"/>
  <c r="E22" i="2"/>
  <c r="N20" i="2"/>
  <c r="K20" i="2"/>
  <c r="H20" i="2"/>
  <c r="E20" i="2"/>
  <c r="N18" i="2"/>
  <c r="K18" i="2"/>
  <c r="H18" i="2"/>
  <c r="E18" i="2"/>
  <c r="N17" i="2"/>
  <c r="K17" i="2"/>
  <c r="H17" i="2"/>
  <c r="E17" i="2"/>
  <c r="N16" i="2"/>
  <c r="K16" i="2"/>
  <c r="H16" i="2"/>
  <c r="E16" i="2"/>
  <c r="M10" i="2"/>
  <c r="N10" i="2" s="1"/>
  <c r="J10" i="2"/>
  <c r="K10" i="2" s="1"/>
  <c r="G10" i="2"/>
  <c r="H10" i="2" s="1"/>
  <c r="D10" i="2"/>
  <c r="E10" i="2" s="1"/>
  <c r="N7" i="2"/>
  <c r="K7" i="2"/>
  <c r="H7" i="2"/>
  <c r="E7" i="2"/>
  <c r="D13" i="2" l="1"/>
  <c r="E13" i="2" s="1"/>
  <c r="J13" i="2"/>
  <c r="K13" i="2" s="1"/>
  <c r="G13" i="2"/>
  <c r="H13" i="2" s="1"/>
  <c r="M13" i="2"/>
  <c r="N13" i="2" s="1"/>
</calcChain>
</file>

<file path=xl/sharedStrings.xml><?xml version="1.0" encoding="utf-8"?>
<sst xmlns="http://schemas.openxmlformats.org/spreadsheetml/2006/main" count="176" uniqueCount="72">
  <si>
    <t>第９表 　市別の事業所数、従業者数、年間商品販売額、売場面積（小売業）</t>
    <phoneticPr fontId="4"/>
  </si>
  <si>
    <t>事　業　所　数</t>
    <rPh sb="0" eb="1">
      <t>コト</t>
    </rPh>
    <rPh sb="2" eb="3">
      <t>ギョウ</t>
    </rPh>
    <rPh sb="4" eb="5">
      <t>トコロ</t>
    </rPh>
    <rPh sb="6" eb="7">
      <t>カズ</t>
    </rPh>
    <phoneticPr fontId="4"/>
  </si>
  <si>
    <t>従　業　者　数</t>
    <rPh sb="0" eb="1">
      <t>ジュウ</t>
    </rPh>
    <rPh sb="2" eb="3">
      <t>ギョウ</t>
    </rPh>
    <rPh sb="4" eb="5">
      <t>モノ</t>
    </rPh>
    <rPh sb="6" eb="7">
      <t>カズ</t>
    </rPh>
    <phoneticPr fontId="4"/>
  </si>
  <si>
    <t>年　間　</t>
    <rPh sb="0" eb="1">
      <t>トシ</t>
    </rPh>
    <rPh sb="2" eb="3">
      <t>アイダ</t>
    </rPh>
    <phoneticPr fontId="4"/>
  </si>
  <si>
    <t>商　品　販　売　額</t>
  </si>
  <si>
    <t>売　場　面　積</t>
    <rPh sb="0" eb="1">
      <t>バイ</t>
    </rPh>
    <rPh sb="2" eb="3">
      <t>バ</t>
    </rPh>
    <rPh sb="4" eb="5">
      <t>メン</t>
    </rPh>
    <rPh sb="6" eb="7">
      <t>セキ</t>
    </rPh>
    <phoneticPr fontId="4"/>
  </si>
  <si>
    <t>14年</t>
  </si>
  <si>
    <t>19年</t>
    <phoneticPr fontId="4"/>
  </si>
  <si>
    <t>増減率</t>
  </si>
  <si>
    <t>19年</t>
    <phoneticPr fontId="4"/>
  </si>
  <si>
    <t>事業所</t>
  </si>
  <si>
    <t>％</t>
  </si>
  <si>
    <t>人</t>
  </si>
  <si>
    <t>万円</t>
  </si>
  <si>
    <t>㎡</t>
  </si>
  <si>
    <t>県 　     　 計</t>
    <rPh sb="0" eb="1">
      <t>ケン</t>
    </rPh>
    <rPh sb="10" eb="11">
      <t>ケイ</t>
    </rPh>
    <phoneticPr fontId="4"/>
  </si>
  <si>
    <t>市　　　　計</t>
    <rPh sb="0" eb="1">
      <t>シ</t>
    </rPh>
    <rPh sb="5" eb="6">
      <t>ケイ</t>
    </rPh>
    <phoneticPr fontId="4"/>
  </si>
  <si>
    <t>町　　　　計</t>
    <rPh sb="0" eb="1">
      <t>マチ</t>
    </rPh>
    <rPh sb="5" eb="6">
      <t>ケイ</t>
    </rPh>
    <phoneticPr fontId="4"/>
  </si>
  <si>
    <t>静岡市</t>
    <rPh sb="0" eb="3">
      <t>シズオカシ</t>
    </rPh>
    <phoneticPr fontId="4"/>
  </si>
  <si>
    <t>浜松市</t>
    <rPh sb="0" eb="3">
      <t>ハママツシ</t>
    </rPh>
    <phoneticPr fontId="4"/>
  </si>
  <si>
    <t>沼津市</t>
    <rPh sb="0" eb="3">
      <t>ヌマヅシ</t>
    </rPh>
    <phoneticPr fontId="4"/>
  </si>
  <si>
    <t>清水市</t>
    <rPh sb="0" eb="3">
      <t>シミズシ</t>
    </rPh>
    <phoneticPr fontId="4"/>
  </si>
  <si>
    <t>－</t>
    <phoneticPr fontId="4"/>
  </si>
  <si>
    <t>熱海市</t>
    <rPh sb="0" eb="3">
      <t>アタミシ</t>
    </rPh>
    <phoneticPr fontId="4"/>
  </si>
  <si>
    <t>三島市</t>
    <rPh sb="0" eb="3">
      <t>ミシマシ</t>
    </rPh>
    <phoneticPr fontId="4"/>
  </si>
  <si>
    <t>富士宮市</t>
    <rPh sb="0" eb="4">
      <t>フジノミヤシ</t>
    </rPh>
    <phoneticPr fontId="4"/>
  </si>
  <si>
    <t>伊東市</t>
    <rPh sb="0" eb="3">
      <t>イトウシ</t>
    </rPh>
    <phoneticPr fontId="4"/>
  </si>
  <si>
    <t>島田市</t>
    <rPh sb="0" eb="3">
      <t>シマダシ</t>
    </rPh>
    <phoneticPr fontId="4"/>
  </si>
  <si>
    <t>富士市</t>
    <rPh sb="0" eb="3">
      <t>フジシ</t>
    </rPh>
    <phoneticPr fontId="4"/>
  </si>
  <si>
    <t>磐田市</t>
    <rPh sb="0" eb="3">
      <t>イワタシ</t>
    </rPh>
    <phoneticPr fontId="4"/>
  </si>
  <si>
    <t>焼津市</t>
    <rPh sb="0" eb="3">
      <t>ヤイヅシ</t>
    </rPh>
    <phoneticPr fontId="4"/>
  </si>
  <si>
    <t>掛川市</t>
    <rPh sb="0" eb="3">
      <t>カケガワシ</t>
    </rPh>
    <phoneticPr fontId="4"/>
  </si>
  <si>
    <t>藤枝市</t>
    <rPh sb="0" eb="3">
      <t>フジエダシ</t>
    </rPh>
    <phoneticPr fontId="4"/>
  </si>
  <si>
    <t>御殿場市</t>
    <rPh sb="0" eb="4">
      <t>ゴテンバシ</t>
    </rPh>
    <phoneticPr fontId="4"/>
  </si>
  <si>
    <t>袋井市</t>
    <rPh sb="0" eb="3">
      <t>フクロイシ</t>
    </rPh>
    <phoneticPr fontId="4"/>
  </si>
  <si>
    <t>天竜市</t>
    <rPh sb="0" eb="3">
      <t>テンリュウシ</t>
    </rPh>
    <phoneticPr fontId="4"/>
  </si>
  <si>
    <t>－</t>
    <phoneticPr fontId="4"/>
  </si>
  <si>
    <t>浜北市</t>
    <rPh sb="0" eb="3">
      <t>ハマキタシ</t>
    </rPh>
    <phoneticPr fontId="4"/>
  </si>
  <si>
    <t>下田市</t>
    <rPh sb="0" eb="3">
      <t>シモダシ</t>
    </rPh>
    <phoneticPr fontId="4"/>
  </si>
  <si>
    <t>裾野市</t>
    <rPh sb="0" eb="3">
      <t>スソノシ</t>
    </rPh>
    <phoneticPr fontId="4"/>
  </si>
  <si>
    <t>湖西市</t>
    <rPh sb="0" eb="3">
      <t>コサイシ</t>
    </rPh>
    <phoneticPr fontId="4"/>
  </si>
  <si>
    <t>伊豆市</t>
    <rPh sb="0" eb="2">
      <t>イズ</t>
    </rPh>
    <rPh sb="2" eb="3">
      <t>シ</t>
    </rPh>
    <phoneticPr fontId="4"/>
  </si>
  <si>
    <t>御前崎市</t>
    <rPh sb="0" eb="3">
      <t>オマエザキ</t>
    </rPh>
    <rPh sb="3" eb="4">
      <t>シ</t>
    </rPh>
    <phoneticPr fontId="4"/>
  </si>
  <si>
    <t>菊川市</t>
    <rPh sb="0" eb="2">
      <t>キクカワ</t>
    </rPh>
    <rPh sb="2" eb="3">
      <t>シ</t>
    </rPh>
    <phoneticPr fontId="4"/>
  </si>
  <si>
    <t>伊豆の国市</t>
    <rPh sb="0" eb="2">
      <t>イズ</t>
    </rPh>
    <rPh sb="3" eb="4">
      <t>クニ</t>
    </rPh>
    <rPh sb="4" eb="5">
      <t>シ</t>
    </rPh>
    <phoneticPr fontId="4"/>
  </si>
  <si>
    <t>牧之原市</t>
    <rPh sb="0" eb="1">
      <t>マキ</t>
    </rPh>
    <rPh sb="1" eb="2">
      <t>ノ</t>
    </rPh>
    <rPh sb="2" eb="3">
      <t>ハラ</t>
    </rPh>
    <rPh sb="3" eb="4">
      <t>シ</t>
    </rPh>
    <phoneticPr fontId="4"/>
  </si>
  <si>
    <t>－</t>
    <phoneticPr fontId="4"/>
  </si>
  <si>
    <t>第８表 　市別の事業所数、従業者数、年間商品販売額、売場面積（小売業）</t>
    <phoneticPr fontId="4"/>
  </si>
  <si>
    <t>年　間　商　品　販　売　額　</t>
    <rPh sb="0" eb="1">
      <t>トシ</t>
    </rPh>
    <rPh sb="2" eb="3">
      <t>アイダ</t>
    </rPh>
    <phoneticPr fontId="4"/>
  </si>
  <si>
    <t>9年</t>
    <phoneticPr fontId="4"/>
  </si>
  <si>
    <t>郡　　　　計</t>
    <rPh sb="0" eb="1">
      <t>グン</t>
    </rPh>
    <rPh sb="5" eb="6">
      <t>ケイ</t>
    </rPh>
    <phoneticPr fontId="4"/>
  </si>
  <si>
    <t>静岡市</t>
  </si>
  <si>
    <t>浜松市</t>
  </si>
  <si>
    <t>沼津市</t>
  </si>
  <si>
    <t>清水市</t>
  </si>
  <si>
    <t>熱海市</t>
  </si>
  <si>
    <t>三島市</t>
  </si>
  <si>
    <t>富士宮市</t>
  </si>
  <si>
    <t>伊東市</t>
  </si>
  <si>
    <t>島田市</t>
  </si>
  <si>
    <t>富士市</t>
  </si>
  <si>
    <t>磐田市</t>
  </si>
  <si>
    <t>焼津市</t>
  </si>
  <si>
    <t>掛川市</t>
  </si>
  <si>
    <t>藤枝市</t>
  </si>
  <si>
    <t>御殿場市</t>
  </si>
  <si>
    <t>袋井市</t>
  </si>
  <si>
    <t>天竜市</t>
  </si>
  <si>
    <t>浜北市</t>
  </si>
  <si>
    <t>下田市</t>
  </si>
  <si>
    <t>裾野市</t>
  </si>
  <si>
    <t>湖西市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</si>
</sst>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_ "/>
    <numFmt numFmtId="177" formatCode="#,##0_);[Red]\(#,##0\)"/>
    <numFmt numFmtId="178" formatCode="0.0_ "/>
  </numFmts>
  <fonts count="9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38" fontId="1" fillId="0" borderId="0" applyFont="0" applyFill="0" applyBorder="0" applyAlignment="0" applyProtection="0"/>
  </cellStyleXfs>
  <cellXfs count="123">
    <xf numFmtId="0" fontId="0" fillId="0" borderId="0" xfId="0">
      <alignment vertical="center"/>
    </xf>
    <xf numFmtId="0" fontId="2" fillId="0" borderId="0" xfId="1" applyFont="1" applyAlignment="1">
      <alignment horizontal="left"/>
    </xf>
    <xf numFmtId="0" fontId="1" fillId="0" borderId="0" xfId="1" applyAlignment="1">
      <alignment horizontal="center"/>
    </xf>
    <xf numFmtId="0" fontId="1" fillId="0" borderId="0" xfId="1" applyAlignment="1"/>
    <xf numFmtId="0" fontId="1" fillId="0" borderId="0" xfId="1"/>
    <xf numFmtId="0" fontId="1" fillId="0" borderId="1" xfId="1" applyBorder="1" applyAlignment="1"/>
    <xf numFmtId="0" fontId="1" fillId="0" borderId="2" xfId="1" applyBorder="1" applyAlignment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4" xfId="1" applyBorder="1" applyAlignment="1">
      <alignment horizontal="right"/>
    </xf>
    <xf numFmtId="0" fontId="1" fillId="0" borderId="5" xfId="1" applyBorder="1" applyAlignment="1">
      <alignment horizontal="left"/>
    </xf>
    <xf numFmtId="0" fontId="1" fillId="0" borderId="6" xfId="1" applyBorder="1" applyAlignment="1">
      <alignment horizontal="left"/>
    </xf>
    <xf numFmtId="0" fontId="1" fillId="0" borderId="6" xfId="1" applyBorder="1" applyAlignment="1">
      <alignment horizontal="center"/>
    </xf>
    <xf numFmtId="0" fontId="1" fillId="0" borderId="0" xfId="1" applyBorder="1" applyAlignment="1"/>
    <xf numFmtId="0" fontId="1" fillId="0" borderId="7" xfId="1" applyBorder="1" applyAlignment="1"/>
    <xf numFmtId="0" fontId="1" fillId="0" borderId="8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10" xfId="1" applyBorder="1" applyAlignment="1">
      <alignment horizontal="center"/>
    </xf>
    <xf numFmtId="0" fontId="5" fillId="0" borderId="11" xfId="1" applyFont="1" applyBorder="1" applyAlignment="1">
      <alignment horizontal="right"/>
    </xf>
    <xf numFmtId="0" fontId="5" fillId="0" borderId="12" xfId="1" applyFont="1" applyBorder="1" applyAlignment="1">
      <alignment horizontal="right"/>
    </xf>
    <xf numFmtId="0" fontId="5" fillId="0" borderId="13" xfId="1" applyFont="1" applyBorder="1" applyAlignment="1">
      <alignment horizontal="right"/>
    </xf>
    <xf numFmtId="0" fontId="5" fillId="0" borderId="14" xfId="1" applyFont="1" applyBorder="1" applyAlignment="1">
      <alignment horizontal="right"/>
    </xf>
    <xf numFmtId="0" fontId="5" fillId="0" borderId="7" xfId="1" applyFont="1" applyBorder="1" applyAlignment="1">
      <alignment horizontal="right"/>
    </xf>
    <xf numFmtId="0" fontId="1" fillId="0" borderId="15" xfId="1" applyBorder="1" applyAlignment="1"/>
    <xf numFmtId="0" fontId="1" fillId="0" borderId="10" xfId="1" applyBorder="1" applyAlignment="1"/>
    <xf numFmtId="0" fontId="6" fillId="0" borderId="15" xfId="1" applyFont="1" applyBorder="1" applyAlignment="1">
      <alignment horizontal="right"/>
    </xf>
    <xf numFmtId="0" fontId="1" fillId="0" borderId="15" xfId="1" applyBorder="1" applyAlignment="1">
      <alignment horizontal="right"/>
    </xf>
    <xf numFmtId="0" fontId="1" fillId="0" borderId="9" xfId="1" applyBorder="1" applyAlignment="1">
      <alignment horizontal="right"/>
    </xf>
    <xf numFmtId="0" fontId="1" fillId="0" borderId="10" xfId="1" applyBorder="1" applyAlignment="1">
      <alignment horizontal="right"/>
    </xf>
    <xf numFmtId="0" fontId="2" fillId="0" borderId="0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38" fontId="2" fillId="0" borderId="0" xfId="2" applyFont="1" applyBorder="1" applyAlignment="1"/>
    <xf numFmtId="176" fontId="2" fillId="0" borderId="0" xfId="2" applyNumberFormat="1" applyFont="1" applyBorder="1" applyAlignment="1"/>
    <xf numFmtId="38" fontId="2" fillId="0" borderId="12" xfId="2" applyFont="1" applyBorder="1" applyAlignment="1"/>
    <xf numFmtId="176" fontId="2" fillId="0" borderId="7" xfId="2" applyNumberFormat="1" applyFont="1" applyBorder="1" applyAlignment="1"/>
    <xf numFmtId="0" fontId="2" fillId="0" borderId="0" xfId="1" applyFont="1"/>
    <xf numFmtId="0" fontId="2" fillId="0" borderId="16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38" fontId="2" fillId="0" borderId="16" xfId="2" applyFont="1" applyBorder="1" applyAlignment="1"/>
    <xf numFmtId="176" fontId="2" fillId="0" borderId="16" xfId="2" applyNumberFormat="1" applyFont="1" applyBorder="1" applyAlignment="1"/>
    <xf numFmtId="38" fontId="2" fillId="0" borderId="17" xfId="2" applyFont="1" applyBorder="1" applyAlignment="1"/>
    <xf numFmtId="176" fontId="2" fillId="0" borderId="14" xfId="2" applyNumberFormat="1" applyFont="1" applyBorder="1" applyAlignment="1"/>
    <xf numFmtId="0" fontId="1" fillId="0" borderId="0" xfId="1" applyBorder="1" applyAlignment="1">
      <alignment horizontal="center"/>
    </xf>
    <xf numFmtId="0" fontId="1" fillId="0" borderId="7" xfId="1" applyBorder="1" applyAlignment="1">
      <alignment horizontal="center"/>
    </xf>
    <xf numFmtId="38" fontId="1" fillId="0" borderId="0" xfId="2" applyBorder="1" applyAlignment="1"/>
    <xf numFmtId="176" fontId="1" fillId="0" borderId="0" xfId="2" applyNumberFormat="1" applyBorder="1" applyAlignment="1"/>
    <xf numFmtId="38" fontId="1" fillId="0" borderId="12" xfId="2" applyBorder="1" applyAlignment="1"/>
    <xf numFmtId="176" fontId="1" fillId="0" borderId="7" xfId="2" applyNumberFormat="1" applyBorder="1" applyAlignment="1"/>
    <xf numFmtId="0" fontId="7" fillId="0" borderId="0" xfId="1" applyFont="1" applyBorder="1" applyAlignment="1">
      <alignment horizontal="center"/>
    </xf>
    <xf numFmtId="0" fontId="7" fillId="0" borderId="7" xfId="1" applyFont="1" applyBorder="1" applyAlignment="1">
      <alignment horizontal="center"/>
    </xf>
    <xf numFmtId="38" fontId="7" fillId="0" borderId="0" xfId="2" applyFont="1" applyBorder="1" applyAlignment="1"/>
    <xf numFmtId="176" fontId="7" fillId="0" borderId="0" xfId="2" applyNumberFormat="1" applyFont="1" applyBorder="1" applyAlignment="1"/>
    <xf numFmtId="38" fontId="7" fillId="0" borderId="12" xfId="2" applyFont="1" applyBorder="1" applyAlignment="1"/>
    <xf numFmtId="176" fontId="7" fillId="0" borderId="7" xfId="2" applyNumberFormat="1" applyFont="1" applyBorder="1" applyAlignment="1"/>
    <xf numFmtId="0" fontId="7" fillId="0" borderId="0" xfId="1" applyFont="1"/>
    <xf numFmtId="0" fontId="7" fillId="0" borderId="0" xfId="1" applyFont="1" applyBorder="1" applyAlignment="1">
      <alignment horizontal="center"/>
    </xf>
    <xf numFmtId="0" fontId="7" fillId="0" borderId="7" xfId="1" applyFont="1" applyBorder="1" applyAlignment="1">
      <alignment horizontal="center"/>
    </xf>
    <xf numFmtId="0" fontId="7" fillId="0" borderId="15" xfId="1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38" fontId="7" fillId="0" borderId="15" xfId="2" applyFont="1" applyBorder="1" applyAlignment="1"/>
    <xf numFmtId="176" fontId="7" fillId="0" borderId="15" xfId="2" applyNumberFormat="1" applyFont="1" applyBorder="1" applyAlignment="1"/>
    <xf numFmtId="38" fontId="7" fillId="0" borderId="9" xfId="2" applyFont="1" applyBorder="1" applyAlignment="1"/>
    <xf numFmtId="176" fontId="7" fillId="0" borderId="10" xfId="2" applyNumberFormat="1" applyFont="1" applyBorder="1" applyAlignment="1"/>
    <xf numFmtId="0" fontId="7" fillId="0" borderId="16" xfId="1" applyFont="1" applyBorder="1" applyAlignment="1">
      <alignment horizontal="center"/>
    </xf>
    <xf numFmtId="0" fontId="7" fillId="0" borderId="14" xfId="1" applyFont="1" applyBorder="1" applyAlignment="1">
      <alignment horizontal="center"/>
    </xf>
    <xf numFmtId="38" fontId="7" fillId="0" borderId="16" xfId="2" applyFont="1" applyBorder="1" applyAlignment="1"/>
    <xf numFmtId="176" fontId="7" fillId="0" borderId="16" xfId="2" applyNumberFormat="1" applyFont="1" applyBorder="1" applyAlignment="1"/>
    <xf numFmtId="38" fontId="7" fillId="0" borderId="17" xfId="2" applyFont="1" applyBorder="1" applyAlignment="1"/>
    <xf numFmtId="176" fontId="7" fillId="0" borderId="14" xfId="2" applyNumberFormat="1" applyFont="1" applyBorder="1" applyAlignment="1"/>
    <xf numFmtId="38" fontId="7" fillId="0" borderId="12" xfId="2" applyFont="1" applyBorder="1" applyAlignment="1">
      <alignment horizontal="right"/>
    </xf>
    <xf numFmtId="38" fontId="7" fillId="0" borderId="0" xfId="2" applyFont="1" applyBorder="1" applyAlignment="1">
      <alignment horizontal="right"/>
    </xf>
    <xf numFmtId="38" fontId="7" fillId="0" borderId="0" xfId="2" applyFont="1" applyFill="1" applyBorder="1" applyAlignment="1"/>
    <xf numFmtId="0" fontId="2" fillId="0" borderId="0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38" fontId="2" fillId="0" borderId="12" xfId="2" applyFont="1" applyBorder="1" applyAlignment="1">
      <alignment horizontal="right"/>
    </xf>
    <xf numFmtId="38" fontId="2" fillId="0" borderId="0" xfId="2" applyFont="1" applyBorder="1" applyAlignment="1">
      <alignment horizontal="right"/>
    </xf>
    <xf numFmtId="38" fontId="2" fillId="0" borderId="0" xfId="2" applyFont="1" applyFill="1" applyBorder="1" applyAlignment="1"/>
    <xf numFmtId="38" fontId="7" fillId="0" borderId="0" xfId="2" applyFont="1" applyBorder="1" applyAlignment="1">
      <alignment horizontal="center"/>
    </xf>
    <xf numFmtId="38" fontId="7" fillId="0" borderId="7" xfId="2" applyFont="1" applyBorder="1" applyAlignment="1">
      <alignment horizontal="center"/>
    </xf>
    <xf numFmtId="0" fontId="7" fillId="0" borderId="12" xfId="1" applyFont="1" applyBorder="1"/>
    <xf numFmtId="0" fontId="7" fillId="0" borderId="0" xfId="1" applyFont="1" applyBorder="1"/>
    <xf numFmtId="0" fontId="7" fillId="0" borderId="7" xfId="1" applyFont="1" applyBorder="1"/>
    <xf numFmtId="0" fontId="1" fillId="0" borderId="12" xfId="1" applyBorder="1" applyAlignment="1">
      <alignment horizontal="center"/>
    </xf>
    <xf numFmtId="3" fontId="7" fillId="0" borderId="0" xfId="1" applyNumberFormat="1" applyFont="1" applyBorder="1"/>
    <xf numFmtId="3" fontId="7" fillId="0" borderId="7" xfId="1" applyNumberFormat="1" applyFont="1" applyBorder="1" applyAlignment="1">
      <alignment horizontal="center"/>
    </xf>
    <xf numFmtId="3" fontId="7" fillId="0" borderId="0" xfId="1" applyNumberFormat="1" applyFont="1" applyBorder="1" applyAlignment="1">
      <alignment horizontal="center"/>
    </xf>
    <xf numFmtId="3" fontId="7" fillId="0" borderId="0" xfId="2" applyNumberFormat="1" applyFont="1" applyFill="1" applyBorder="1" applyAlignment="1"/>
    <xf numFmtId="177" fontId="7" fillId="0" borderId="0" xfId="1" applyNumberFormat="1" applyFont="1" applyBorder="1" applyAlignment="1">
      <alignment horizontal="center"/>
    </xf>
    <xf numFmtId="177" fontId="7" fillId="0" borderId="12" xfId="1" applyNumberFormat="1" applyFont="1" applyBorder="1" applyAlignment="1">
      <alignment horizontal="center"/>
    </xf>
    <xf numFmtId="0" fontId="7" fillId="0" borderId="18" xfId="1" applyFont="1" applyBorder="1" applyAlignment="1">
      <alignment horizontal="center"/>
    </xf>
    <xf numFmtId="0" fontId="7" fillId="0" borderId="19" xfId="1" applyFont="1" applyBorder="1" applyAlignment="1">
      <alignment horizontal="center"/>
    </xf>
    <xf numFmtId="0" fontId="1" fillId="0" borderId="20" xfId="1" applyBorder="1" applyAlignment="1">
      <alignment horizontal="center"/>
    </xf>
    <xf numFmtId="3" fontId="7" fillId="0" borderId="18" xfId="1" applyNumberFormat="1" applyFont="1" applyBorder="1"/>
    <xf numFmtId="177" fontId="7" fillId="0" borderId="18" xfId="1" applyNumberFormat="1" applyFont="1" applyBorder="1" applyAlignment="1">
      <alignment horizontal="center"/>
    </xf>
    <xf numFmtId="177" fontId="7" fillId="0" borderId="20" xfId="1" applyNumberFormat="1" applyFont="1" applyBorder="1" applyAlignment="1">
      <alignment horizontal="center"/>
    </xf>
    <xf numFmtId="0" fontId="1" fillId="0" borderId="18" xfId="1" applyBorder="1" applyAlignment="1">
      <alignment horizontal="center"/>
    </xf>
    <xf numFmtId="3" fontId="7" fillId="0" borderId="19" xfId="1" applyNumberFormat="1" applyFont="1" applyBorder="1" applyAlignment="1">
      <alignment horizontal="center"/>
    </xf>
    <xf numFmtId="3" fontId="7" fillId="0" borderId="18" xfId="1" applyNumberFormat="1" applyFont="1" applyBorder="1" applyAlignment="1">
      <alignment horizontal="center"/>
    </xf>
    <xf numFmtId="38" fontId="8" fillId="0" borderId="0" xfId="2" applyFont="1" applyFill="1" applyBorder="1" applyAlignment="1">
      <alignment horizontal="right"/>
    </xf>
    <xf numFmtId="0" fontId="1" fillId="0" borderId="5" xfId="1" applyBorder="1" applyAlignment="1">
      <alignment horizontal="center"/>
    </xf>
    <xf numFmtId="0" fontId="5" fillId="0" borderId="17" xfId="1" applyFont="1" applyBorder="1" applyAlignment="1">
      <alignment horizontal="right"/>
    </xf>
    <xf numFmtId="178" fontId="2" fillId="0" borderId="0" xfId="2" applyNumberFormat="1" applyFont="1" applyBorder="1" applyAlignment="1"/>
    <xf numFmtId="178" fontId="2" fillId="0" borderId="7" xfId="2" applyNumberFormat="1" applyFont="1" applyBorder="1" applyAlignment="1"/>
    <xf numFmtId="178" fontId="2" fillId="0" borderId="16" xfId="2" applyNumberFormat="1" applyFont="1" applyBorder="1" applyAlignment="1"/>
    <xf numFmtId="178" fontId="2" fillId="0" borderId="14" xfId="2" applyNumberFormat="1" applyFont="1" applyBorder="1" applyAlignment="1"/>
    <xf numFmtId="38" fontId="2" fillId="0" borderId="17" xfId="2" applyFont="1" applyBorder="1" applyAlignment="1">
      <alignment horizontal="right"/>
    </xf>
    <xf numFmtId="178" fontId="1" fillId="0" borderId="0" xfId="2" applyNumberFormat="1" applyBorder="1" applyAlignment="1"/>
    <xf numFmtId="178" fontId="1" fillId="0" borderId="7" xfId="2" applyNumberFormat="1" applyBorder="1" applyAlignment="1"/>
    <xf numFmtId="38" fontId="1" fillId="0" borderId="12" xfId="2" applyBorder="1" applyAlignment="1">
      <alignment horizontal="right"/>
    </xf>
    <xf numFmtId="178" fontId="7" fillId="0" borderId="0" xfId="2" applyNumberFormat="1" applyFont="1" applyBorder="1" applyAlignment="1"/>
    <xf numFmtId="178" fontId="7" fillId="0" borderId="7" xfId="2" applyNumberFormat="1" applyFont="1" applyBorder="1" applyAlignment="1"/>
    <xf numFmtId="178" fontId="7" fillId="0" borderId="15" xfId="2" applyNumberFormat="1" applyFont="1" applyBorder="1" applyAlignment="1"/>
    <xf numFmtId="178" fontId="7" fillId="0" borderId="10" xfId="2" applyNumberFormat="1" applyFont="1" applyBorder="1" applyAlignment="1"/>
    <xf numFmtId="38" fontId="7" fillId="0" borderId="9" xfId="2" applyFont="1" applyBorder="1" applyAlignment="1">
      <alignment horizontal="right"/>
    </xf>
    <xf numFmtId="178" fontId="7" fillId="0" borderId="16" xfId="2" applyNumberFormat="1" applyFont="1" applyBorder="1" applyAlignment="1"/>
    <xf numFmtId="178" fontId="7" fillId="0" borderId="14" xfId="2" applyNumberFormat="1" applyFont="1" applyBorder="1" applyAlignment="1"/>
    <xf numFmtId="38" fontId="7" fillId="0" borderId="18" xfId="2" applyFont="1" applyBorder="1" applyAlignment="1"/>
    <xf numFmtId="178" fontId="7" fillId="0" borderId="18" xfId="2" applyNumberFormat="1" applyFont="1" applyBorder="1" applyAlignment="1"/>
    <xf numFmtId="38" fontId="7" fillId="0" borderId="20" xfId="2" applyFont="1" applyBorder="1" applyAlignment="1"/>
    <xf numFmtId="178" fontId="7" fillId="0" borderId="19" xfId="2" applyNumberFormat="1" applyFont="1" applyBorder="1" applyAlignment="1"/>
    <xf numFmtId="38" fontId="7" fillId="0" borderId="20" xfId="2" applyFont="1" applyBorder="1" applyAlignment="1">
      <alignment horizontal="right"/>
    </xf>
    <xf numFmtId="38" fontId="7" fillId="0" borderId="18" xfId="2" applyFont="1" applyBorder="1" applyAlignment="1">
      <alignment horizontal="right"/>
    </xf>
    <xf numFmtId="38" fontId="7" fillId="0" borderId="18" xfId="2" applyFont="1" applyFill="1" applyBorder="1" applyAlignment="1"/>
  </cellXfs>
  <cellStyles count="3">
    <cellStyle name="桁区切り 2" xfId="2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pane xSplit="2" ySplit="5" topLeftCell="C6" activePane="bottomRight" state="frozen"/>
      <selection pane="topRight" activeCell="C1" sqref="C1"/>
      <selection pane="bottomLeft" activeCell="A7" sqref="A7"/>
      <selection pane="bottomRight" activeCell="P21" sqref="P21"/>
    </sheetView>
  </sheetViews>
  <sheetFormatPr defaultRowHeight="13.5"/>
  <cols>
    <col min="1" max="8" width="9" style="4"/>
    <col min="9" max="9" width="13.75" style="4" customWidth="1"/>
    <col min="10" max="10" width="14.75" style="4" customWidth="1"/>
    <col min="11" max="11" width="9" style="4"/>
    <col min="12" max="12" width="11.125" style="4" customWidth="1"/>
    <col min="13" max="13" width="10.875" style="4" customWidth="1"/>
    <col min="14" max="264" width="9" style="4"/>
    <col min="265" max="265" width="13.75" style="4" customWidth="1"/>
    <col min="266" max="266" width="14.75" style="4" customWidth="1"/>
    <col min="267" max="267" width="9" style="4"/>
    <col min="268" max="268" width="11.125" style="4" customWidth="1"/>
    <col min="269" max="269" width="10.875" style="4" customWidth="1"/>
    <col min="270" max="520" width="9" style="4"/>
    <col min="521" max="521" width="13.75" style="4" customWidth="1"/>
    <col min="522" max="522" width="14.75" style="4" customWidth="1"/>
    <col min="523" max="523" width="9" style="4"/>
    <col min="524" max="524" width="11.125" style="4" customWidth="1"/>
    <col min="525" max="525" width="10.875" style="4" customWidth="1"/>
    <col min="526" max="776" width="9" style="4"/>
    <col min="777" max="777" width="13.75" style="4" customWidth="1"/>
    <col min="778" max="778" width="14.75" style="4" customWidth="1"/>
    <col min="779" max="779" width="9" style="4"/>
    <col min="780" max="780" width="11.125" style="4" customWidth="1"/>
    <col min="781" max="781" width="10.875" style="4" customWidth="1"/>
    <col min="782" max="1032" width="9" style="4"/>
    <col min="1033" max="1033" width="13.75" style="4" customWidth="1"/>
    <col min="1034" max="1034" width="14.75" style="4" customWidth="1"/>
    <col min="1035" max="1035" width="9" style="4"/>
    <col min="1036" max="1036" width="11.125" style="4" customWidth="1"/>
    <col min="1037" max="1037" width="10.875" style="4" customWidth="1"/>
    <col min="1038" max="1288" width="9" style="4"/>
    <col min="1289" max="1289" width="13.75" style="4" customWidth="1"/>
    <col min="1290" max="1290" width="14.75" style="4" customWidth="1"/>
    <col min="1291" max="1291" width="9" style="4"/>
    <col min="1292" max="1292" width="11.125" style="4" customWidth="1"/>
    <col min="1293" max="1293" width="10.875" style="4" customWidth="1"/>
    <col min="1294" max="1544" width="9" style="4"/>
    <col min="1545" max="1545" width="13.75" style="4" customWidth="1"/>
    <col min="1546" max="1546" width="14.75" style="4" customWidth="1"/>
    <col min="1547" max="1547" width="9" style="4"/>
    <col min="1548" max="1548" width="11.125" style="4" customWidth="1"/>
    <col min="1549" max="1549" width="10.875" style="4" customWidth="1"/>
    <col min="1550" max="1800" width="9" style="4"/>
    <col min="1801" max="1801" width="13.75" style="4" customWidth="1"/>
    <col min="1802" max="1802" width="14.75" style="4" customWidth="1"/>
    <col min="1803" max="1803" width="9" style="4"/>
    <col min="1804" max="1804" width="11.125" style="4" customWidth="1"/>
    <col min="1805" max="1805" width="10.875" style="4" customWidth="1"/>
    <col min="1806" max="2056" width="9" style="4"/>
    <col min="2057" max="2057" width="13.75" style="4" customWidth="1"/>
    <col min="2058" max="2058" width="14.75" style="4" customWidth="1"/>
    <col min="2059" max="2059" width="9" style="4"/>
    <col min="2060" max="2060" width="11.125" style="4" customWidth="1"/>
    <col min="2061" max="2061" width="10.875" style="4" customWidth="1"/>
    <col min="2062" max="2312" width="9" style="4"/>
    <col min="2313" max="2313" width="13.75" style="4" customWidth="1"/>
    <col min="2314" max="2314" width="14.75" style="4" customWidth="1"/>
    <col min="2315" max="2315" width="9" style="4"/>
    <col min="2316" max="2316" width="11.125" style="4" customWidth="1"/>
    <col min="2317" max="2317" width="10.875" style="4" customWidth="1"/>
    <col min="2318" max="2568" width="9" style="4"/>
    <col min="2569" max="2569" width="13.75" style="4" customWidth="1"/>
    <col min="2570" max="2570" width="14.75" style="4" customWidth="1"/>
    <col min="2571" max="2571" width="9" style="4"/>
    <col min="2572" max="2572" width="11.125" style="4" customWidth="1"/>
    <col min="2573" max="2573" width="10.875" style="4" customWidth="1"/>
    <col min="2574" max="2824" width="9" style="4"/>
    <col min="2825" max="2825" width="13.75" style="4" customWidth="1"/>
    <col min="2826" max="2826" width="14.75" style="4" customWidth="1"/>
    <col min="2827" max="2827" width="9" style="4"/>
    <col min="2828" max="2828" width="11.125" style="4" customWidth="1"/>
    <col min="2829" max="2829" width="10.875" style="4" customWidth="1"/>
    <col min="2830" max="3080" width="9" style="4"/>
    <col min="3081" max="3081" width="13.75" style="4" customWidth="1"/>
    <col min="3082" max="3082" width="14.75" style="4" customWidth="1"/>
    <col min="3083" max="3083" width="9" style="4"/>
    <col min="3084" max="3084" width="11.125" style="4" customWidth="1"/>
    <col min="3085" max="3085" width="10.875" style="4" customWidth="1"/>
    <col min="3086" max="3336" width="9" style="4"/>
    <col min="3337" max="3337" width="13.75" style="4" customWidth="1"/>
    <col min="3338" max="3338" width="14.75" style="4" customWidth="1"/>
    <col min="3339" max="3339" width="9" style="4"/>
    <col min="3340" max="3340" width="11.125" style="4" customWidth="1"/>
    <col min="3341" max="3341" width="10.875" style="4" customWidth="1"/>
    <col min="3342" max="3592" width="9" style="4"/>
    <col min="3593" max="3593" width="13.75" style="4" customWidth="1"/>
    <col min="3594" max="3594" width="14.75" style="4" customWidth="1"/>
    <col min="3595" max="3595" width="9" style="4"/>
    <col min="3596" max="3596" width="11.125" style="4" customWidth="1"/>
    <col min="3597" max="3597" width="10.875" style="4" customWidth="1"/>
    <col min="3598" max="3848" width="9" style="4"/>
    <col min="3849" max="3849" width="13.75" style="4" customWidth="1"/>
    <col min="3850" max="3850" width="14.75" style="4" customWidth="1"/>
    <col min="3851" max="3851" width="9" style="4"/>
    <col min="3852" max="3852" width="11.125" style="4" customWidth="1"/>
    <col min="3853" max="3853" width="10.875" style="4" customWidth="1"/>
    <col min="3854" max="4104" width="9" style="4"/>
    <col min="4105" max="4105" width="13.75" style="4" customWidth="1"/>
    <col min="4106" max="4106" width="14.75" style="4" customWidth="1"/>
    <col min="4107" max="4107" width="9" style="4"/>
    <col min="4108" max="4108" width="11.125" style="4" customWidth="1"/>
    <col min="4109" max="4109" width="10.875" style="4" customWidth="1"/>
    <col min="4110" max="4360" width="9" style="4"/>
    <col min="4361" max="4361" width="13.75" style="4" customWidth="1"/>
    <col min="4362" max="4362" width="14.75" style="4" customWidth="1"/>
    <col min="4363" max="4363" width="9" style="4"/>
    <col min="4364" max="4364" width="11.125" style="4" customWidth="1"/>
    <col min="4365" max="4365" width="10.875" style="4" customWidth="1"/>
    <col min="4366" max="4616" width="9" style="4"/>
    <col min="4617" max="4617" width="13.75" style="4" customWidth="1"/>
    <col min="4618" max="4618" width="14.75" style="4" customWidth="1"/>
    <col min="4619" max="4619" width="9" style="4"/>
    <col min="4620" max="4620" width="11.125" style="4" customWidth="1"/>
    <col min="4621" max="4621" width="10.875" style="4" customWidth="1"/>
    <col min="4622" max="4872" width="9" style="4"/>
    <col min="4873" max="4873" width="13.75" style="4" customWidth="1"/>
    <col min="4874" max="4874" width="14.75" style="4" customWidth="1"/>
    <col min="4875" max="4875" width="9" style="4"/>
    <col min="4876" max="4876" width="11.125" style="4" customWidth="1"/>
    <col min="4877" max="4877" width="10.875" style="4" customWidth="1"/>
    <col min="4878" max="5128" width="9" style="4"/>
    <col min="5129" max="5129" width="13.75" style="4" customWidth="1"/>
    <col min="5130" max="5130" width="14.75" style="4" customWidth="1"/>
    <col min="5131" max="5131" width="9" style="4"/>
    <col min="5132" max="5132" width="11.125" style="4" customWidth="1"/>
    <col min="5133" max="5133" width="10.875" style="4" customWidth="1"/>
    <col min="5134" max="5384" width="9" style="4"/>
    <col min="5385" max="5385" width="13.75" style="4" customWidth="1"/>
    <col min="5386" max="5386" width="14.75" style="4" customWidth="1"/>
    <col min="5387" max="5387" width="9" style="4"/>
    <col min="5388" max="5388" width="11.125" style="4" customWidth="1"/>
    <col min="5389" max="5389" width="10.875" style="4" customWidth="1"/>
    <col min="5390" max="5640" width="9" style="4"/>
    <col min="5641" max="5641" width="13.75" style="4" customWidth="1"/>
    <col min="5642" max="5642" width="14.75" style="4" customWidth="1"/>
    <col min="5643" max="5643" width="9" style="4"/>
    <col min="5644" max="5644" width="11.125" style="4" customWidth="1"/>
    <col min="5645" max="5645" width="10.875" style="4" customWidth="1"/>
    <col min="5646" max="5896" width="9" style="4"/>
    <col min="5897" max="5897" width="13.75" style="4" customWidth="1"/>
    <col min="5898" max="5898" width="14.75" style="4" customWidth="1"/>
    <col min="5899" max="5899" width="9" style="4"/>
    <col min="5900" max="5900" width="11.125" style="4" customWidth="1"/>
    <col min="5901" max="5901" width="10.875" style="4" customWidth="1"/>
    <col min="5902" max="6152" width="9" style="4"/>
    <col min="6153" max="6153" width="13.75" style="4" customWidth="1"/>
    <col min="6154" max="6154" width="14.75" style="4" customWidth="1"/>
    <col min="6155" max="6155" width="9" style="4"/>
    <col min="6156" max="6156" width="11.125" style="4" customWidth="1"/>
    <col min="6157" max="6157" width="10.875" style="4" customWidth="1"/>
    <col min="6158" max="6408" width="9" style="4"/>
    <col min="6409" max="6409" width="13.75" style="4" customWidth="1"/>
    <col min="6410" max="6410" width="14.75" style="4" customWidth="1"/>
    <col min="6411" max="6411" width="9" style="4"/>
    <col min="6412" max="6412" width="11.125" style="4" customWidth="1"/>
    <col min="6413" max="6413" width="10.875" style="4" customWidth="1"/>
    <col min="6414" max="6664" width="9" style="4"/>
    <col min="6665" max="6665" width="13.75" style="4" customWidth="1"/>
    <col min="6666" max="6666" width="14.75" style="4" customWidth="1"/>
    <col min="6667" max="6667" width="9" style="4"/>
    <col min="6668" max="6668" width="11.125" style="4" customWidth="1"/>
    <col min="6669" max="6669" width="10.875" style="4" customWidth="1"/>
    <col min="6670" max="6920" width="9" style="4"/>
    <col min="6921" max="6921" width="13.75" style="4" customWidth="1"/>
    <col min="6922" max="6922" width="14.75" style="4" customWidth="1"/>
    <col min="6923" max="6923" width="9" style="4"/>
    <col min="6924" max="6924" width="11.125" style="4" customWidth="1"/>
    <col min="6925" max="6925" width="10.875" style="4" customWidth="1"/>
    <col min="6926" max="7176" width="9" style="4"/>
    <col min="7177" max="7177" width="13.75" style="4" customWidth="1"/>
    <col min="7178" max="7178" width="14.75" style="4" customWidth="1"/>
    <col min="7179" max="7179" width="9" style="4"/>
    <col min="7180" max="7180" width="11.125" style="4" customWidth="1"/>
    <col min="7181" max="7181" width="10.875" style="4" customWidth="1"/>
    <col min="7182" max="7432" width="9" style="4"/>
    <col min="7433" max="7433" width="13.75" style="4" customWidth="1"/>
    <col min="7434" max="7434" width="14.75" style="4" customWidth="1"/>
    <col min="7435" max="7435" width="9" style="4"/>
    <col min="7436" max="7436" width="11.125" style="4" customWidth="1"/>
    <col min="7437" max="7437" width="10.875" style="4" customWidth="1"/>
    <col min="7438" max="7688" width="9" style="4"/>
    <col min="7689" max="7689" width="13.75" style="4" customWidth="1"/>
    <col min="7690" max="7690" width="14.75" style="4" customWidth="1"/>
    <col min="7691" max="7691" width="9" style="4"/>
    <col min="7692" max="7692" width="11.125" style="4" customWidth="1"/>
    <col min="7693" max="7693" width="10.875" style="4" customWidth="1"/>
    <col min="7694" max="7944" width="9" style="4"/>
    <col min="7945" max="7945" width="13.75" style="4" customWidth="1"/>
    <col min="7946" max="7946" width="14.75" style="4" customWidth="1"/>
    <col min="7947" max="7947" width="9" style="4"/>
    <col min="7948" max="7948" width="11.125" style="4" customWidth="1"/>
    <col min="7949" max="7949" width="10.875" style="4" customWidth="1"/>
    <col min="7950" max="8200" width="9" style="4"/>
    <col min="8201" max="8201" width="13.75" style="4" customWidth="1"/>
    <col min="8202" max="8202" width="14.75" style="4" customWidth="1"/>
    <col min="8203" max="8203" width="9" style="4"/>
    <col min="8204" max="8204" width="11.125" style="4" customWidth="1"/>
    <col min="8205" max="8205" width="10.875" style="4" customWidth="1"/>
    <col min="8206" max="8456" width="9" style="4"/>
    <col min="8457" max="8457" width="13.75" style="4" customWidth="1"/>
    <col min="8458" max="8458" width="14.75" style="4" customWidth="1"/>
    <col min="8459" max="8459" width="9" style="4"/>
    <col min="8460" max="8460" width="11.125" style="4" customWidth="1"/>
    <col min="8461" max="8461" width="10.875" style="4" customWidth="1"/>
    <col min="8462" max="8712" width="9" style="4"/>
    <col min="8713" max="8713" width="13.75" style="4" customWidth="1"/>
    <col min="8714" max="8714" width="14.75" style="4" customWidth="1"/>
    <col min="8715" max="8715" width="9" style="4"/>
    <col min="8716" max="8716" width="11.125" style="4" customWidth="1"/>
    <col min="8717" max="8717" width="10.875" style="4" customWidth="1"/>
    <col min="8718" max="8968" width="9" style="4"/>
    <col min="8969" max="8969" width="13.75" style="4" customWidth="1"/>
    <col min="8970" max="8970" width="14.75" style="4" customWidth="1"/>
    <col min="8971" max="8971" width="9" style="4"/>
    <col min="8972" max="8972" width="11.125" style="4" customWidth="1"/>
    <col min="8973" max="8973" width="10.875" style="4" customWidth="1"/>
    <col min="8974" max="9224" width="9" style="4"/>
    <col min="9225" max="9225" width="13.75" style="4" customWidth="1"/>
    <col min="9226" max="9226" width="14.75" style="4" customWidth="1"/>
    <col min="9227" max="9227" width="9" style="4"/>
    <col min="9228" max="9228" width="11.125" style="4" customWidth="1"/>
    <col min="9229" max="9229" width="10.875" style="4" customWidth="1"/>
    <col min="9230" max="9480" width="9" style="4"/>
    <col min="9481" max="9481" width="13.75" style="4" customWidth="1"/>
    <col min="9482" max="9482" width="14.75" style="4" customWidth="1"/>
    <col min="9483" max="9483" width="9" style="4"/>
    <col min="9484" max="9484" width="11.125" style="4" customWidth="1"/>
    <col min="9485" max="9485" width="10.875" style="4" customWidth="1"/>
    <col min="9486" max="9736" width="9" style="4"/>
    <col min="9737" max="9737" width="13.75" style="4" customWidth="1"/>
    <col min="9738" max="9738" width="14.75" style="4" customWidth="1"/>
    <col min="9739" max="9739" width="9" style="4"/>
    <col min="9740" max="9740" width="11.125" style="4" customWidth="1"/>
    <col min="9741" max="9741" width="10.875" style="4" customWidth="1"/>
    <col min="9742" max="9992" width="9" style="4"/>
    <col min="9993" max="9993" width="13.75" style="4" customWidth="1"/>
    <col min="9994" max="9994" width="14.75" style="4" customWidth="1"/>
    <col min="9995" max="9995" width="9" style="4"/>
    <col min="9996" max="9996" width="11.125" style="4" customWidth="1"/>
    <col min="9997" max="9997" width="10.875" style="4" customWidth="1"/>
    <col min="9998" max="10248" width="9" style="4"/>
    <col min="10249" max="10249" width="13.75" style="4" customWidth="1"/>
    <col min="10250" max="10250" width="14.75" style="4" customWidth="1"/>
    <col min="10251" max="10251" width="9" style="4"/>
    <col min="10252" max="10252" width="11.125" style="4" customWidth="1"/>
    <col min="10253" max="10253" width="10.875" style="4" customWidth="1"/>
    <col min="10254" max="10504" width="9" style="4"/>
    <col min="10505" max="10505" width="13.75" style="4" customWidth="1"/>
    <col min="10506" max="10506" width="14.75" style="4" customWidth="1"/>
    <col min="10507" max="10507" width="9" style="4"/>
    <col min="10508" max="10508" width="11.125" style="4" customWidth="1"/>
    <col min="10509" max="10509" width="10.875" style="4" customWidth="1"/>
    <col min="10510" max="10760" width="9" style="4"/>
    <col min="10761" max="10761" width="13.75" style="4" customWidth="1"/>
    <col min="10762" max="10762" width="14.75" style="4" customWidth="1"/>
    <col min="10763" max="10763" width="9" style="4"/>
    <col min="10764" max="10764" width="11.125" style="4" customWidth="1"/>
    <col min="10765" max="10765" width="10.875" style="4" customWidth="1"/>
    <col min="10766" max="11016" width="9" style="4"/>
    <col min="11017" max="11017" width="13.75" style="4" customWidth="1"/>
    <col min="11018" max="11018" width="14.75" style="4" customWidth="1"/>
    <col min="11019" max="11019" width="9" style="4"/>
    <col min="11020" max="11020" width="11.125" style="4" customWidth="1"/>
    <col min="11021" max="11021" width="10.875" style="4" customWidth="1"/>
    <col min="11022" max="11272" width="9" style="4"/>
    <col min="11273" max="11273" width="13.75" style="4" customWidth="1"/>
    <col min="11274" max="11274" width="14.75" style="4" customWidth="1"/>
    <col min="11275" max="11275" width="9" style="4"/>
    <col min="11276" max="11276" width="11.125" style="4" customWidth="1"/>
    <col min="11277" max="11277" width="10.875" style="4" customWidth="1"/>
    <col min="11278" max="11528" width="9" style="4"/>
    <col min="11529" max="11529" width="13.75" style="4" customWidth="1"/>
    <col min="11530" max="11530" width="14.75" style="4" customWidth="1"/>
    <col min="11531" max="11531" width="9" style="4"/>
    <col min="11532" max="11532" width="11.125" style="4" customWidth="1"/>
    <col min="11533" max="11533" width="10.875" style="4" customWidth="1"/>
    <col min="11534" max="11784" width="9" style="4"/>
    <col min="11785" max="11785" width="13.75" style="4" customWidth="1"/>
    <col min="11786" max="11786" width="14.75" style="4" customWidth="1"/>
    <col min="11787" max="11787" width="9" style="4"/>
    <col min="11788" max="11788" width="11.125" style="4" customWidth="1"/>
    <col min="11789" max="11789" width="10.875" style="4" customWidth="1"/>
    <col min="11790" max="12040" width="9" style="4"/>
    <col min="12041" max="12041" width="13.75" style="4" customWidth="1"/>
    <col min="12042" max="12042" width="14.75" style="4" customWidth="1"/>
    <col min="12043" max="12043" width="9" style="4"/>
    <col min="12044" max="12044" width="11.125" style="4" customWidth="1"/>
    <col min="12045" max="12045" width="10.875" style="4" customWidth="1"/>
    <col min="12046" max="12296" width="9" style="4"/>
    <col min="12297" max="12297" width="13.75" style="4" customWidth="1"/>
    <col min="12298" max="12298" width="14.75" style="4" customWidth="1"/>
    <col min="12299" max="12299" width="9" style="4"/>
    <col min="12300" max="12300" width="11.125" style="4" customWidth="1"/>
    <col min="12301" max="12301" width="10.875" style="4" customWidth="1"/>
    <col min="12302" max="12552" width="9" style="4"/>
    <col min="12553" max="12553" width="13.75" style="4" customWidth="1"/>
    <col min="12554" max="12554" width="14.75" style="4" customWidth="1"/>
    <col min="12555" max="12555" width="9" style="4"/>
    <col min="12556" max="12556" width="11.125" style="4" customWidth="1"/>
    <col min="12557" max="12557" width="10.875" style="4" customWidth="1"/>
    <col min="12558" max="12808" width="9" style="4"/>
    <col min="12809" max="12809" width="13.75" style="4" customWidth="1"/>
    <col min="12810" max="12810" width="14.75" style="4" customWidth="1"/>
    <col min="12811" max="12811" width="9" style="4"/>
    <col min="12812" max="12812" width="11.125" style="4" customWidth="1"/>
    <col min="12813" max="12813" width="10.875" style="4" customWidth="1"/>
    <col min="12814" max="13064" width="9" style="4"/>
    <col min="13065" max="13065" width="13.75" style="4" customWidth="1"/>
    <col min="13066" max="13066" width="14.75" style="4" customWidth="1"/>
    <col min="13067" max="13067" width="9" style="4"/>
    <col min="13068" max="13068" width="11.125" style="4" customWidth="1"/>
    <col min="13069" max="13069" width="10.875" style="4" customWidth="1"/>
    <col min="13070" max="13320" width="9" style="4"/>
    <col min="13321" max="13321" width="13.75" style="4" customWidth="1"/>
    <col min="13322" max="13322" width="14.75" style="4" customWidth="1"/>
    <col min="13323" max="13323" width="9" style="4"/>
    <col min="13324" max="13324" width="11.125" style="4" customWidth="1"/>
    <col min="13325" max="13325" width="10.875" style="4" customWidth="1"/>
    <col min="13326" max="13576" width="9" style="4"/>
    <col min="13577" max="13577" width="13.75" style="4" customWidth="1"/>
    <col min="13578" max="13578" width="14.75" style="4" customWidth="1"/>
    <col min="13579" max="13579" width="9" style="4"/>
    <col min="13580" max="13580" width="11.125" style="4" customWidth="1"/>
    <col min="13581" max="13581" width="10.875" style="4" customWidth="1"/>
    <col min="13582" max="13832" width="9" style="4"/>
    <col min="13833" max="13833" width="13.75" style="4" customWidth="1"/>
    <col min="13834" max="13834" width="14.75" style="4" customWidth="1"/>
    <col min="13835" max="13835" width="9" style="4"/>
    <col min="13836" max="13836" width="11.125" style="4" customWidth="1"/>
    <col min="13837" max="13837" width="10.875" style="4" customWidth="1"/>
    <col min="13838" max="14088" width="9" style="4"/>
    <col min="14089" max="14089" width="13.75" style="4" customWidth="1"/>
    <col min="14090" max="14090" width="14.75" style="4" customWidth="1"/>
    <col min="14091" max="14091" width="9" style="4"/>
    <col min="14092" max="14092" width="11.125" style="4" customWidth="1"/>
    <col min="14093" max="14093" width="10.875" style="4" customWidth="1"/>
    <col min="14094" max="14344" width="9" style="4"/>
    <col min="14345" max="14345" width="13.75" style="4" customWidth="1"/>
    <col min="14346" max="14346" width="14.75" style="4" customWidth="1"/>
    <col min="14347" max="14347" width="9" style="4"/>
    <col min="14348" max="14348" width="11.125" style="4" customWidth="1"/>
    <col min="14349" max="14349" width="10.875" style="4" customWidth="1"/>
    <col min="14350" max="14600" width="9" style="4"/>
    <col min="14601" max="14601" width="13.75" style="4" customWidth="1"/>
    <col min="14602" max="14602" width="14.75" style="4" customWidth="1"/>
    <col min="14603" max="14603" width="9" style="4"/>
    <col min="14604" max="14604" width="11.125" style="4" customWidth="1"/>
    <col min="14605" max="14605" width="10.875" style="4" customWidth="1"/>
    <col min="14606" max="14856" width="9" style="4"/>
    <col min="14857" max="14857" width="13.75" style="4" customWidth="1"/>
    <col min="14858" max="14858" width="14.75" style="4" customWidth="1"/>
    <col min="14859" max="14859" width="9" style="4"/>
    <col min="14860" max="14860" width="11.125" style="4" customWidth="1"/>
    <col min="14861" max="14861" width="10.875" style="4" customWidth="1"/>
    <col min="14862" max="15112" width="9" style="4"/>
    <col min="15113" max="15113" width="13.75" style="4" customWidth="1"/>
    <col min="15114" max="15114" width="14.75" style="4" customWidth="1"/>
    <col min="15115" max="15115" width="9" style="4"/>
    <col min="15116" max="15116" width="11.125" style="4" customWidth="1"/>
    <col min="15117" max="15117" width="10.875" style="4" customWidth="1"/>
    <col min="15118" max="15368" width="9" style="4"/>
    <col min="15369" max="15369" width="13.75" style="4" customWidth="1"/>
    <col min="15370" max="15370" width="14.75" style="4" customWidth="1"/>
    <col min="15371" max="15371" width="9" style="4"/>
    <col min="15372" max="15372" width="11.125" style="4" customWidth="1"/>
    <col min="15373" max="15373" width="10.875" style="4" customWidth="1"/>
    <col min="15374" max="15624" width="9" style="4"/>
    <col min="15625" max="15625" width="13.75" style="4" customWidth="1"/>
    <col min="15626" max="15626" width="14.75" style="4" customWidth="1"/>
    <col min="15627" max="15627" width="9" style="4"/>
    <col min="15628" max="15628" width="11.125" style="4" customWidth="1"/>
    <col min="15629" max="15629" width="10.875" style="4" customWidth="1"/>
    <col min="15630" max="15880" width="9" style="4"/>
    <col min="15881" max="15881" width="13.75" style="4" customWidth="1"/>
    <col min="15882" max="15882" width="14.75" style="4" customWidth="1"/>
    <col min="15883" max="15883" width="9" style="4"/>
    <col min="15884" max="15884" width="11.125" style="4" customWidth="1"/>
    <col min="15885" max="15885" width="10.875" style="4" customWidth="1"/>
    <col min="15886" max="16136" width="9" style="4"/>
    <col min="16137" max="16137" width="13.75" style="4" customWidth="1"/>
    <col min="16138" max="16138" width="14.75" style="4" customWidth="1"/>
    <col min="16139" max="16139" width="9" style="4"/>
    <col min="16140" max="16140" width="11.125" style="4" customWidth="1"/>
    <col min="16141" max="16141" width="10.875" style="4" customWidth="1"/>
    <col min="16142" max="16384" width="9" style="4"/>
  </cols>
  <sheetData>
    <row r="1" spans="1:14">
      <c r="A1" s="1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3" spans="1:14">
      <c r="A3" s="5"/>
      <c r="B3" s="6"/>
      <c r="C3" s="7" t="s">
        <v>1</v>
      </c>
      <c r="D3" s="7"/>
      <c r="E3" s="7"/>
      <c r="F3" s="7" t="s">
        <v>2</v>
      </c>
      <c r="G3" s="7"/>
      <c r="H3" s="7"/>
      <c r="I3" s="8" t="s">
        <v>48</v>
      </c>
      <c r="J3" s="99"/>
      <c r="K3" s="12"/>
      <c r="L3" s="7" t="s">
        <v>5</v>
      </c>
      <c r="M3" s="7"/>
      <c r="N3" s="8"/>
    </row>
    <row r="4" spans="1:14">
      <c r="A4" s="13"/>
      <c r="B4" s="14"/>
      <c r="C4" s="15" t="s">
        <v>49</v>
      </c>
      <c r="D4" s="15" t="s">
        <v>6</v>
      </c>
      <c r="E4" s="15" t="s">
        <v>8</v>
      </c>
      <c r="F4" s="15" t="s">
        <v>49</v>
      </c>
      <c r="G4" s="15" t="s">
        <v>6</v>
      </c>
      <c r="H4" s="15" t="s">
        <v>8</v>
      </c>
      <c r="I4" s="16" t="s">
        <v>49</v>
      </c>
      <c r="J4" s="17" t="s">
        <v>6</v>
      </c>
      <c r="K4" s="15" t="s">
        <v>8</v>
      </c>
      <c r="L4" s="15" t="s">
        <v>49</v>
      </c>
      <c r="M4" s="15" t="s">
        <v>6</v>
      </c>
      <c r="N4" s="16" t="s">
        <v>8</v>
      </c>
    </row>
    <row r="5" spans="1:14">
      <c r="A5" s="13"/>
      <c r="B5" s="14"/>
      <c r="C5" s="18" t="s">
        <v>10</v>
      </c>
      <c r="D5" s="18" t="s">
        <v>10</v>
      </c>
      <c r="E5" s="18" t="s">
        <v>11</v>
      </c>
      <c r="F5" s="18" t="s">
        <v>12</v>
      </c>
      <c r="G5" s="18" t="s">
        <v>12</v>
      </c>
      <c r="H5" s="18" t="s">
        <v>11</v>
      </c>
      <c r="I5" s="100" t="s">
        <v>13</v>
      </c>
      <c r="J5" s="21" t="s">
        <v>13</v>
      </c>
      <c r="K5" s="20" t="s">
        <v>11</v>
      </c>
      <c r="L5" s="18" t="s">
        <v>14</v>
      </c>
      <c r="M5" s="18" t="s">
        <v>14</v>
      </c>
      <c r="N5" s="19" t="s">
        <v>11</v>
      </c>
    </row>
    <row r="6" spans="1:14" ht="6" customHeight="1">
      <c r="A6" s="23"/>
      <c r="B6" s="24"/>
      <c r="C6" s="25"/>
      <c r="D6" s="25"/>
      <c r="E6" s="26"/>
      <c r="F6" s="27"/>
      <c r="G6" s="26"/>
      <c r="H6" s="28"/>
      <c r="I6" s="27"/>
      <c r="J6" s="26"/>
      <c r="K6" s="28"/>
      <c r="L6" s="26"/>
      <c r="M6" s="26"/>
      <c r="N6" s="26"/>
    </row>
    <row r="7" spans="1:14">
      <c r="A7" s="29" t="s">
        <v>15</v>
      </c>
      <c r="B7" s="30"/>
      <c r="C7" s="31">
        <v>45921</v>
      </c>
      <c r="D7" s="31">
        <v>41877</v>
      </c>
      <c r="E7" s="101">
        <v>-8.806428431436597</v>
      </c>
      <c r="F7" s="33">
        <v>222826</v>
      </c>
      <c r="G7" s="31">
        <v>238356</v>
      </c>
      <c r="H7" s="102">
        <v>6.9695636954394846</v>
      </c>
      <c r="I7" s="74">
        <v>444877611</v>
      </c>
      <c r="J7" s="31">
        <v>408449088</v>
      </c>
      <c r="K7" s="102">
        <v>-8.1884370216149129</v>
      </c>
      <c r="L7" s="31">
        <v>4148004</v>
      </c>
      <c r="M7" s="31">
        <v>4374388</v>
      </c>
      <c r="N7" s="101">
        <v>5.4576610822940408</v>
      </c>
    </row>
    <row r="8" spans="1:14" ht="6" customHeight="1">
      <c r="A8" s="36"/>
      <c r="B8" s="37"/>
      <c r="C8" s="38"/>
      <c r="D8" s="38"/>
      <c r="E8" s="103"/>
      <c r="F8" s="40"/>
      <c r="G8" s="38"/>
      <c r="H8" s="104"/>
      <c r="I8" s="105"/>
      <c r="J8" s="38"/>
      <c r="K8" s="104"/>
      <c r="L8" s="38"/>
      <c r="M8" s="38"/>
      <c r="N8" s="103"/>
    </row>
    <row r="9" spans="1:14" ht="6" customHeight="1">
      <c r="A9" s="42"/>
      <c r="B9" s="43"/>
      <c r="C9" s="44"/>
      <c r="D9" s="44"/>
      <c r="E9" s="106"/>
      <c r="F9" s="46"/>
      <c r="G9" s="44"/>
      <c r="H9" s="107"/>
      <c r="I9" s="108"/>
      <c r="J9" s="44"/>
      <c r="K9" s="107"/>
      <c r="L9" s="44"/>
      <c r="M9" s="44"/>
      <c r="N9" s="106"/>
    </row>
    <row r="10" spans="1:14">
      <c r="A10" s="48" t="s">
        <v>16</v>
      </c>
      <c r="B10" s="49"/>
      <c r="C10" s="50">
        <v>36154</v>
      </c>
      <c r="D10" s="50">
        <v>32795</v>
      </c>
      <c r="E10" s="109">
        <v>-9.2908115284615853</v>
      </c>
      <c r="F10" s="52">
        <v>181144</v>
      </c>
      <c r="G10" s="50">
        <v>193541</v>
      </c>
      <c r="H10" s="110">
        <v>6.8437265380029144</v>
      </c>
      <c r="I10" s="52">
        <v>371944126</v>
      </c>
      <c r="J10" s="50">
        <v>339914832</v>
      </c>
      <c r="K10" s="110">
        <v>-8.6113186796234036</v>
      </c>
      <c r="L10" s="50">
        <v>3359390</v>
      </c>
      <c r="M10" s="50">
        <v>3531943</v>
      </c>
      <c r="N10" s="109">
        <v>5.1364384605538493</v>
      </c>
    </row>
    <row r="11" spans="1:14" ht="6" customHeight="1">
      <c r="A11" s="55"/>
      <c r="B11" s="56"/>
      <c r="C11" s="50"/>
      <c r="D11" s="50"/>
      <c r="E11" s="109"/>
      <c r="F11" s="52"/>
      <c r="G11" s="50"/>
      <c r="H11" s="110"/>
      <c r="I11" s="52"/>
      <c r="J11" s="50"/>
      <c r="K11" s="110"/>
      <c r="L11" s="50"/>
      <c r="M11" s="50"/>
      <c r="N11" s="109"/>
    </row>
    <row r="12" spans="1:14" ht="6" customHeight="1">
      <c r="A12" s="57"/>
      <c r="B12" s="58"/>
      <c r="C12" s="59"/>
      <c r="D12" s="59"/>
      <c r="E12" s="111"/>
      <c r="F12" s="61"/>
      <c r="G12" s="59"/>
      <c r="H12" s="112"/>
      <c r="I12" s="113"/>
      <c r="J12" s="59"/>
      <c r="K12" s="112"/>
      <c r="L12" s="59"/>
      <c r="M12" s="59"/>
      <c r="N12" s="111"/>
    </row>
    <row r="13" spans="1:14">
      <c r="A13" s="48" t="s">
        <v>50</v>
      </c>
      <c r="B13" s="49"/>
      <c r="C13" s="50">
        <v>9767</v>
      </c>
      <c r="D13" s="50">
        <v>9082</v>
      </c>
      <c r="E13" s="109">
        <v>-7.0134125115183803</v>
      </c>
      <c r="F13" s="52">
        <v>41628</v>
      </c>
      <c r="G13" s="50">
        <v>44815</v>
      </c>
      <c r="H13" s="110">
        <v>7.6559046795426244</v>
      </c>
      <c r="I13" s="52">
        <v>72933485</v>
      </c>
      <c r="J13" s="50">
        <v>68534256</v>
      </c>
      <c r="K13" s="110">
        <v>-6.0318370910151913</v>
      </c>
      <c r="L13" s="50">
        <v>788614</v>
      </c>
      <c r="M13" s="50">
        <v>842445</v>
      </c>
      <c r="N13" s="109">
        <v>6.8260264210374233</v>
      </c>
    </row>
    <row r="14" spans="1:14" ht="6" customHeight="1">
      <c r="A14" s="63"/>
      <c r="B14" s="64"/>
      <c r="C14" s="65"/>
      <c r="D14" s="65"/>
      <c r="E14" s="114"/>
      <c r="F14" s="67"/>
      <c r="G14" s="65"/>
      <c r="H14" s="115"/>
      <c r="I14" s="67"/>
      <c r="J14" s="65"/>
      <c r="K14" s="115"/>
      <c r="L14" s="65"/>
      <c r="M14" s="65"/>
      <c r="N14" s="114"/>
    </row>
    <row r="15" spans="1:14" ht="6" customHeight="1">
      <c r="A15" s="55"/>
      <c r="B15" s="56"/>
      <c r="C15" s="50"/>
      <c r="D15" s="50"/>
      <c r="E15" s="109"/>
      <c r="F15" s="52"/>
      <c r="G15" s="50"/>
      <c r="H15" s="110"/>
      <c r="I15" s="69"/>
      <c r="J15" s="50"/>
      <c r="K15" s="110"/>
      <c r="L15" s="50"/>
      <c r="M15" s="50"/>
      <c r="N15" s="109"/>
    </row>
    <row r="16" spans="1:14">
      <c r="A16" s="55">
        <v>201</v>
      </c>
      <c r="B16" s="56" t="s">
        <v>51</v>
      </c>
      <c r="C16" s="50">
        <v>6205</v>
      </c>
      <c r="D16" s="50">
        <v>5525</v>
      </c>
      <c r="E16" s="109">
        <v>-10.95890410958904</v>
      </c>
      <c r="F16" s="52">
        <v>32022</v>
      </c>
      <c r="G16" s="50">
        <v>32576</v>
      </c>
      <c r="H16" s="110">
        <v>1.7300605833489469</v>
      </c>
      <c r="I16" s="69">
        <v>72883821</v>
      </c>
      <c r="J16" s="70">
        <v>58771535</v>
      </c>
      <c r="K16" s="110">
        <v>-19.362714257256076</v>
      </c>
      <c r="L16" s="50">
        <v>539439</v>
      </c>
      <c r="M16" s="71">
        <v>562113</v>
      </c>
      <c r="N16" s="109">
        <v>4.2032556044334868</v>
      </c>
    </row>
    <row r="17" spans="1:14">
      <c r="A17" s="55">
        <v>202</v>
      </c>
      <c r="B17" s="56" t="s">
        <v>52</v>
      </c>
      <c r="C17" s="50">
        <v>6448</v>
      </c>
      <c r="D17" s="50">
        <v>5845</v>
      </c>
      <c r="E17" s="109">
        <v>-9.3517369727047157</v>
      </c>
      <c r="F17" s="52">
        <v>34109</v>
      </c>
      <c r="G17" s="50">
        <v>38500</v>
      </c>
      <c r="H17" s="110">
        <v>12.873435163739778</v>
      </c>
      <c r="I17" s="69">
        <v>79312451</v>
      </c>
      <c r="J17" s="70">
        <v>76994722</v>
      </c>
      <c r="K17" s="110">
        <v>-2.9222763522968154</v>
      </c>
      <c r="L17" s="50">
        <v>712435</v>
      </c>
      <c r="M17" s="71">
        <v>741499</v>
      </c>
      <c r="N17" s="109">
        <v>4.0795300623916564</v>
      </c>
    </row>
    <row r="18" spans="1:14">
      <c r="A18" s="72">
        <v>203</v>
      </c>
      <c r="B18" s="73" t="s">
        <v>53</v>
      </c>
      <c r="C18" s="31">
        <v>2647</v>
      </c>
      <c r="D18" s="31">
        <v>2382</v>
      </c>
      <c r="E18" s="101">
        <v>-10.011333585190785</v>
      </c>
      <c r="F18" s="33">
        <v>13915</v>
      </c>
      <c r="G18" s="31">
        <v>14113</v>
      </c>
      <c r="H18" s="102">
        <v>1.4229249011857625</v>
      </c>
      <c r="I18" s="74">
        <v>29458669</v>
      </c>
      <c r="J18" s="75">
        <v>26906947</v>
      </c>
      <c r="K18" s="102">
        <v>-8.6620410446921365</v>
      </c>
      <c r="L18" s="31">
        <v>238449</v>
      </c>
      <c r="M18" s="76">
        <v>250571</v>
      </c>
      <c r="N18" s="101">
        <v>5.0836866583630069</v>
      </c>
    </row>
    <row r="19" spans="1:14">
      <c r="A19" s="55">
        <v>204</v>
      </c>
      <c r="B19" s="56" t="s">
        <v>54</v>
      </c>
      <c r="C19" s="50">
        <v>3377</v>
      </c>
      <c r="D19" s="50">
        <v>2903</v>
      </c>
      <c r="E19" s="109">
        <v>-14.036126739709797</v>
      </c>
      <c r="F19" s="52">
        <v>14658</v>
      </c>
      <c r="G19" s="50">
        <v>14815</v>
      </c>
      <c r="H19" s="110">
        <v>1.0710874607722687</v>
      </c>
      <c r="I19" s="69">
        <v>25201035</v>
      </c>
      <c r="J19" s="70">
        <v>20996487</v>
      </c>
      <c r="K19" s="110">
        <v>-16.684029048806927</v>
      </c>
      <c r="L19" s="50">
        <v>259818</v>
      </c>
      <c r="M19" s="71">
        <v>239538</v>
      </c>
      <c r="N19" s="109">
        <v>-7.8054638246772718</v>
      </c>
    </row>
    <row r="20" spans="1:14">
      <c r="A20" s="55">
        <v>205</v>
      </c>
      <c r="B20" s="56" t="s">
        <v>55</v>
      </c>
      <c r="C20" s="50">
        <v>818</v>
      </c>
      <c r="D20" s="50">
        <v>693</v>
      </c>
      <c r="E20" s="109">
        <v>-15.281173594132024</v>
      </c>
      <c r="F20" s="52">
        <v>3279</v>
      </c>
      <c r="G20" s="50">
        <v>2775</v>
      </c>
      <c r="H20" s="110">
        <v>-15.370539798719118</v>
      </c>
      <c r="I20" s="69">
        <v>5148682</v>
      </c>
      <c r="J20" s="70">
        <v>3803802</v>
      </c>
      <c r="K20" s="110">
        <v>-26.120859668552065</v>
      </c>
      <c r="L20" s="50">
        <v>41575</v>
      </c>
      <c r="M20" s="71">
        <v>40796</v>
      </c>
      <c r="N20" s="109">
        <v>-1.8737221888153965</v>
      </c>
    </row>
    <row r="21" spans="1:14">
      <c r="A21" s="55"/>
      <c r="B21" s="56"/>
      <c r="C21" s="50"/>
      <c r="D21" s="50"/>
      <c r="E21" s="109"/>
      <c r="F21" s="52"/>
      <c r="G21" s="50"/>
      <c r="H21" s="110"/>
      <c r="I21" s="69"/>
      <c r="J21" s="70"/>
      <c r="K21" s="110"/>
      <c r="L21" s="50"/>
      <c r="M21" s="71"/>
      <c r="N21" s="109"/>
    </row>
    <row r="22" spans="1:14">
      <c r="A22" s="55">
        <v>206</v>
      </c>
      <c r="B22" s="56" t="s">
        <v>56</v>
      </c>
      <c r="C22" s="50">
        <v>1408</v>
      </c>
      <c r="D22" s="50">
        <v>1228</v>
      </c>
      <c r="E22" s="109">
        <v>-12.784090909090907</v>
      </c>
      <c r="F22" s="52">
        <v>7257</v>
      </c>
      <c r="G22" s="50">
        <v>6933</v>
      </c>
      <c r="H22" s="110">
        <v>-4.4646548160396815</v>
      </c>
      <c r="I22" s="69">
        <v>13197866</v>
      </c>
      <c r="J22" s="70">
        <v>11306500</v>
      </c>
      <c r="K22" s="110">
        <v>-14.330847123315237</v>
      </c>
      <c r="L22" s="50">
        <v>125661</v>
      </c>
      <c r="M22" s="71">
        <v>105940</v>
      </c>
      <c r="N22" s="109">
        <v>-15.69381112676168</v>
      </c>
    </row>
    <row r="23" spans="1:14">
      <c r="A23" s="55">
        <v>207</v>
      </c>
      <c r="B23" s="56" t="s">
        <v>57</v>
      </c>
      <c r="C23" s="50">
        <v>1474</v>
      </c>
      <c r="D23" s="50">
        <v>1338</v>
      </c>
      <c r="E23" s="109">
        <v>-9.2265943012211693</v>
      </c>
      <c r="F23" s="52">
        <v>6992</v>
      </c>
      <c r="G23" s="50">
        <v>7539</v>
      </c>
      <c r="H23" s="110">
        <v>7.8232265446224192</v>
      </c>
      <c r="I23" s="69">
        <v>13179310</v>
      </c>
      <c r="J23" s="70">
        <v>11877483</v>
      </c>
      <c r="K23" s="110">
        <v>-9.8778084740399947</v>
      </c>
      <c r="L23" s="50">
        <v>144625</v>
      </c>
      <c r="M23" s="71">
        <v>143237</v>
      </c>
      <c r="N23" s="109">
        <v>-0.95972342264477595</v>
      </c>
    </row>
    <row r="24" spans="1:14">
      <c r="A24" s="55">
        <v>208</v>
      </c>
      <c r="B24" s="56" t="s">
        <v>58</v>
      </c>
      <c r="C24" s="50">
        <v>1270</v>
      </c>
      <c r="D24" s="50">
        <v>1195</v>
      </c>
      <c r="E24" s="109">
        <v>-5.9055118110236222</v>
      </c>
      <c r="F24" s="52">
        <v>5629</v>
      </c>
      <c r="G24" s="50">
        <v>5765</v>
      </c>
      <c r="H24" s="110">
        <v>2.416059690886474</v>
      </c>
      <c r="I24" s="69">
        <v>10494496</v>
      </c>
      <c r="J24" s="70">
        <v>9116650</v>
      </c>
      <c r="K24" s="110">
        <v>-13.129225071885298</v>
      </c>
      <c r="L24" s="50">
        <v>100847</v>
      </c>
      <c r="M24" s="71">
        <v>114192</v>
      </c>
      <c r="N24" s="109">
        <v>13.232917191388927</v>
      </c>
    </row>
    <row r="25" spans="1:14">
      <c r="A25" s="55">
        <v>209</v>
      </c>
      <c r="B25" s="56" t="s">
        <v>59</v>
      </c>
      <c r="C25" s="50">
        <v>846</v>
      </c>
      <c r="D25" s="50">
        <v>804</v>
      </c>
      <c r="E25" s="109">
        <v>-4.9645390070921946</v>
      </c>
      <c r="F25" s="52">
        <v>4214</v>
      </c>
      <c r="G25" s="50">
        <v>4772</v>
      </c>
      <c r="H25" s="110">
        <v>13.24157570004747</v>
      </c>
      <c r="I25" s="69">
        <v>7572929</v>
      </c>
      <c r="J25" s="70">
        <v>8266583</v>
      </c>
      <c r="K25" s="110">
        <v>9.1596527578695195</v>
      </c>
      <c r="L25" s="50">
        <v>76547</v>
      </c>
      <c r="M25" s="71">
        <v>84728</v>
      </c>
      <c r="N25" s="109">
        <v>10.687551438985189</v>
      </c>
    </row>
    <row r="26" spans="1:14">
      <c r="A26" s="55">
        <v>210</v>
      </c>
      <c r="B26" s="56" t="s">
        <v>60</v>
      </c>
      <c r="C26" s="50">
        <v>2678</v>
      </c>
      <c r="D26" s="50">
        <v>2527</v>
      </c>
      <c r="E26" s="109">
        <v>-5.6385362210604972</v>
      </c>
      <c r="F26" s="52">
        <v>13922</v>
      </c>
      <c r="G26" s="50">
        <v>15373</v>
      </c>
      <c r="H26" s="110">
        <v>10.422353110185313</v>
      </c>
      <c r="I26" s="69">
        <v>28563251</v>
      </c>
      <c r="J26" s="70">
        <v>26586243</v>
      </c>
      <c r="K26" s="110">
        <v>-6.9215090397098056</v>
      </c>
      <c r="L26" s="50">
        <v>257321</v>
      </c>
      <c r="M26" s="71">
        <v>276889</v>
      </c>
      <c r="N26" s="109">
        <v>7.604509542555804</v>
      </c>
    </row>
    <row r="27" spans="1:14">
      <c r="A27" s="55"/>
      <c r="B27" s="56"/>
      <c r="C27" s="50"/>
      <c r="D27" s="50"/>
      <c r="E27" s="109"/>
      <c r="F27" s="52"/>
      <c r="G27" s="50"/>
      <c r="H27" s="110"/>
      <c r="I27" s="69"/>
      <c r="J27" s="70"/>
      <c r="K27" s="110"/>
      <c r="L27" s="50"/>
      <c r="M27" s="71"/>
      <c r="N27" s="109"/>
    </row>
    <row r="28" spans="1:14">
      <c r="A28" s="55">
        <v>211</v>
      </c>
      <c r="B28" s="56" t="s">
        <v>61</v>
      </c>
      <c r="C28" s="50">
        <v>965</v>
      </c>
      <c r="D28" s="50">
        <v>858</v>
      </c>
      <c r="E28" s="109">
        <v>-11.088082901554408</v>
      </c>
      <c r="F28" s="52">
        <v>4485</v>
      </c>
      <c r="G28" s="50">
        <v>4958</v>
      </c>
      <c r="H28" s="110">
        <v>10.546265328874016</v>
      </c>
      <c r="I28" s="69">
        <v>8288892</v>
      </c>
      <c r="J28" s="70">
        <v>8589668</v>
      </c>
      <c r="K28" s="110">
        <v>3.6286635173917059</v>
      </c>
      <c r="L28" s="50">
        <v>86703</v>
      </c>
      <c r="M28" s="71">
        <v>108267</v>
      </c>
      <c r="N28" s="109">
        <v>24.871111726237839</v>
      </c>
    </row>
    <row r="29" spans="1:14">
      <c r="A29" s="55">
        <v>212</v>
      </c>
      <c r="B29" s="56" t="s">
        <v>62</v>
      </c>
      <c r="C29" s="50">
        <v>1461</v>
      </c>
      <c r="D29" s="50">
        <v>1334</v>
      </c>
      <c r="E29" s="109">
        <v>-8.6926762491444265</v>
      </c>
      <c r="F29" s="52">
        <v>6708</v>
      </c>
      <c r="G29" s="50">
        <v>7198</v>
      </c>
      <c r="H29" s="110">
        <v>7.3047107930828803</v>
      </c>
      <c r="I29" s="69">
        <v>12450840</v>
      </c>
      <c r="J29" s="70">
        <v>12027632</v>
      </c>
      <c r="K29" s="110">
        <v>-3.3990317119166225</v>
      </c>
      <c r="L29" s="50">
        <v>123136</v>
      </c>
      <c r="M29" s="71">
        <v>133512</v>
      </c>
      <c r="N29" s="109">
        <v>8.4264553014552934</v>
      </c>
    </row>
    <row r="30" spans="1:14">
      <c r="A30" s="55">
        <v>213</v>
      </c>
      <c r="B30" s="56" t="s">
        <v>63</v>
      </c>
      <c r="C30" s="50">
        <v>864</v>
      </c>
      <c r="D30" s="50">
        <v>849</v>
      </c>
      <c r="E30" s="109">
        <v>-1.736111111111116</v>
      </c>
      <c r="F30" s="52">
        <v>4676</v>
      </c>
      <c r="G30" s="50">
        <v>5312</v>
      </c>
      <c r="H30" s="110">
        <v>13.601368691189041</v>
      </c>
      <c r="I30" s="69">
        <v>9899289</v>
      </c>
      <c r="J30" s="70">
        <v>9321356</v>
      </c>
      <c r="K30" s="110">
        <v>-5.8381263543270663</v>
      </c>
      <c r="L30" s="50">
        <v>95351</v>
      </c>
      <c r="M30" s="71">
        <v>98396</v>
      </c>
      <c r="N30" s="109">
        <v>3.1934641482522563</v>
      </c>
    </row>
    <row r="31" spans="1:14">
      <c r="A31" s="55">
        <v>214</v>
      </c>
      <c r="B31" s="56" t="s">
        <v>64</v>
      </c>
      <c r="C31" s="50">
        <v>1519</v>
      </c>
      <c r="D31" s="50">
        <v>1387</v>
      </c>
      <c r="E31" s="109">
        <v>-8.6899275839367967</v>
      </c>
      <c r="F31" s="52">
        <v>7923</v>
      </c>
      <c r="G31" s="50">
        <v>8601</v>
      </c>
      <c r="H31" s="110">
        <v>8.5573646346080992</v>
      </c>
      <c r="I31" s="69">
        <v>15673039</v>
      </c>
      <c r="J31" s="70">
        <v>14711265</v>
      </c>
      <c r="K31" s="110">
        <v>-6.1364869952789665</v>
      </c>
      <c r="L31" s="50">
        <v>172295</v>
      </c>
      <c r="M31" s="71">
        <v>178345</v>
      </c>
      <c r="N31" s="109">
        <v>3.5114193679445238</v>
      </c>
    </row>
    <row r="32" spans="1:14">
      <c r="A32" s="55">
        <v>215</v>
      </c>
      <c r="B32" s="56" t="s">
        <v>65</v>
      </c>
      <c r="C32" s="50">
        <v>895</v>
      </c>
      <c r="D32" s="50">
        <v>870</v>
      </c>
      <c r="E32" s="109">
        <v>-2.7932960893854775</v>
      </c>
      <c r="F32" s="52">
        <v>5009</v>
      </c>
      <c r="G32" s="50">
        <v>6046</v>
      </c>
      <c r="H32" s="110">
        <v>20.702735076861643</v>
      </c>
      <c r="I32" s="69">
        <v>10908896</v>
      </c>
      <c r="J32" s="70">
        <v>12088666</v>
      </c>
      <c r="K32" s="110">
        <v>10.814751556894485</v>
      </c>
      <c r="L32" s="50">
        <v>90781</v>
      </c>
      <c r="M32" s="71">
        <v>116268</v>
      </c>
      <c r="N32" s="109">
        <v>28.075258038576358</v>
      </c>
    </row>
    <row r="33" spans="1:14">
      <c r="A33" s="55"/>
      <c r="B33" s="56"/>
      <c r="C33" s="50"/>
      <c r="D33" s="50"/>
      <c r="E33" s="109"/>
      <c r="F33" s="52"/>
      <c r="G33" s="50"/>
      <c r="H33" s="110"/>
      <c r="I33" s="69"/>
      <c r="J33" s="70"/>
      <c r="K33" s="110"/>
      <c r="L33" s="50"/>
      <c r="M33" s="71"/>
      <c r="N33" s="109"/>
    </row>
    <row r="34" spans="1:14">
      <c r="A34" s="55">
        <v>216</v>
      </c>
      <c r="B34" s="56" t="s">
        <v>66</v>
      </c>
      <c r="C34" s="50">
        <v>690</v>
      </c>
      <c r="D34" s="50">
        <v>669</v>
      </c>
      <c r="E34" s="109">
        <v>-3.0434782608695699</v>
      </c>
      <c r="F34" s="52">
        <v>3935</v>
      </c>
      <c r="G34" s="50">
        <v>4765</v>
      </c>
      <c r="H34" s="110">
        <v>21.092757306226172</v>
      </c>
      <c r="I34" s="69">
        <v>7774447</v>
      </c>
      <c r="J34" s="70">
        <v>7522904</v>
      </c>
      <c r="K34" s="110">
        <v>-3.2355098697051998</v>
      </c>
      <c r="L34" s="50">
        <v>81657</v>
      </c>
      <c r="M34" s="71">
        <v>99000</v>
      </c>
      <c r="N34" s="109">
        <v>21.23884051581615</v>
      </c>
    </row>
    <row r="35" spans="1:14">
      <c r="A35" s="55">
        <v>217</v>
      </c>
      <c r="B35" s="56" t="s">
        <v>67</v>
      </c>
      <c r="C35" s="50">
        <v>378</v>
      </c>
      <c r="D35" s="50">
        <v>309</v>
      </c>
      <c r="E35" s="109">
        <v>-18.253968253968257</v>
      </c>
      <c r="F35" s="52">
        <v>1342</v>
      </c>
      <c r="G35" s="50">
        <v>1261</v>
      </c>
      <c r="H35" s="110">
        <v>-6.0357675111773474</v>
      </c>
      <c r="I35" s="69">
        <v>1973835</v>
      </c>
      <c r="J35" s="70">
        <v>1473270</v>
      </c>
      <c r="K35" s="110">
        <v>-25.360022494281441</v>
      </c>
      <c r="L35" s="50">
        <v>23651</v>
      </c>
      <c r="M35" s="71">
        <v>24066</v>
      </c>
      <c r="N35" s="109">
        <v>1.7546826772652402</v>
      </c>
    </row>
    <row r="36" spans="1:14">
      <c r="A36" s="55">
        <v>218</v>
      </c>
      <c r="B36" s="56" t="s">
        <v>68</v>
      </c>
      <c r="C36" s="50">
        <v>782</v>
      </c>
      <c r="D36" s="50">
        <v>754</v>
      </c>
      <c r="E36" s="109">
        <v>-3.5805626598465423</v>
      </c>
      <c r="F36" s="52">
        <v>3939</v>
      </c>
      <c r="G36" s="50">
        <v>4435</v>
      </c>
      <c r="H36" s="110">
        <v>12.592028433612601</v>
      </c>
      <c r="I36" s="69">
        <v>7592538</v>
      </c>
      <c r="J36" s="70">
        <v>7361760</v>
      </c>
      <c r="K36" s="110">
        <v>-3.0395369769634306</v>
      </c>
      <c r="L36" s="50">
        <v>73736</v>
      </c>
      <c r="M36" s="71">
        <v>82582</v>
      </c>
      <c r="N36" s="109">
        <v>11.996853640013017</v>
      </c>
    </row>
    <row r="37" spans="1:14">
      <c r="A37" s="55">
        <v>219</v>
      </c>
      <c r="B37" s="56" t="s">
        <v>69</v>
      </c>
      <c r="C37" s="50">
        <v>597</v>
      </c>
      <c r="D37" s="50">
        <v>556</v>
      </c>
      <c r="E37" s="109">
        <v>-6.8676716917922986</v>
      </c>
      <c r="F37" s="52">
        <v>2643</v>
      </c>
      <c r="G37" s="50">
        <v>2527</v>
      </c>
      <c r="H37" s="110">
        <v>-4.3889519485433182</v>
      </c>
      <c r="I37" s="69">
        <v>4162314</v>
      </c>
      <c r="J37" s="70">
        <v>3679958</v>
      </c>
      <c r="K37" s="110">
        <v>-11.588649967301844</v>
      </c>
      <c r="L37" s="50">
        <v>40786</v>
      </c>
      <c r="M37" s="71">
        <v>41111</v>
      </c>
      <c r="N37" s="109">
        <v>0.79684205364585203</v>
      </c>
    </row>
    <row r="38" spans="1:14">
      <c r="A38" s="55">
        <v>220</v>
      </c>
      <c r="B38" s="56" t="s">
        <v>70</v>
      </c>
      <c r="C38" s="50">
        <v>385</v>
      </c>
      <c r="D38" s="50">
        <v>386</v>
      </c>
      <c r="E38" s="109">
        <v>0.25974025974024872</v>
      </c>
      <c r="F38" s="52">
        <v>2464</v>
      </c>
      <c r="G38" s="50">
        <v>2883</v>
      </c>
      <c r="H38" s="110">
        <v>17.004870129870131</v>
      </c>
      <c r="I38" s="69">
        <v>5026386</v>
      </c>
      <c r="J38" s="70">
        <v>5232490</v>
      </c>
      <c r="K38" s="110">
        <v>4.100441151952916</v>
      </c>
      <c r="L38" s="50">
        <v>35147</v>
      </c>
      <c r="M38" s="71">
        <v>46325</v>
      </c>
      <c r="N38" s="109">
        <v>31.803567872080119</v>
      </c>
    </row>
    <row r="39" spans="1:14">
      <c r="A39" s="89">
        <v>221</v>
      </c>
      <c r="B39" s="90" t="s">
        <v>71</v>
      </c>
      <c r="C39" s="116">
        <v>447</v>
      </c>
      <c r="D39" s="116">
        <v>383</v>
      </c>
      <c r="E39" s="117">
        <v>-14.317673378076067</v>
      </c>
      <c r="F39" s="118">
        <v>2023</v>
      </c>
      <c r="G39" s="116">
        <v>2394</v>
      </c>
      <c r="H39" s="119">
        <v>18.339100346020754</v>
      </c>
      <c r="I39" s="120">
        <v>3181140</v>
      </c>
      <c r="J39" s="121">
        <v>3278911</v>
      </c>
      <c r="K39" s="119">
        <v>3.0734579427500908</v>
      </c>
      <c r="L39" s="116">
        <v>39430</v>
      </c>
      <c r="M39" s="122">
        <v>44568</v>
      </c>
      <c r="N39" s="117">
        <v>13.030687293938637</v>
      </c>
    </row>
  </sheetData>
  <sheetProtection sheet="1" objects="1" scenarios="1"/>
  <mergeCells count="7">
    <mergeCell ref="A13:B13"/>
    <mergeCell ref="C3:E3"/>
    <mergeCell ref="F3:H3"/>
    <mergeCell ref="I3:K3"/>
    <mergeCell ref="L3:N3"/>
    <mergeCell ref="A7:B7"/>
    <mergeCell ref="A10:B10"/>
  </mergeCells>
  <phoneticPr fontId="3"/>
  <pageMargins left="0.75" right="0.75" top="1" bottom="1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H8" sqref="H8"/>
    </sheetView>
  </sheetViews>
  <sheetFormatPr defaultRowHeight="13.5"/>
  <cols>
    <col min="1" max="1" width="7.625" style="4" customWidth="1"/>
    <col min="2" max="2" width="11.625" style="4" bestFit="1" customWidth="1"/>
    <col min="3" max="8" width="9" style="4"/>
    <col min="9" max="9" width="13.75" style="4" customWidth="1"/>
    <col min="10" max="10" width="14.75" style="4" customWidth="1"/>
    <col min="11" max="11" width="9" style="4"/>
    <col min="12" max="12" width="11.125" style="4" customWidth="1"/>
    <col min="13" max="13" width="10.875" style="4" customWidth="1"/>
    <col min="14" max="256" width="9" style="4"/>
    <col min="257" max="257" width="7.625" style="4" customWidth="1"/>
    <col min="258" max="258" width="11.625" style="4" bestFit="1" customWidth="1"/>
    <col min="259" max="264" width="9" style="4"/>
    <col min="265" max="265" width="13.75" style="4" customWidth="1"/>
    <col min="266" max="266" width="14.75" style="4" customWidth="1"/>
    <col min="267" max="267" width="9" style="4"/>
    <col min="268" max="268" width="11.125" style="4" customWidth="1"/>
    <col min="269" max="269" width="10.875" style="4" customWidth="1"/>
    <col min="270" max="512" width="9" style="4"/>
    <col min="513" max="513" width="7.625" style="4" customWidth="1"/>
    <col min="514" max="514" width="11.625" style="4" bestFit="1" customWidth="1"/>
    <col min="515" max="520" width="9" style="4"/>
    <col min="521" max="521" width="13.75" style="4" customWidth="1"/>
    <col min="522" max="522" width="14.75" style="4" customWidth="1"/>
    <col min="523" max="523" width="9" style="4"/>
    <col min="524" max="524" width="11.125" style="4" customWidth="1"/>
    <col min="525" max="525" width="10.875" style="4" customWidth="1"/>
    <col min="526" max="768" width="9" style="4"/>
    <col min="769" max="769" width="7.625" style="4" customWidth="1"/>
    <col min="770" max="770" width="11.625" style="4" bestFit="1" customWidth="1"/>
    <col min="771" max="776" width="9" style="4"/>
    <col min="777" max="777" width="13.75" style="4" customWidth="1"/>
    <col min="778" max="778" width="14.75" style="4" customWidth="1"/>
    <col min="779" max="779" width="9" style="4"/>
    <col min="780" max="780" width="11.125" style="4" customWidth="1"/>
    <col min="781" max="781" width="10.875" style="4" customWidth="1"/>
    <col min="782" max="1024" width="9" style="4"/>
    <col min="1025" max="1025" width="7.625" style="4" customWidth="1"/>
    <col min="1026" max="1026" width="11.625" style="4" bestFit="1" customWidth="1"/>
    <col min="1027" max="1032" width="9" style="4"/>
    <col min="1033" max="1033" width="13.75" style="4" customWidth="1"/>
    <col min="1034" max="1034" width="14.75" style="4" customWidth="1"/>
    <col min="1035" max="1035" width="9" style="4"/>
    <col min="1036" max="1036" width="11.125" style="4" customWidth="1"/>
    <col min="1037" max="1037" width="10.875" style="4" customWidth="1"/>
    <col min="1038" max="1280" width="9" style="4"/>
    <col min="1281" max="1281" width="7.625" style="4" customWidth="1"/>
    <col min="1282" max="1282" width="11.625" style="4" bestFit="1" customWidth="1"/>
    <col min="1283" max="1288" width="9" style="4"/>
    <col min="1289" max="1289" width="13.75" style="4" customWidth="1"/>
    <col min="1290" max="1290" width="14.75" style="4" customWidth="1"/>
    <col min="1291" max="1291" width="9" style="4"/>
    <col min="1292" max="1292" width="11.125" style="4" customWidth="1"/>
    <col min="1293" max="1293" width="10.875" style="4" customWidth="1"/>
    <col min="1294" max="1536" width="9" style="4"/>
    <col min="1537" max="1537" width="7.625" style="4" customWidth="1"/>
    <col min="1538" max="1538" width="11.625" style="4" bestFit="1" customWidth="1"/>
    <col min="1539" max="1544" width="9" style="4"/>
    <col min="1545" max="1545" width="13.75" style="4" customWidth="1"/>
    <col min="1546" max="1546" width="14.75" style="4" customWidth="1"/>
    <col min="1547" max="1547" width="9" style="4"/>
    <col min="1548" max="1548" width="11.125" style="4" customWidth="1"/>
    <col min="1549" max="1549" width="10.875" style="4" customWidth="1"/>
    <col min="1550" max="1792" width="9" style="4"/>
    <col min="1793" max="1793" width="7.625" style="4" customWidth="1"/>
    <col min="1794" max="1794" width="11.625" style="4" bestFit="1" customWidth="1"/>
    <col min="1795" max="1800" width="9" style="4"/>
    <col min="1801" max="1801" width="13.75" style="4" customWidth="1"/>
    <col min="1802" max="1802" width="14.75" style="4" customWidth="1"/>
    <col min="1803" max="1803" width="9" style="4"/>
    <col min="1804" max="1804" width="11.125" style="4" customWidth="1"/>
    <col min="1805" max="1805" width="10.875" style="4" customWidth="1"/>
    <col min="1806" max="2048" width="9" style="4"/>
    <col min="2049" max="2049" width="7.625" style="4" customWidth="1"/>
    <col min="2050" max="2050" width="11.625" style="4" bestFit="1" customWidth="1"/>
    <col min="2051" max="2056" width="9" style="4"/>
    <col min="2057" max="2057" width="13.75" style="4" customWidth="1"/>
    <col min="2058" max="2058" width="14.75" style="4" customWidth="1"/>
    <col min="2059" max="2059" width="9" style="4"/>
    <col min="2060" max="2060" width="11.125" style="4" customWidth="1"/>
    <col min="2061" max="2061" width="10.875" style="4" customWidth="1"/>
    <col min="2062" max="2304" width="9" style="4"/>
    <col min="2305" max="2305" width="7.625" style="4" customWidth="1"/>
    <col min="2306" max="2306" width="11.625" style="4" bestFit="1" customWidth="1"/>
    <col min="2307" max="2312" width="9" style="4"/>
    <col min="2313" max="2313" width="13.75" style="4" customWidth="1"/>
    <col min="2314" max="2314" width="14.75" style="4" customWidth="1"/>
    <col min="2315" max="2315" width="9" style="4"/>
    <col min="2316" max="2316" width="11.125" style="4" customWidth="1"/>
    <col min="2317" max="2317" width="10.875" style="4" customWidth="1"/>
    <col min="2318" max="2560" width="9" style="4"/>
    <col min="2561" max="2561" width="7.625" style="4" customWidth="1"/>
    <col min="2562" max="2562" width="11.625" style="4" bestFit="1" customWidth="1"/>
    <col min="2563" max="2568" width="9" style="4"/>
    <col min="2569" max="2569" width="13.75" style="4" customWidth="1"/>
    <col min="2570" max="2570" width="14.75" style="4" customWidth="1"/>
    <col min="2571" max="2571" width="9" style="4"/>
    <col min="2572" max="2572" width="11.125" style="4" customWidth="1"/>
    <col min="2573" max="2573" width="10.875" style="4" customWidth="1"/>
    <col min="2574" max="2816" width="9" style="4"/>
    <col min="2817" max="2817" width="7.625" style="4" customWidth="1"/>
    <col min="2818" max="2818" width="11.625" style="4" bestFit="1" customWidth="1"/>
    <col min="2819" max="2824" width="9" style="4"/>
    <col min="2825" max="2825" width="13.75" style="4" customWidth="1"/>
    <col min="2826" max="2826" width="14.75" style="4" customWidth="1"/>
    <col min="2827" max="2827" width="9" style="4"/>
    <col min="2828" max="2828" width="11.125" style="4" customWidth="1"/>
    <col min="2829" max="2829" width="10.875" style="4" customWidth="1"/>
    <col min="2830" max="3072" width="9" style="4"/>
    <col min="3073" max="3073" width="7.625" style="4" customWidth="1"/>
    <col min="3074" max="3074" width="11.625" style="4" bestFit="1" customWidth="1"/>
    <col min="3075" max="3080" width="9" style="4"/>
    <col min="3081" max="3081" width="13.75" style="4" customWidth="1"/>
    <col min="3082" max="3082" width="14.75" style="4" customWidth="1"/>
    <col min="3083" max="3083" width="9" style="4"/>
    <col min="3084" max="3084" width="11.125" style="4" customWidth="1"/>
    <col min="3085" max="3085" width="10.875" style="4" customWidth="1"/>
    <col min="3086" max="3328" width="9" style="4"/>
    <col min="3329" max="3329" width="7.625" style="4" customWidth="1"/>
    <col min="3330" max="3330" width="11.625" style="4" bestFit="1" customWidth="1"/>
    <col min="3331" max="3336" width="9" style="4"/>
    <col min="3337" max="3337" width="13.75" style="4" customWidth="1"/>
    <col min="3338" max="3338" width="14.75" style="4" customWidth="1"/>
    <col min="3339" max="3339" width="9" style="4"/>
    <col min="3340" max="3340" width="11.125" style="4" customWidth="1"/>
    <col min="3341" max="3341" width="10.875" style="4" customWidth="1"/>
    <col min="3342" max="3584" width="9" style="4"/>
    <col min="3585" max="3585" width="7.625" style="4" customWidth="1"/>
    <col min="3586" max="3586" width="11.625" style="4" bestFit="1" customWidth="1"/>
    <col min="3587" max="3592" width="9" style="4"/>
    <col min="3593" max="3593" width="13.75" style="4" customWidth="1"/>
    <col min="3594" max="3594" width="14.75" style="4" customWidth="1"/>
    <col min="3595" max="3595" width="9" style="4"/>
    <col min="3596" max="3596" width="11.125" style="4" customWidth="1"/>
    <col min="3597" max="3597" width="10.875" style="4" customWidth="1"/>
    <col min="3598" max="3840" width="9" style="4"/>
    <col min="3841" max="3841" width="7.625" style="4" customWidth="1"/>
    <col min="3842" max="3842" width="11.625" style="4" bestFit="1" customWidth="1"/>
    <col min="3843" max="3848" width="9" style="4"/>
    <col min="3849" max="3849" width="13.75" style="4" customWidth="1"/>
    <col min="3850" max="3850" width="14.75" style="4" customWidth="1"/>
    <col min="3851" max="3851" width="9" style="4"/>
    <col min="3852" max="3852" width="11.125" style="4" customWidth="1"/>
    <col min="3853" max="3853" width="10.875" style="4" customWidth="1"/>
    <col min="3854" max="4096" width="9" style="4"/>
    <col min="4097" max="4097" width="7.625" style="4" customWidth="1"/>
    <col min="4098" max="4098" width="11.625" style="4" bestFit="1" customWidth="1"/>
    <col min="4099" max="4104" width="9" style="4"/>
    <col min="4105" max="4105" width="13.75" style="4" customWidth="1"/>
    <col min="4106" max="4106" width="14.75" style="4" customWidth="1"/>
    <col min="4107" max="4107" width="9" style="4"/>
    <col min="4108" max="4108" width="11.125" style="4" customWidth="1"/>
    <col min="4109" max="4109" width="10.875" style="4" customWidth="1"/>
    <col min="4110" max="4352" width="9" style="4"/>
    <col min="4353" max="4353" width="7.625" style="4" customWidth="1"/>
    <col min="4354" max="4354" width="11.625" style="4" bestFit="1" customWidth="1"/>
    <col min="4355" max="4360" width="9" style="4"/>
    <col min="4361" max="4361" width="13.75" style="4" customWidth="1"/>
    <col min="4362" max="4362" width="14.75" style="4" customWidth="1"/>
    <col min="4363" max="4363" width="9" style="4"/>
    <col min="4364" max="4364" width="11.125" style="4" customWidth="1"/>
    <col min="4365" max="4365" width="10.875" style="4" customWidth="1"/>
    <col min="4366" max="4608" width="9" style="4"/>
    <col min="4609" max="4609" width="7.625" style="4" customWidth="1"/>
    <col min="4610" max="4610" width="11.625" style="4" bestFit="1" customWidth="1"/>
    <col min="4611" max="4616" width="9" style="4"/>
    <col min="4617" max="4617" width="13.75" style="4" customWidth="1"/>
    <col min="4618" max="4618" width="14.75" style="4" customWidth="1"/>
    <col min="4619" max="4619" width="9" style="4"/>
    <col min="4620" max="4620" width="11.125" style="4" customWidth="1"/>
    <col min="4621" max="4621" width="10.875" style="4" customWidth="1"/>
    <col min="4622" max="4864" width="9" style="4"/>
    <col min="4865" max="4865" width="7.625" style="4" customWidth="1"/>
    <col min="4866" max="4866" width="11.625" style="4" bestFit="1" customWidth="1"/>
    <col min="4867" max="4872" width="9" style="4"/>
    <col min="4873" max="4873" width="13.75" style="4" customWidth="1"/>
    <col min="4874" max="4874" width="14.75" style="4" customWidth="1"/>
    <col min="4875" max="4875" width="9" style="4"/>
    <col min="4876" max="4876" width="11.125" style="4" customWidth="1"/>
    <col min="4877" max="4877" width="10.875" style="4" customWidth="1"/>
    <col min="4878" max="5120" width="9" style="4"/>
    <col min="5121" max="5121" width="7.625" style="4" customWidth="1"/>
    <col min="5122" max="5122" width="11.625" style="4" bestFit="1" customWidth="1"/>
    <col min="5123" max="5128" width="9" style="4"/>
    <col min="5129" max="5129" width="13.75" style="4" customWidth="1"/>
    <col min="5130" max="5130" width="14.75" style="4" customWidth="1"/>
    <col min="5131" max="5131" width="9" style="4"/>
    <col min="5132" max="5132" width="11.125" style="4" customWidth="1"/>
    <col min="5133" max="5133" width="10.875" style="4" customWidth="1"/>
    <col min="5134" max="5376" width="9" style="4"/>
    <col min="5377" max="5377" width="7.625" style="4" customWidth="1"/>
    <col min="5378" max="5378" width="11.625" style="4" bestFit="1" customWidth="1"/>
    <col min="5379" max="5384" width="9" style="4"/>
    <col min="5385" max="5385" width="13.75" style="4" customWidth="1"/>
    <col min="5386" max="5386" width="14.75" style="4" customWidth="1"/>
    <col min="5387" max="5387" width="9" style="4"/>
    <col min="5388" max="5388" width="11.125" style="4" customWidth="1"/>
    <col min="5389" max="5389" width="10.875" style="4" customWidth="1"/>
    <col min="5390" max="5632" width="9" style="4"/>
    <col min="5633" max="5633" width="7.625" style="4" customWidth="1"/>
    <col min="5634" max="5634" width="11.625" style="4" bestFit="1" customWidth="1"/>
    <col min="5635" max="5640" width="9" style="4"/>
    <col min="5641" max="5641" width="13.75" style="4" customWidth="1"/>
    <col min="5642" max="5642" width="14.75" style="4" customWidth="1"/>
    <col min="5643" max="5643" width="9" style="4"/>
    <col min="5644" max="5644" width="11.125" style="4" customWidth="1"/>
    <col min="5645" max="5645" width="10.875" style="4" customWidth="1"/>
    <col min="5646" max="5888" width="9" style="4"/>
    <col min="5889" max="5889" width="7.625" style="4" customWidth="1"/>
    <col min="5890" max="5890" width="11.625" style="4" bestFit="1" customWidth="1"/>
    <col min="5891" max="5896" width="9" style="4"/>
    <col min="5897" max="5897" width="13.75" style="4" customWidth="1"/>
    <col min="5898" max="5898" width="14.75" style="4" customWidth="1"/>
    <col min="5899" max="5899" width="9" style="4"/>
    <col min="5900" max="5900" width="11.125" style="4" customWidth="1"/>
    <col min="5901" max="5901" width="10.875" style="4" customWidth="1"/>
    <col min="5902" max="6144" width="9" style="4"/>
    <col min="6145" max="6145" width="7.625" style="4" customWidth="1"/>
    <col min="6146" max="6146" width="11.625" style="4" bestFit="1" customWidth="1"/>
    <col min="6147" max="6152" width="9" style="4"/>
    <col min="6153" max="6153" width="13.75" style="4" customWidth="1"/>
    <col min="6154" max="6154" width="14.75" style="4" customWidth="1"/>
    <col min="6155" max="6155" width="9" style="4"/>
    <col min="6156" max="6156" width="11.125" style="4" customWidth="1"/>
    <col min="6157" max="6157" width="10.875" style="4" customWidth="1"/>
    <col min="6158" max="6400" width="9" style="4"/>
    <col min="6401" max="6401" width="7.625" style="4" customWidth="1"/>
    <col min="6402" max="6402" width="11.625" style="4" bestFit="1" customWidth="1"/>
    <col min="6403" max="6408" width="9" style="4"/>
    <col min="6409" max="6409" width="13.75" style="4" customWidth="1"/>
    <col min="6410" max="6410" width="14.75" style="4" customWidth="1"/>
    <col min="6411" max="6411" width="9" style="4"/>
    <col min="6412" max="6412" width="11.125" style="4" customWidth="1"/>
    <col min="6413" max="6413" width="10.875" style="4" customWidth="1"/>
    <col min="6414" max="6656" width="9" style="4"/>
    <col min="6657" max="6657" width="7.625" style="4" customWidth="1"/>
    <col min="6658" max="6658" width="11.625" style="4" bestFit="1" customWidth="1"/>
    <col min="6659" max="6664" width="9" style="4"/>
    <col min="6665" max="6665" width="13.75" style="4" customWidth="1"/>
    <col min="6666" max="6666" width="14.75" style="4" customWidth="1"/>
    <col min="6667" max="6667" width="9" style="4"/>
    <col min="6668" max="6668" width="11.125" style="4" customWidth="1"/>
    <col min="6669" max="6669" width="10.875" style="4" customWidth="1"/>
    <col min="6670" max="6912" width="9" style="4"/>
    <col min="6913" max="6913" width="7.625" style="4" customWidth="1"/>
    <col min="6914" max="6914" width="11.625" style="4" bestFit="1" customWidth="1"/>
    <col min="6915" max="6920" width="9" style="4"/>
    <col min="6921" max="6921" width="13.75" style="4" customWidth="1"/>
    <col min="6922" max="6922" width="14.75" style="4" customWidth="1"/>
    <col min="6923" max="6923" width="9" style="4"/>
    <col min="6924" max="6924" width="11.125" style="4" customWidth="1"/>
    <col min="6925" max="6925" width="10.875" style="4" customWidth="1"/>
    <col min="6926" max="7168" width="9" style="4"/>
    <col min="7169" max="7169" width="7.625" style="4" customWidth="1"/>
    <col min="7170" max="7170" width="11.625" style="4" bestFit="1" customWidth="1"/>
    <col min="7171" max="7176" width="9" style="4"/>
    <col min="7177" max="7177" width="13.75" style="4" customWidth="1"/>
    <col min="7178" max="7178" width="14.75" style="4" customWidth="1"/>
    <col min="7179" max="7179" width="9" style="4"/>
    <col min="7180" max="7180" width="11.125" style="4" customWidth="1"/>
    <col min="7181" max="7181" width="10.875" style="4" customWidth="1"/>
    <col min="7182" max="7424" width="9" style="4"/>
    <col min="7425" max="7425" width="7.625" style="4" customWidth="1"/>
    <col min="7426" max="7426" width="11.625" style="4" bestFit="1" customWidth="1"/>
    <col min="7427" max="7432" width="9" style="4"/>
    <col min="7433" max="7433" width="13.75" style="4" customWidth="1"/>
    <col min="7434" max="7434" width="14.75" style="4" customWidth="1"/>
    <col min="7435" max="7435" width="9" style="4"/>
    <col min="7436" max="7436" width="11.125" style="4" customWidth="1"/>
    <col min="7437" max="7437" width="10.875" style="4" customWidth="1"/>
    <col min="7438" max="7680" width="9" style="4"/>
    <col min="7681" max="7681" width="7.625" style="4" customWidth="1"/>
    <col min="7682" max="7682" width="11.625" style="4" bestFit="1" customWidth="1"/>
    <col min="7683" max="7688" width="9" style="4"/>
    <col min="7689" max="7689" width="13.75" style="4" customWidth="1"/>
    <col min="7690" max="7690" width="14.75" style="4" customWidth="1"/>
    <col min="7691" max="7691" width="9" style="4"/>
    <col min="7692" max="7692" width="11.125" style="4" customWidth="1"/>
    <col min="7693" max="7693" width="10.875" style="4" customWidth="1"/>
    <col min="7694" max="7936" width="9" style="4"/>
    <col min="7937" max="7937" width="7.625" style="4" customWidth="1"/>
    <col min="7938" max="7938" width="11.625" style="4" bestFit="1" customWidth="1"/>
    <col min="7939" max="7944" width="9" style="4"/>
    <col min="7945" max="7945" width="13.75" style="4" customWidth="1"/>
    <col min="7946" max="7946" width="14.75" style="4" customWidth="1"/>
    <col min="7947" max="7947" width="9" style="4"/>
    <col min="7948" max="7948" width="11.125" style="4" customWidth="1"/>
    <col min="7949" max="7949" width="10.875" style="4" customWidth="1"/>
    <col min="7950" max="8192" width="9" style="4"/>
    <col min="8193" max="8193" width="7.625" style="4" customWidth="1"/>
    <col min="8194" max="8194" width="11.625" style="4" bestFit="1" customWidth="1"/>
    <col min="8195" max="8200" width="9" style="4"/>
    <col min="8201" max="8201" width="13.75" style="4" customWidth="1"/>
    <col min="8202" max="8202" width="14.75" style="4" customWidth="1"/>
    <col min="8203" max="8203" width="9" style="4"/>
    <col min="8204" max="8204" width="11.125" style="4" customWidth="1"/>
    <col min="8205" max="8205" width="10.875" style="4" customWidth="1"/>
    <col min="8206" max="8448" width="9" style="4"/>
    <col min="8449" max="8449" width="7.625" style="4" customWidth="1"/>
    <col min="8450" max="8450" width="11.625" style="4" bestFit="1" customWidth="1"/>
    <col min="8451" max="8456" width="9" style="4"/>
    <col min="8457" max="8457" width="13.75" style="4" customWidth="1"/>
    <col min="8458" max="8458" width="14.75" style="4" customWidth="1"/>
    <col min="8459" max="8459" width="9" style="4"/>
    <col min="8460" max="8460" width="11.125" style="4" customWidth="1"/>
    <col min="8461" max="8461" width="10.875" style="4" customWidth="1"/>
    <col min="8462" max="8704" width="9" style="4"/>
    <col min="8705" max="8705" width="7.625" style="4" customWidth="1"/>
    <col min="8706" max="8706" width="11.625" style="4" bestFit="1" customWidth="1"/>
    <col min="8707" max="8712" width="9" style="4"/>
    <col min="8713" max="8713" width="13.75" style="4" customWidth="1"/>
    <col min="8714" max="8714" width="14.75" style="4" customWidth="1"/>
    <col min="8715" max="8715" width="9" style="4"/>
    <col min="8716" max="8716" width="11.125" style="4" customWidth="1"/>
    <col min="8717" max="8717" width="10.875" style="4" customWidth="1"/>
    <col min="8718" max="8960" width="9" style="4"/>
    <col min="8961" max="8961" width="7.625" style="4" customWidth="1"/>
    <col min="8962" max="8962" width="11.625" style="4" bestFit="1" customWidth="1"/>
    <col min="8963" max="8968" width="9" style="4"/>
    <col min="8969" max="8969" width="13.75" style="4" customWidth="1"/>
    <col min="8970" max="8970" width="14.75" style="4" customWidth="1"/>
    <col min="8971" max="8971" width="9" style="4"/>
    <col min="8972" max="8972" width="11.125" style="4" customWidth="1"/>
    <col min="8973" max="8973" width="10.875" style="4" customWidth="1"/>
    <col min="8974" max="9216" width="9" style="4"/>
    <col min="9217" max="9217" width="7.625" style="4" customWidth="1"/>
    <col min="9218" max="9218" width="11.625" style="4" bestFit="1" customWidth="1"/>
    <col min="9219" max="9224" width="9" style="4"/>
    <col min="9225" max="9225" width="13.75" style="4" customWidth="1"/>
    <col min="9226" max="9226" width="14.75" style="4" customWidth="1"/>
    <col min="9227" max="9227" width="9" style="4"/>
    <col min="9228" max="9228" width="11.125" style="4" customWidth="1"/>
    <col min="9229" max="9229" width="10.875" style="4" customWidth="1"/>
    <col min="9230" max="9472" width="9" style="4"/>
    <col min="9473" max="9473" width="7.625" style="4" customWidth="1"/>
    <col min="9474" max="9474" width="11.625" style="4" bestFit="1" customWidth="1"/>
    <col min="9475" max="9480" width="9" style="4"/>
    <col min="9481" max="9481" width="13.75" style="4" customWidth="1"/>
    <col min="9482" max="9482" width="14.75" style="4" customWidth="1"/>
    <col min="9483" max="9483" width="9" style="4"/>
    <col min="9484" max="9484" width="11.125" style="4" customWidth="1"/>
    <col min="9485" max="9485" width="10.875" style="4" customWidth="1"/>
    <col min="9486" max="9728" width="9" style="4"/>
    <col min="9729" max="9729" width="7.625" style="4" customWidth="1"/>
    <col min="9730" max="9730" width="11.625" style="4" bestFit="1" customWidth="1"/>
    <col min="9731" max="9736" width="9" style="4"/>
    <col min="9737" max="9737" width="13.75" style="4" customWidth="1"/>
    <col min="9738" max="9738" width="14.75" style="4" customWidth="1"/>
    <col min="9739" max="9739" width="9" style="4"/>
    <col min="9740" max="9740" width="11.125" style="4" customWidth="1"/>
    <col min="9741" max="9741" width="10.875" style="4" customWidth="1"/>
    <col min="9742" max="9984" width="9" style="4"/>
    <col min="9985" max="9985" width="7.625" style="4" customWidth="1"/>
    <col min="9986" max="9986" width="11.625" style="4" bestFit="1" customWidth="1"/>
    <col min="9987" max="9992" width="9" style="4"/>
    <col min="9993" max="9993" width="13.75" style="4" customWidth="1"/>
    <col min="9994" max="9994" width="14.75" style="4" customWidth="1"/>
    <col min="9995" max="9995" width="9" style="4"/>
    <col min="9996" max="9996" width="11.125" style="4" customWidth="1"/>
    <col min="9997" max="9997" width="10.875" style="4" customWidth="1"/>
    <col min="9998" max="10240" width="9" style="4"/>
    <col min="10241" max="10241" width="7.625" style="4" customWidth="1"/>
    <col min="10242" max="10242" width="11.625" style="4" bestFit="1" customWidth="1"/>
    <col min="10243" max="10248" width="9" style="4"/>
    <col min="10249" max="10249" width="13.75" style="4" customWidth="1"/>
    <col min="10250" max="10250" width="14.75" style="4" customWidth="1"/>
    <col min="10251" max="10251" width="9" style="4"/>
    <col min="10252" max="10252" width="11.125" style="4" customWidth="1"/>
    <col min="10253" max="10253" width="10.875" style="4" customWidth="1"/>
    <col min="10254" max="10496" width="9" style="4"/>
    <col min="10497" max="10497" width="7.625" style="4" customWidth="1"/>
    <col min="10498" max="10498" width="11.625" style="4" bestFit="1" customWidth="1"/>
    <col min="10499" max="10504" width="9" style="4"/>
    <col min="10505" max="10505" width="13.75" style="4" customWidth="1"/>
    <col min="10506" max="10506" width="14.75" style="4" customWidth="1"/>
    <col min="10507" max="10507" width="9" style="4"/>
    <col min="10508" max="10508" width="11.125" style="4" customWidth="1"/>
    <col min="10509" max="10509" width="10.875" style="4" customWidth="1"/>
    <col min="10510" max="10752" width="9" style="4"/>
    <col min="10753" max="10753" width="7.625" style="4" customWidth="1"/>
    <col min="10754" max="10754" width="11.625" style="4" bestFit="1" customWidth="1"/>
    <col min="10755" max="10760" width="9" style="4"/>
    <col min="10761" max="10761" width="13.75" style="4" customWidth="1"/>
    <col min="10762" max="10762" width="14.75" style="4" customWidth="1"/>
    <col min="10763" max="10763" width="9" style="4"/>
    <col min="10764" max="10764" width="11.125" style="4" customWidth="1"/>
    <col min="10765" max="10765" width="10.875" style="4" customWidth="1"/>
    <col min="10766" max="11008" width="9" style="4"/>
    <col min="11009" max="11009" width="7.625" style="4" customWidth="1"/>
    <col min="11010" max="11010" width="11.625" style="4" bestFit="1" customWidth="1"/>
    <col min="11011" max="11016" width="9" style="4"/>
    <col min="11017" max="11017" width="13.75" style="4" customWidth="1"/>
    <col min="11018" max="11018" width="14.75" style="4" customWidth="1"/>
    <col min="11019" max="11019" width="9" style="4"/>
    <col min="11020" max="11020" width="11.125" style="4" customWidth="1"/>
    <col min="11021" max="11021" width="10.875" style="4" customWidth="1"/>
    <col min="11022" max="11264" width="9" style="4"/>
    <col min="11265" max="11265" width="7.625" style="4" customWidth="1"/>
    <col min="11266" max="11266" width="11.625" style="4" bestFit="1" customWidth="1"/>
    <col min="11267" max="11272" width="9" style="4"/>
    <col min="11273" max="11273" width="13.75" style="4" customWidth="1"/>
    <col min="11274" max="11274" width="14.75" style="4" customWidth="1"/>
    <col min="11275" max="11275" width="9" style="4"/>
    <col min="11276" max="11276" width="11.125" style="4" customWidth="1"/>
    <col min="11277" max="11277" width="10.875" style="4" customWidth="1"/>
    <col min="11278" max="11520" width="9" style="4"/>
    <col min="11521" max="11521" width="7.625" style="4" customWidth="1"/>
    <col min="11522" max="11522" width="11.625" style="4" bestFit="1" customWidth="1"/>
    <col min="11523" max="11528" width="9" style="4"/>
    <col min="11529" max="11529" width="13.75" style="4" customWidth="1"/>
    <col min="11530" max="11530" width="14.75" style="4" customWidth="1"/>
    <col min="11531" max="11531" width="9" style="4"/>
    <col min="11532" max="11532" width="11.125" style="4" customWidth="1"/>
    <col min="11533" max="11533" width="10.875" style="4" customWidth="1"/>
    <col min="11534" max="11776" width="9" style="4"/>
    <col min="11777" max="11777" width="7.625" style="4" customWidth="1"/>
    <col min="11778" max="11778" width="11.625" style="4" bestFit="1" customWidth="1"/>
    <col min="11779" max="11784" width="9" style="4"/>
    <col min="11785" max="11785" width="13.75" style="4" customWidth="1"/>
    <col min="11786" max="11786" width="14.75" style="4" customWidth="1"/>
    <col min="11787" max="11787" width="9" style="4"/>
    <col min="11788" max="11788" width="11.125" style="4" customWidth="1"/>
    <col min="11789" max="11789" width="10.875" style="4" customWidth="1"/>
    <col min="11790" max="12032" width="9" style="4"/>
    <col min="12033" max="12033" width="7.625" style="4" customWidth="1"/>
    <col min="12034" max="12034" width="11.625" style="4" bestFit="1" customWidth="1"/>
    <col min="12035" max="12040" width="9" style="4"/>
    <col min="12041" max="12041" width="13.75" style="4" customWidth="1"/>
    <col min="12042" max="12042" width="14.75" style="4" customWidth="1"/>
    <col min="12043" max="12043" width="9" style="4"/>
    <col min="12044" max="12044" width="11.125" style="4" customWidth="1"/>
    <col min="12045" max="12045" width="10.875" style="4" customWidth="1"/>
    <col min="12046" max="12288" width="9" style="4"/>
    <col min="12289" max="12289" width="7.625" style="4" customWidth="1"/>
    <col min="12290" max="12290" width="11.625" style="4" bestFit="1" customWidth="1"/>
    <col min="12291" max="12296" width="9" style="4"/>
    <col min="12297" max="12297" width="13.75" style="4" customWidth="1"/>
    <col min="12298" max="12298" width="14.75" style="4" customWidth="1"/>
    <col min="12299" max="12299" width="9" style="4"/>
    <col min="12300" max="12300" width="11.125" style="4" customWidth="1"/>
    <col min="12301" max="12301" width="10.875" style="4" customWidth="1"/>
    <col min="12302" max="12544" width="9" style="4"/>
    <col min="12545" max="12545" width="7.625" style="4" customWidth="1"/>
    <col min="12546" max="12546" width="11.625" style="4" bestFit="1" customWidth="1"/>
    <col min="12547" max="12552" width="9" style="4"/>
    <col min="12553" max="12553" width="13.75" style="4" customWidth="1"/>
    <col min="12554" max="12554" width="14.75" style="4" customWidth="1"/>
    <col min="12555" max="12555" width="9" style="4"/>
    <col min="12556" max="12556" width="11.125" style="4" customWidth="1"/>
    <col min="12557" max="12557" width="10.875" style="4" customWidth="1"/>
    <col min="12558" max="12800" width="9" style="4"/>
    <col min="12801" max="12801" width="7.625" style="4" customWidth="1"/>
    <col min="12802" max="12802" width="11.625" style="4" bestFit="1" customWidth="1"/>
    <col min="12803" max="12808" width="9" style="4"/>
    <col min="12809" max="12809" width="13.75" style="4" customWidth="1"/>
    <col min="12810" max="12810" width="14.75" style="4" customWidth="1"/>
    <col min="12811" max="12811" width="9" style="4"/>
    <col min="12812" max="12812" width="11.125" style="4" customWidth="1"/>
    <col min="12813" max="12813" width="10.875" style="4" customWidth="1"/>
    <col min="12814" max="13056" width="9" style="4"/>
    <col min="13057" max="13057" width="7.625" style="4" customWidth="1"/>
    <col min="13058" max="13058" width="11.625" style="4" bestFit="1" customWidth="1"/>
    <col min="13059" max="13064" width="9" style="4"/>
    <col min="13065" max="13065" width="13.75" style="4" customWidth="1"/>
    <col min="13066" max="13066" width="14.75" style="4" customWidth="1"/>
    <col min="13067" max="13067" width="9" style="4"/>
    <col min="13068" max="13068" width="11.125" style="4" customWidth="1"/>
    <col min="13069" max="13069" width="10.875" style="4" customWidth="1"/>
    <col min="13070" max="13312" width="9" style="4"/>
    <col min="13313" max="13313" width="7.625" style="4" customWidth="1"/>
    <col min="13314" max="13314" width="11.625" style="4" bestFit="1" customWidth="1"/>
    <col min="13315" max="13320" width="9" style="4"/>
    <col min="13321" max="13321" width="13.75" style="4" customWidth="1"/>
    <col min="13322" max="13322" width="14.75" style="4" customWidth="1"/>
    <col min="13323" max="13323" width="9" style="4"/>
    <col min="13324" max="13324" width="11.125" style="4" customWidth="1"/>
    <col min="13325" max="13325" width="10.875" style="4" customWidth="1"/>
    <col min="13326" max="13568" width="9" style="4"/>
    <col min="13569" max="13569" width="7.625" style="4" customWidth="1"/>
    <col min="13570" max="13570" width="11.625" style="4" bestFit="1" customWidth="1"/>
    <col min="13571" max="13576" width="9" style="4"/>
    <col min="13577" max="13577" width="13.75" style="4" customWidth="1"/>
    <col min="13578" max="13578" width="14.75" style="4" customWidth="1"/>
    <col min="13579" max="13579" width="9" style="4"/>
    <col min="13580" max="13580" width="11.125" style="4" customWidth="1"/>
    <col min="13581" max="13581" width="10.875" style="4" customWidth="1"/>
    <col min="13582" max="13824" width="9" style="4"/>
    <col min="13825" max="13825" width="7.625" style="4" customWidth="1"/>
    <col min="13826" max="13826" width="11.625" style="4" bestFit="1" customWidth="1"/>
    <col min="13827" max="13832" width="9" style="4"/>
    <col min="13833" max="13833" width="13.75" style="4" customWidth="1"/>
    <col min="13834" max="13834" width="14.75" style="4" customWidth="1"/>
    <col min="13835" max="13835" width="9" style="4"/>
    <col min="13836" max="13836" width="11.125" style="4" customWidth="1"/>
    <col min="13837" max="13837" width="10.875" style="4" customWidth="1"/>
    <col min="13838" max="14080" width="9" style="4"/>
    <col min="14081" max="14081" width="7.625" style="4" customWidth="1"/>
    <col min="14082" max="14082" width="11.625" style="4" bestFit="1" customWidth="1"/>
    <col min="14083" max="14088" width="9" style="4"/>
    <col min="14089" max="14089" width="13.75" style="4" customWidth="1"/>
    <col min="14090" max="14090" width="14.75" style="4" customWidth="1"/>
    <col min="14091" max="14091" width="9" style="4"/>
    <col min="14092" max="14092" width="11.125" style="4" customWidth="1"/>
    <col min="14093" max="14093" width="10.875" style="4" customWidth="1"/>
    <col min="14094" max="14336" width="9" style="4"/>
    <col min="14337" max="14337" width="7.625" style="4" customWidth="1"/>
    <col min="14338" max="14338" width="11.625" style="4" bestFit="1" customWidth="1"/>
    <col min="14339" max="14344" width="9" style="4"/>
    <col min="14345" max="14345" width="13.75" style="4" customWidth="1"/>
    <col min="14346" max="14346" width="14.75" style="4" customWidth="1"/>
    <col min="14347" max="14347" width="9" style="4"/>
    <col min="14348" max="14348" width="11.125" style="4" customWidth="1"/>
    <col min="14349" max="14349" width="10.875" style="4" customWidth="1"/>
    <col min="14350" max="14592" width="9" style="4"/>
    <col min="14593" max="14593" width="7.625" style="4" customWidth="1"/>
    <col min="14594" max="14594" width="11.625" style="4" bestFit="1" customWidth="1"/>
    <col min="14595" max="14600" width="9" style="4"/>
    <col min="14601" max="14601" width="13.75" style="4" customWidth="1"/>
    <col min="14602" max="14602" width="14.75" style="4" customWidth="1"/>
    <col min="14603" max="14603" width="9" style="4"/>
    <col min="14604" max="14604" width="11.125" style="4" customWidth="1"/>
    <col min="14605" max="14605" width="10.875" style="4" customWidth="1"/>
    <col min="14606" max="14848" width="9" style="4"/>
    <col min="14849" max="14849" width="7.625" style="4" customWidth="1"/>
    <col min="14850" max="14850" width="11.625" style="4" bestFit="1" customWidth="1"/>
    <col min="14851" max="14856" width="9" style="4"/>
    <col min="14857" max="14857" width="13.75" style="4" customWidth="1"/>
    <col min="14858" max="14858" width="14.75" style="4" customWidth="1"/>
    <col min="14859" max="14859" width="9" style="4"/>
    <col min="14860" max="14860" width="11.125" style="4" customWidth="1"/>
    <col min="14861" max="14861" width="10.875" style="4" customWidth="1"/>
    <col min="14862" max="15104" width="9" style="4"/>
    <col min="15105" max="15105" width="7.625" style="4" customWidth="1"/>
    <col min="15106" max="15106" width="11.625" style="4" bestFit="1" customWidth="1"/>
    <col min="15107" max="15112" width="9" style="4"/>
    <col min="15113" max="15113" width="13.75" style="4" customWidth="1"/>
    <col min="15114" max="15114" width="14.75" style="4" customWidth="1"/>
    <col min="15115" max="15115" width="9" style="4"/>
    <col min="15116" max="15116" width="11.125" style="4" customWidth="1"/>
    <col min="15117" max="15117" width="10.875" style="4" customWidth="1"/>
    <col min="15118" max="15360" width="9" style="4"/>
    <col min="15361" max="15361" width="7.625" style="4" customWidth="1"/>
    <col min="15362" max="15362" width="11.625" style="4" bestFit="1" customWidth="1"/>
    <col min="15363" max="15368" width="9" style="4"/>
    <col min="15369" max="15369" width="13.75" style="4" customWidth="1"/>
    <col min="15370" max="15370" width="14.75" style="4" customWidth="1"/>
    <col min="15371" max="15371" width="9" style="4"/>
    <col min="15372" max="15372" width="11.125" style="4" customWidth="1"/>
    <col min="15373" max="15373" width="10.875" style="4" customWidth="1"/>
    <col min="15374" max="15616" width="9" style="4"/>
    <col min="15617" max="15617" width="7.625" style="4" customWidth="1"/>
    <col min="15618" max="15618" width="11.625" style="4" bestFit="1" customWidth="1"/>
    <col min="15619" max="15624" width="9" style="4"/>
    <col min="15625" max="15625" width="13.75" style="4" customWidth="1"/>
    <col min="15626" max="15626" width="14.75" style="4" customWidth="1"/>
    <col min="15627" max="15627" width="9" style="4"/>
    <col min="15628" max="15628" width="11.125" style="4" customWidth="1"/>
    <col min="15629" max="15629" width="10.875" style="4" customWidth="1"/>
    <col min="15630" max="15872" width="9" style="4"/>
    <col min="15873" max="15873" width="7.625" style="4" customWidth="1"/>
    <col min="15874" max="15874" width="11.625" style="4" bestFit="1" customWidth="1"/>
    <col min="15875" max="15880" width="9" style="4"/>
    <col min="15881" max="15881" width="13.75" style="4" customWidth="1"/>
    <col min="15882" max="15882" width="14.75" style="4" customWidth="1"/>
    <col min="15883" max="15883" width="9" style="4"/>
    <col min="15884" max="15884" width="11.125" style="4" customWidth="1"/>
    <col min="15885" max="15885" width="10.875" style="4" customWidth="1"/>
    <col min="15886" max="16128" width="9" style="4"/>
    <col min="16129" max="16129" width="7.625" style="4" customWidth="1"/>
    <col min="16130" max="16130" width="11.625" style="4" bestFit="1" customWidth="1"/>
    <col min="16131" max="16136" width="9" style="4"/>
    <col min="16137" max="16137" width="13.75" style="4" customWidth="1"/>
    <col min="16138" max="16138" width="14.75" style="4" customWidth="1"/>
    <col min="16139" max="16139" width="9" style="4"/>
    <col min="16140" max="16140" width="11.125" style="4" customWidth="1"/>
    <col min="16141" max="16141" width="10.875" style="4" customWidth="1"/>
    <col min="16142" max="16384" width="9" style="4"/>
  </cols>
  <sheetData>
    <row r="1" spans="1:1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3" spans="1:14">
      <c r="A3" s="5"/>
      <c r="B3" s="6"/>
      <c r="C3" s="7" t="s">
        <v>1</v>
      </c>
      <c r="D3" s="7"/>
      <c r="E3" s="7"/>
      <c r="F3" s="7" t="s">
        <v>2</v>
      </c>
      <c r="G3" s="7"/>
      <c r="H3" s="8"/>
      <c r="I3" s="9" t="s">
        <v>3</v>
      </c>
      <c r="J3" s="10" t="s">
        <v>4</v>
      </c>
      <c r="K3" s="11"/>
      <c r="L3" s="12" t="s">
        <v>5</v>
      </c>
      <c r="M3" s="7"/>
      <c r="N3" s="8"/>
    </row>
    <row r="4" spans="1:14">
      <c r="A4" s="13"/>
      <c r="B4" s="14"/>
      <c r="C4" s="15" t="s">
        <v>6</v>
      </c>
      <c r="D4" s="15" t="s">
        <v>7</v>
      </c>
      <c r="E4" s="15" t="s">
        <v>8</v>
      </c>
      <c r="F4" s="15" t="s">
        <v>6</v>
      </c>
      <c r="G4" s="15" t="s">
        <v>7</v>
      </c>
      <c r="H4" s="16" t="s">
        <v>8</v>
      </c>
      <c r="I4" s="15" t="s">
        <v>6</v>
      </c>
      <c r="J4" s="17" t="s">
        <v>9</v>
      </c>
      <c r="K4" s="15" t="s">
        <v>8</v>
      </c>
      <c r="L4" s="17" t="s">
        <v>6</v>
      </c>
      <c r="M4" s="15" t="s">
        <v>9</v>
      </c>
      <c r="N4" s="16" t="s">
        <v>8</v>
      </c>
    </row>
    <row r="5" spans="1:14">
      <c r="A5" s="13"/>
      <c r="B5" s="14"/>
      <c r="C5" s="18" t="s">
        <v>10</v>
      </c>
      <c r="D5" s="18" t="s">
        <v>10</v>
      </c>
      <c r="E5" s="18" t="s">
        <v>11</v>
      </c>
      <c r="F5" s="18" t="s">
        <v>12</v>
      </c>
      <c r="G5" s="18" t="s">
        <v>12</v>
      </c>
      <c r="H5" s="19" t="s">
        <v>11</v>
      </c>
      <c r="I5" s="20" t="s">
        <v>13</v>
      </c>
      <c r="J5" s="21" t="s">
        <v>13</v>
      </c>
      <c r="K5" s="20" t="s">
        <v>11</v>
      </c>
      <c r="L5" s="22" t="s">
        <v>14</v>
      </c>
      <c r="M5" s="18" t="s">
        <v>14</v>
      </c>
      <c r="N5" s="19" t="s">
        <v>11</v>
      </c>
    </row>
    <row r="6" spans="1:14" ht="6" customHeight="1">
      <c r="A6" s="23"/>
      <c r="B6" s="24"/>
      <c r="C6" s="25"/>
      <c r="D6" s="25"/>
      <c r="E6" s="26"/>
      <c r="F6" s="27"/>
      <c r="G6" s="26"/>
      <c r="H6" s="26"/>
      <c r="I6" s="27"/>
      <c r="J6" s="26"/>
      <c r="K6" s="28"/>
      <c r="L6" s="26"/>
      <c r="M6" s="26"/>
      <c r="N6" s="26"/>
    </row>
    <row r="7" spans="1:14" s="35" customFormat="1">
      <c r="A7" s="29" t="s">
        <v>15</v>
      </c>
      <c r="B7" s="30"/>
      <c r="C7" s="31">
        <v>41877</v>
      </c>
      <c r="D7" s="31">
        <v>36786</v>
      </c>
      <c r="E7" s="32">
        <f>(D7-C7)/C7*100</f>
        <v>-12.157031305967477</v>
      </c>
      <c r="F7" s="33">
        <v>238356</v>
      </c>
      <c r="G7" s="31">
        <v>230445</v>
      </c>
      <c r="H7" s="32">
        <f>(G7-F7)/F7*100</f>
        <v>-3.3189850475758944</v>
      </c>
      <c r="I7" s="33">
        <v>408449088</v>
      </c>
      <c r="J7" s="31">
        <v>407818223</v>
      </c>
      <c r="K7" s="34">
        <f>(J7-平成19年!I7)/平成19年!I7*100</f>
        <v>-0.15445376634064123</v>
      </c>
      <c r="L7" s="31">
        <v>4374388</v>
      </c>
      <c r="M7" s="31">
        <v>4539358</v>
      </c>
      <c r="N7" s="32">
        <f>(M7-L7)/L7*100</f>
        <v>3.7712704039970846</v>
      </c>
    </row>
    <row r="8" spans="1:14" s="35" customFormat="1" ht="6" customHeight="1">
      <c r="A8" s="36"/>
      <c r="B8" s="37"/>
      <c r="C8" s="38"/>
      <c r="D8" s="38"/>
      <c r="E8" s="39"/>
      <c r="F8" s="40"/>
      <c r="G8" s="38"/>
      <c r="H8" s="39"/>
      <c r="I8" s="40"/>
      <c r="J8" s="38"/>
      <c r="K8" s="41"/>
      <c r="L8" s="38"/>
      <c r="M8" s="38"/>
      <c r="N8" s="39"/>
    </row>
    <row r="9" spans="1:14" ht="6" customHeight="1">
      <c r="A9" s="42"/>
      <c r="B9" s="43"/>
      <c r="C9" s="44"/>
      <c r="D9" s="44"/>
      <c r="E9" s="45"/>
      <c r="F9" s="46"/>
      <c r="G9" s="44"/>
      <c r="H9" s="45"/>
      <c r="I9" s="46"/>
      <c r="J9" s="44"/>
      <c r="K9" s="47"/>
      <c r="L9" s="44"/>
      <c r="M9" s="44"/>
      <c r="N9" s="45"/>
    </row>
    <row r="10" spans="1:14" s="54" customFormat="1">
      <c r="A10" s="48" t="s">
        <v>16</v>
      </c>
      <c r="B10" s="49"/>
      <c r="C10" s="50">
        <v>32795</v>
      </c>
      <c r="D10" s="50">
        <f>SUM(D16:D45)</f>
        <v>33404</v>
      </c>
      <c r="E10" s="51">
        <f>(D10-C10)/C10*100</f>
        <v>1.8569903948772677</v>
      </c>
      <c r="F10" s="52">
        <v>193541</v>
      </c>
      <c r="G10" s="50">
        <f>SUM(G16:G45)</f>
        <v>211717</v>
      </c>
      <c r="H10" s="51">
        <f>(G10-F10)/F10*100</f>
        <v>9.3912917676357974</v>
      </c>
      <c r="I10" s="52">
        <v>339914832</v>
      </c>
      <c r="J10" s="50">
        <f>SUM(J16:J45)</f>
        <v>378910205</v>
      </c>
      <c r="K10" s="53">
        <f>(J10-平成19年!I10)/平成19年!I10*100</f>
        <v>11.472101046770446</v>
      </c>
      <c r="L10" s="50">
        <v>3531943</v>
      </c>
      <c r="M10" s="50">
        <f>SUM(M16:M45)</f>
        <v>4207235</v>
      </c>
      <c r="N10" s="51">
        <f>(M10-L10)/L10*100</f>
        <v>19.119561102769779</v>
      </c>
    </row>
    <row r="11" spans="1:14" s="54" customFormat="1" ht="6" customHeight="1">
      <c r="A11" s="55"/>
      <c r="B11" s="56"/>
      <c r="C11" s="50"/>
      <c r="D11" s="50"/>
      <c r="E11" s="51"/>
      <c r="F11" s="52"/>
      <c r="G11" s="50"/>
      <c r="H11" s="51"/>
      <c r="I11" s="52"/>
      <c r="J11" s="50"/>
      <c r="K11" s="53"/>
      <c r="L11" s="50"/>
      <c r="M11" s="50"/>
      <c r="N11" s="51"/>
    </row>
    <row r="12" spans="1:14" s="54" customFormat="1" ht="6" customHeight="1">
      <c r="A12" s="57"/>
      <c r="B12" s="58"/>
      <c r="C12" s="59"/>
      <c r="D12" s="59"/>
      <c r="E12" s="60"/>
      <c r="F12" s="61"/>
      <c r="G12" s="59"/>
      <c r="H12" s="60"/>
      <c r="I12" s="61"/>
      <c r="J12" s="59"/>
      <c r="K12" s="62"/>
      <c r="L12" s="59"/>
      <c r="M12" s="59"/>
      <c r="N12" s="60"/>
    </row>
    <row r="13" spans="1:14" s="54" customFormat="1">
      <c r="A13" s="48" t="s">
        <v>17</v>
      </c>
      <c r="B13" s="49"/>
      <c r="C13" s="50">
        <v>9082</v>
      </c>
      <c r="D13" s="50">
        <f>D7-D10</f>
        <v>3382</v>
      </c>
      <c r="E13" s="51">
        <f>(D13-C13)/C13*100</f>
        <v>-62.761506276150627</v>
      </c>
      <c r="F13" s="52">
        <v>44815</v>
      </c>
      <c r="G13" s="50">
        <f>G7-G10</f>
        <v>18728</v>
      </c>
      <c r="H13" s="51">
        <f>(G13-F13)/F13*100</f>
        <v>-58.210420618096613</v>
      </c>
      <c r="I13" s="52">
        <v>68534256</v>
      </c>
      <c r="J13" s="50">
        <f>J7-J10</f>
        <v>28908018</v>
      </c>
      <c r="K13" s="53">
        <f>(J13-平成19年!I13)/平成19年!I13*100</f>
        <v>-57.819607759366356</v>
      </c>
      <c r="L13" s="50">
        <v>842445</v>
      </c>
      <c r="M13" s="50">
        <f>M7-M10</f>
        <v>332123</v>
      </c>
      <c r="N13" s="51">
        <f>(M13-L13)/L13*100</f>
        <v>-60.576298749473253</v>
      </c>
    </row>
    <row r="14" spans="1:14" s="54" customFormat="1" ht="6" customHeight="1">
      <c r="A14" s="63"/>
      <c r="B14" s="64"/>
      <c r="C14" s="65"/>
      <c r="D14" s="65"/>
      <c r="E14" s="66"/>
      <c r="F14" s="67"/>
      <c r="G14" s="65"/>
      <c r="H14" s="66"/>
      <c r="I14" s="67"/>
      <c r="J14" s="65"/>
      <c r="K14" s="68"/>
      <c r="L14" s="65"/>
      <c r="M14" s="65"/>
      <c r="N14" s="66"/>
    </row>
    <row r="15" spans="1:14" s="54" customFormat="1" ht="6" customHeight="1">
      <c r="A15" s="55"/>
      <c r="B15" s="56"/>
      <c r="C15" s="50"/>
      <c r="D15" s="50"/>
      <c r="E15" s="51"/>
      <c r="F15" s="52"/>
      <c r="G15" s="50"/>
      <c r="H15" s="51"/>
      <c r="I15" s="52"/>
      <c r="J15" s="50"/>
      <c r="K15" s="53"/>
      <c r="L15" s="50"/>
      <c r="M15" s="50"/>
      <c r="N15" s="51"/>
    </row>
    <row r="16" spans="1:14" s="54" customFormat="1" ht="18" customHeight="1">
      <c r="A16" s="55">
        <v>201</v>
      </c>
      <c r="B16" s="56" t="s">
        <v>18</v>
      </c>
      <c r="C16" s="50">
        <v>5525</v>
      </c>
      <c r="D16" s="50">
        <v>7571</v>
      </c>
      <c r="E16" s="51">
        <f t="shared" ref="E16:E34" si="0">(D16-C16)/C16*100</f>
        <v>37.0316742081448</v>
      </c>
      <c r="F16" s="52">
        <v>32576</v>
      </c>
      <c r="G16" s="50">
        <v>45665</v>
      </c>
      <c r="H16" s="51">
        <f t="shared" ref="H16:H34" si="1">(G16-F16)/F16*100</f>
        <v>40.179887033398821</v>
      </c>
      <c r="I16" s="69">
        <v>58771535</v>
      </c>
      <c r="J16" s="70">
        <v>80718996</v>
      </c>
      <c r="K16" s="53">
        <f>(J16-平成19年!I16)/平成19年!I16*100</f>
        <v>37.3436919760561</v>
      </c>
      <c r="L16" s="71">
        <v>562113</v>
      </c>
      <c r="M16" s="71">
        <v>855558</v>
      </c>
      <c r="N16" s="51">
        <f>(M16-L16)/L16*100</f>
        <v>52.203916294410554</v>
      </c>
    </row>
    <row r="17" spans="1:14" s="54" customFormat="1" ht="18" customHeight="1">
      <c r="A17" s="55">
        <v>202</v>
      </c>
      <c r="B17" s="56" t="s">
        <v>19</v>
      </c>
      <c r="C17" s="50">
        <v>5845</v>
      </c>
      <c r="D17" s="50">
        <v>7081</v>
      </c>
      <c r="E17" s="51">
        <f t="shared" si="0"/>
        <v>21.146278870829768</v>
      </c>
      <c r="F17" s="52">
        <v>38500</v>
      </c>
      <c r="G17" s="50">
        <v>48385</v>
      </c>
      <c r="H17" s="51">
        <f t="shared" si="1"/>
        <v>25.675324675324674</v>
      </c>
      <c r="I17" s="69">
        <v>76994722</v>
      </c>
      <c r="J17" s="70">
        <v>93765305</v>
      </c>
      <c r="K17" s="53">
        <f>(J17-平成19年!I17)/平成19年!I17*100</f>
        <v>21.78147094290437</v>
      </c>
      <c r="L17" s="71">
        <v>741499</v>
      </c>
      <c r="M17" s="71">
        <v>1018047</v>
      </c>
      <c r="N17" s="51">
        <f>(M17-L17)/L17*100</f>
        <v>37.295802152126981</v>
      </c>
    </row>
    <row r="18" spans="1:14" s="35" customFormat="1" ht="18" customHeight="1">
      <c r="A18" s="72">
        <v>203</v>
      </c>
      <c r="B18" s="73" t="s">
        <v>20</v>
      </c>
      <c r="C18" s="31">
        <v>2382</v>
      </c>
      <c r="D18" s="31">
        <v>2078</v>
      </c>
      <c r="E18" s="32">
        <f t="shared" si="0"/>
        <v>-12.762384550797648</v>
      </c>
      <c r="F18" s="33">
        <v>14113</v>
      </c>
      <c r="G18" s="31">
        <v>13628</v>
      </c>
      <c r="H18" s="32">
        <f t="shared" si="1"/>
        <v>-3.4365478636717919</v>
      </c>
      <c r="I18" s="74">
        <v>26906947</v>
      </c>
      <c r="J18" s="75">
        <v>24839718</v>
      </c>
      <c r="K18" s="34">
        <f>(J18-平成19年!I18)/平成19年!I18*100</f>
        <v>-7.6828820452948445</v>
      </c>
      <c r="L18" s="76">
        <v>250571</v>
      </c>
      <c r="M18" s="76">
        <v>263755</v>
      </c>
      <c r="N18" s="32">
        <f>(M18-L18)/L18*100</f>
        <v>5.2615825454661556</v>
      </c>
    </row>
    <row r="19" spans="1:14" s="54" customFormat="1" ht="18" customHeight="1">
      <c r="A19" s="55">
        <v>204</v>
      </c>
      <c r="B19" s="56" t="s">
        <v>21</v>
      </c>
      <c r="C19" s="50">
        <v>2903</v>
      </c>
      <c r="D19" s="77" t="s">
        <v>22</v>
      </c>
      <c r="E19" s="77" t="s">
        <v>22</v>
      </c>
      <c r="F19" s="52">
        <v>14815</v>
      </c>
      <c r="G19" s="77" t="s">
        <v>22</v>
      </c>
      <c r="H19" s="77" t="s">
        <v>22</v>
      </c>
      <c r="I19" s="69">
        <v>20996487</v>
      </c>
      <c r="J19" s="77" t="s">
        <v>22</v>
      </c>
      <c r="K19" s="78" t="s">
        <v>22</v>
      </c>
      <c r="L19" s="71">
        <v>239538</v>
      </c>
      <c r="M19" s="77" t="s">
        <v>22</v>
      </c>
      <c r="N19" s="77" t="s">
        <v>22</v>
      </c>
    </row>
    <row r="20" spans="1:14" s="54" customFormat="1" ht="18" customHeight="1">
      <c r="A20" s="55">
        <v>205</v>
      </c>
      <c r="B20" s="56" t="s">
        <v>23</v>
      </c>
      <c r="C20" s="50">
        <v>693</v>
      </c>
      <c r="D20" s="50">
        <v>586</v>
      </c>
      <c r="E20" s="51">
        <f t="shared" si="0"/>
        <v>-15.44011544011544</v>
      </c>
      <c r="F20" s="52">
        <v>2775</v>
      </c>
      <c r="G20" s="50">
        <v>2541</v>
      </c>
      <c r="H20" s="51">
        <f t="shared" si="1"/>
        <v>-8.4324324324324316</v>
      </c>
      <c r="I20" s="69">
        <v>3803802</v>
      </c>
      <c r="J20" s="70">
        <v>3482650</v>
      </c>
      <c r="K20" s="53">
        <f>(J20-平成19年!I20)/平成19年!I20*100</f>
        <v>-8.442921056353617</v>
      </c>
      <c r="L20" s="71">
        <v>40796</v>
      </c>
      <c r="M20" s="71">
        <v>39903</v>
      </c>
      <c r="N20" s="51">
        <f>(M20-L20)/L20*100</f>
        <v>-2.1889400921658986</v>
      </c>
    </row>
    <row r="21" spans="1:14" s="54" customFormat="1" ht="18" customHeight="1">
      <c r="A21" s="55"/>
      <c r="B21" s="56"/>
      <c r="C21" s="50"/>
      <c r="D21" s="50"/>
      <c r="E21" s="51"/>
      <c r="F21" s="52"/>
      <c r="G21" s="50"/>
      <c r="H21" s="51"/>
      <c r="I21" s="69"/>
      <c r="J21" s="70"/>
      <c r="K21" s="53"/>
      <c r="L21" s="71"/>
      <c r="M21" s="71"/>
      <c r="N21" s="51"/>
    </row>
    <row r="22" spans="1:14" s="54" customFormat="1" ht="18" customHeight="1">
      <c r="A22" s="55">
        <v>206</v>
      </c>
      <c r="B22" s="56" t="s">
        <v>24</v>
      </c>
      <c r="C22" s="50">
        <v>1228</v>
      </c>
      <c r="D22" s="50">
        <v>1038</v>
      </c>
      <c r="E22" s="51">
        <f t="shared" si="0"/>
        <v>-15.472312703583063</v>
      </c>
      <c r="F22" s="52">
        <v>6933</v>
      </c>
      <c r="G22" s="50">
        <v>6166</v>
      </c>
      <c r="H22" s="51">
        <f t="shared" si="1"/>
        <v>-11.063031876532525</v>
      </c>
      <c r="I22" s="69">
        <v>11306500</v>
      </c>
      <c r="J22" s="70">
        <v>10204061</v>
      </c>
      <c r="K22" s="53">
        <f>(J22-平成19年!I22)/平成19年!I22*100</f>
        <v>-9.7504886569672315</v>
      </c>
      <c r="L22" s="71">
        <v>105940</v>
      </c>
      <c r="M22" s="71">
        <v>93722</v>
      </c>
      <c r="N22" s="51">
        <f>(M22-L22)/L22*100</f>
        <v>-11.532943175382291</v>
      </c>
    </row>
    <row r="23" spans="1:14" s="54" customFormat="1" ht="18" customHeight="1">
      <c r="A23" s="55">
        <v>207</v>
      </c>
      <c r="B23" s="56" t="s">
        <v>25</v>
      </c>
      <c r="C23" s="50">
        <v>1338</v>
      </c>
      <c r="D23" s="50">
        <v>1167</v>
      </c>
      <c r="E23" s="51">
        <f t="shared" si="0"/>
        <v>-12.780269058295964</v>
      </c>
      <c r="F23" s="52">
        <v>7539</v>
      </c>
      <c r="G23" s="50">
        <v>7253</v>
      </c>
      <c r="H23" s="51">
        <f t="shared" si="1"/>
        <v>-3.7936065791218998</v>
      </c>
      <c r="I23" s="69">
        <v>11877483</v>
      </c>
      <c r="J23" s="70">
        <v>11859086</v>
      </c>
      <c r="K23" s="53">
        <f>(J23-平成19年!I23)/平成19年!I23*100</f>
        <v>-0.1548897186381997</v>
      </c>
      <c r="L23" s="71">
        <v>143237</v>
      </c>
      <c r="M23" s="71">
        <v>149565</v>
      </c>
      <c r="N23" s="51">
        <f>(M23-L23)/L23*100</f>
        <v>4.4178529290616257</v>
      </c>
    </row>
    <row r="24" spans="1:14" s="54" customFormat="1" ht="18" customHeight="1">
      <c r="A24" s="55">
        <v>208</v>
      </c>
      <c r="B24" s="56" t="s">
        <v>26</v>
      </c>
      <c r="C24" s="50">
        <v>1195</v>
      </c>
      <c r="D24" s="50">
        <v>999</v>
      </c>
      <c r="E24" s="51">
        <f t="shared" si="0"/>
        <v>-16.401673640167363</v>
      </c>
      <c r="F24" s="52">
        <v>5765</v>
      </c>
      <c r="G24" s="50">
        <v>5330</v>
      </c>
      <c r="H24" s="51">
        <f t="shared" si="1"/>
        <v>-7.5455333911535121</v>
      </c>
      <c r="I24" s="69">
        <v>9116650</v>
      </c>
      <c r="J24" s="70">
        <v>9504231</v>
      </c>
      <c r="K24" s="53">
        <f>(J24-平成19年!I24)/平成19年!I24*100</f>
        <v>4.2513532931504443</v>
      </c>
      <c r="L24" s="71">
        <v>114192</v>
      </c>
      <c r="M24" s="71">
        <v>110650</v>
      </c>
      <c r="N24" s="51">
        <f>(M24-L24)/L24*100</f>
        <v>-3.1017934706459296</v>
      </c>
    </row>
    <row r="25" spans="1:14" s="54" customFormat="1" ht="18" customHeight="1">
      <c r="A25" s="55">
        <v>209</v>
      </c>
      <c r="B25" s="56" t="s">
        <v>27</v>
      </c>
      <c r="C25" s="50">
        <v>804</v>
      </c>
      <c r="D25" s="50">
        <v>949</v>
      </c>
      <c r="E25" s="51">
        <f t="shared" si="0"/>
        <v>18.034825870646767</v>
      </c>
      <c r="F25" s="52">
        <v>4772</v>
      </c>
      <c r="G25" s="50">
        <v>5273</v>
      </c>
      <c r="H25" s="51">
        <f t="shared" si="1"/>
        <v>10.498742665549036</v>
      </c>
      <c r="I25" s="69">
        <v>8266583</v>
      </c>
      <c r="J25" s="70">
        <v>9605134</v>
      </c>
      <c r="K25" s="53">
        <f>(J25-平成19年!I25)/平成19年!I25*100</f>
        <v>16.192313075426689</v>
      </c>
      <c r="L25" s="71">
        <v>84728</v>
      </c>
      <c r="M25" s="71">
        <v>109897</v>
      </c>
      <c r="N25" s="51">
        <f>(M25-L25)/L25*100</f>
        <v>29.705646303465205</v>
      </c>
    </row>
    <row r="26" spans="1:14" s="54" customFormat="1" ht="18" customHeight="1">
      <c r="A26" s="55">
        <v>210</v>
      </c>
      <c r="B26" s="56" t="s">
        <v>28</v>
      </c>
      <c r="C26" s="50">
        <v>2527</v>
      </c>
      <c r="D26" s="50">
        <v>2135</v>
      </c>
      <c r="E26" s="51">
        <f t="shared" si="0"/>
        <v>-15.512465373961218</v>
      </c>
      <c r="F26" s="52">
        <v>15373</v>
      </c>
      <c r="G26" s="50">
        <v>14508</v>
      </c>
      <c r="H26" s="51">
        <f t="shared" si="1"/>
        <v>-5.6267481948871403</v>
      </c>
      <c r="I26" s="69">
        <v>26586243</v>
      </c>
      <c r="J26" s="70">
        <v>25061240</v>
      </c>
      <c r="K26" s="53">
        <f>(J26-平成19年!I26)/平成19年!I26*100</f>
        <v>-5.7360605633522566</v>
      </c>
      <c r="L26" s="71">
        <v>276889</v>
      </c>
      <c r="M26" s="71">
        <v>262288</v>
      </c>
      <c r="N26" s="51">
        <f>(M26-L26)/L26*100</f>
        <v>-5.2732322338554436</v>
      </c>
    </row>
    <row r="27" spans="1:14" s="54" customFormat="1" ht="18" customHeight="1">
      <c r="A27" s="55"/>
      <c r="B27" s="56"/>
      <c r="C27" s="50"/>
      <c r="D27" s="50"/>
      <c r="E27" s="51"/>
      <c r="F27" s="52"/>
      <c r="G27" s="50"/>
      <c r="H27" s="51"/>
      <c r="I27" s="69"/>
      <c r="J27" s="70"/>
      <c r="K27" s="53"/>
      <c r="L27" s="71"/>
      <c r="M27" s="71"/>
      <c r="N27" s="51"/>
    </row>
    <row r="28" spans="1:14" s="54" customFormat="1" ht="18" customHeight="1">
      <c r="A28" s="55">
        <v>211</v>
      </c>
      <c r="B28" s="56" t="s">
        <v>29</v>
      </c>
      <c r="C28" s="50">
        <v>858</v>
      </c>
      <c r="D28" s="50">
        <v>1301</v>
      </c>
      <c r="E28" s="51">
        <f t="shared" si="0"/>
        <v>51.631701631701631</v>
      </c>
      <c r="F28" s="52">
        <v>4958</v>
      </c>
      <c r="G28" s="50">
        <v>8579</v>
      </c>
      <c r="H28" s="51">
        <f t="shared" si="1"/>
        <v>73.033481242436466</v>
      </c>
      <c r="I28" s="69">
        <v>8589668</v>
      </c>
      <c r="J28" s="70">
        <v>14172221</v>
      </c>
      <c r="K28" s="53">
        <f>(J28-平成19年!I28)/平成19年!I28*100</f>
        <v>64.991487447477596</v>
      </c>
      <c r="L28" s="71">
        <v>108267</v>
      </c>
      <c r="M28" s="71">
        <v>188190</v>
      </c>
      <c r="N28" s="51">
        <f>(M28-L28)/L28*100</f>
        <v>73.820277646928417</v>
      </c>
    </row>
    <row r="29" spans="1:14" s="54" customFormat="1" ht="18" customHeight="1">
      <c r="A29" s="55">
        <v>212</v>
      </c>
      <c r="B29" s="56" t="s">
        <v>30</v>
      </c>
      <c r="C29" s="50">
        <v>1334</v>
      </c>
      <c r="D29" s="50">
        <v>1212</v>
      </c>
      <c r="E29" s="51">
        <f t="shared" si="0"/>
        <v>-9.1454272863568224</v>
      </c>
      <c r="F29" s="52">
        <v>7198</v>
      </c>
      <c r="G29" s="50">
        <v>7658</v>
      </c>
      <c r="H29" s="51">
        <f t="shared" si="1"/>
        <v>6.390664073353709</v>
      </c>
      <c r="I29" s="69">
        <v>12027632</v>
      </c>
      <c r="J29" s="70">
        <v>12282243</v>
      </c>
      <c r="K29" s="53">
        <f>(J29-平成19年!I29)/平成19年!I29*100</f>
        <v>2.1168838554422016</v>
      </c>
      <c r="L29" s="71">
        <v>133512</v>
      </c>
      <c r="M29" s="71">
        <v>150162</v>
      </c>
      <c r="N29" s="51">
        <f>(M29-L29)/L29*100</f>
        <v>12.470789142548984</v>
      </c>
    </row>
    <row r="30" spans="1:14" s="54" customFormat="1" ht="18" customHeight="1">
      <c r="A30" s="55">
        <v>213</v>
      </c>
      <c r="B30" s="56" t="s">
        <v>31</v>
      </c>
      <c r="C30" s="50">
        <v>849</v>
      </c>
      <c r="D30" s="50">
        <v>1055</v>
      </c>
      <c r="E30" s="51">
        <f t="shared" si="0"/>
        <v>24.263839811542994</v>
      </c>
      <c r="F30" s="52">
        <v>5312</v>
      </c>
      <c r="G30" s="50">
        <v>6760</v>
      </c>
      <c r="H30" s="51">
        <f t="shared" si="1"/>
        <v>27.259036144578314</v>
      </c>
      <c r="I30" s="69">
        <v>9321356</v>
      </c>
      <c r="J30" s="70">
        <v>12198980</v>
      </c>
      <c r="K30" s="53">
        <f>(J30-平成19年!I30)/平成19年!I30*100</f>
        <v>30.871302415657119</v>
      </c>
      <c r="L30" s="71">
        <v>98396</v>
      </c>
      <c r="M30" s="71">
        <v>154608</v>
      </c>
      <c r="N30" s="51">
        <f>(M30-L30)/L30*100</f>
        <v>57.128338550347578</v>
      </c>
    </row>
    <row r="31" spans="1:14" s="54" customFormat="1" ht="18" customHeight="1">
      <c r="A31" s="55">
        <v>214</v>
      </c>
      <c r="B31" s="56" t="s">
        <v>32</v>
      </c>
      <c r="C31" s="50">
        <v>1387</v>
      </c>
      <c r="D31" s="50">
        <v>1229</v>
      </c>
      <c r="E31" s="51">
        <f t="shared" si="0"/>
        <v>-11.391492429704398</v>
      </c>
      <c r="F31" s="52">
        <v>8601</v>
      </c>
      <c r="G31" s="50">
        <v>7632</v>
      </c>
      <c r="H31" s="51">
        <f t="shared" si="1"/>
        <v>-11.266131845134286</v>
      </c>
      <c r="I31" s="69">
        <v>14711265</v>
      </c>
      <c r="J31" s="70">
        <v>13880165</v>
      </c>
      <c r="K31" s="53">
        <f>(J31-平成19年!I31)/平成19年!I31*100</f>
        <v>-5.6494122021457702</v>
      </c>
      <c r="L31" s="71">
        <v>178345</v>
      </c>
      <c r="M31" s="71">
        <v>169774</v>
      </c>
      <c r="N31" s="51">
        <f>(M31-L31)/L31*100</f>
        <v>-4.8058538226471166</v>
      </c>
    </row>
    <row r="32" spans="1:14" s="54" customFormat="1" ht="18" customHeight="1">
      <c r="A32" s="55">
        <v>215</v>
      </c>
      <c r="B32" s="56" t="s">
        <v>33</v>
      </c>
      <c r="C32" s="50">
        <v>870</v>
      </c>
      <c r="D32" s="50">
        <v>865</v>
      </c>
      <c r="E32" s="51">
        <f t="shared" si="0"/>
        <v>-0.57471264367816088</v>
      </c>
      <c r="F32" s="52">
        <v>6046</v>
      </c>
      <c r="G32" s="50">
        <v>7079</v>
      </c>
      <c r="H32" s="51">
        <f t="shared" si="1"/>
        <v>17.085676480317566</v>
      </c>
      <c r="I32" s="69">
        <v>12088666</v>
      </c>
      <c r="J32" s="70">
        <v>14599890</v>
      </c>
      <c r="K32" s="53">
        <f>(J32-平成19年!I32)/平成19年!I32*100</f>
        <v>20.773375656172487</v>
      </c>
      <c r="L32" s="71">
        <v>116268</v>
      </c>
      <c r="M32" s="71">
        <v>135098</v>
      </c>
      <c r="N32" s="51">
        <f>(M32-L32)/L32*100</f>
        <v>16.195341796539033</v>
      </c>
    </row>
    <row r="33" spans="1:14" s="54" customFormat="1" ht="18" customHeight="1">
      <c r="A33" s="55"/>
      <c r="B33" s="56"/>
      <c r="C33" s="50"/>
      <c r="D33" s="50"/>
      <c r="E33" s="51"/>
      <c r="F33" s="52"/>
      <c r="G33" s="50"/>
      <c r="H33" s="51"/>
      <c r="I33" s="69"/>
      <c r="J33" s="70"/>
      <c r="K33" s="53"/>
      <c r="L33" s="71"/>
      <c r="M33" s="71"/>
      <c r="N33" s="51"/>
    </row>
    <row r="34" spans="1:14" s="54" customFormat="1" ht="18" customHeight="1">
      <c r="A34" s="55">
        <v>216</v>
      </c>
      <c r="B34" s="56" t="s">
        <v>34</v>
      </c>
      <c r="C34" s="50">
        <v>669</v>
      </c>
      <c r="D34" s="50">
        <v>703</v>
      </c>
      <c r="E34" s="51">
        <f t="shared" si="0"/>
        <v>5.0822122571001493</v>
      </c>
      <c r="F34" s="52">
        <v>4765</v>
      </c>
      <c r="G34" s="50">
        <v>5270</v>
      </c>
      <c r="H34" s="51">
        <f t="shared" si="1"/>
        <v>10.598111227701994</v>
      </c>
      <c r="I34" s="69">
        <v>7522904</v>
      </c>
      <c r="J34" s="70">
        <v>9712934</v>
      </c>
      <c r="K34" s="53">
        <f>(J34-平成19年!I34)/平成19年!I34*100</f>
        <v>29.111497368569374</v>
      </c>
      <c r="L34" s="71">
        <v>99000</v>
      </c>
      <c r="M34" s="71">
        <v>112616</v>
      </c>
      <c r="N34" s="51">
        <f>(M34-L34)/L34*100</f>
        <v>13.753535353535353</v>
      </c>
    </row>
    <row r="35" spans="1:14" s="54" customFormat="1" ht="18" customHeight="1">
      <c r="A35" s="55">
        <v>217</v>
      </c>
      <c r="B35" s="56" t="s">
        <v>35</v>
      </c>
      <c r="C35" s="50">
        <v>309</v>
      </c>
      <c r="D35" s="77" t="s">
        <v>36</v>
      </c>
      <c r="E35" s="77" t="s">
        <v>36</v>
      </c>
      <c r="F35" s="52">
        <v>1261</v>
      </c>
      <c r="G35" s="77" t="s">
        <v>36</v>
      </c>
      <c r="H35" s="77" t="s">
        <v>36</v>
      </c>
      <c r="I35" s="69">
        <v>1473270</v>
      </c>
      <c r="J35" s="77" t="s">
        <v>36</v>
      </c>
      <c r="K35" s="78" t="s">
        <v>36</v>
      </c>
      <c r="L35" s="71">
        <v>24066</v>
      </c>
      <c r="M35" s="77" t="s">
        <v>36</v>
      </c>
      <c r="N35" s="77" t="s">
        <v>36</v>
      </c>
    </row>
    <row r="36" spans="1:14" s="54" customFormat="1" ht="18" customHeight="1">
      <c r="A36" s="55">
        <v>218</v>
      </c>
      <c r="B36" s="56" t="s">
        <v>37</v>
      </c>
      <c r="C36" s="50">
        <v>754</v>
      </c>
      <c r="D36" s="77" t="s">
        <v>36</v>
      </c>
      <c r="E36" s="77" t="s">
        <v>36</v>
      </c>
      <c r="F36" s="52">
        <v>4435</v>
      </c>
      <c r="G36" s="77" t="s">
        <v>36</v>
      </c>
      <c r="H36" s="77" t="s">
        <v>36</v>
      </c>
      <c r="I36" s="69">
        <v>7361760</v>
      </c>
      <c r="J36" s="77" t="s">
        <v>36</v>
      </c>
      <c r="K36" s="78" t="s">
        <v>36</v>
      </c>
      <c r="L36" s="71">
        <v>82582</v>
      </c>
      <c r="M36" s="77" t="s">
        <v>36</v>
      </c>
      <c r="N36" s="77" t="s">
        <v>36</v>
      </c>
    </row>
    <row r="37" spans="1:14" s="54" customFormat="1" ht="18" customHeight="1">
      <c r="A37" s="55">
        <v>219</v>
      </c>
      <c r="B37" s="56" t="s">
        <v>38</v>
      </c>
      <c r="C37" s="50">
        <v>556</v>
      </c>
      <c r="D37" s="50">
        <v>483</v>
      </c>
      <c r="E37" s="51">
        <f>(D37-C37)/C37*100</f>
        <v>-13.129496402877697</v>
      </c>
      <c r="F37" s="52">
        <v>2527</v>
      </c>
      <c r="G37" s="50">
        <v>2199</v>
      </c>
      <c r="H37" s="51">
        <f>(G37-F37)/F37*100</f>
        <v>-12.97981796596755</v>
      </c>
      <c r="I37" s="69">
        <v>3679958</v>
      </c>
      <c r="J37" s="70">
        <v>3140194</v>
      </c>
      <c r="K37" s="53">
        <f>(J37-平成19年!I37)/平成19年!I37*100</f>
        <v>-14.667667402725792</v>
      </c>
      <c r="L37" s="71">
        <v>41111</v>
      </c>
      <c r="M37" s="71">
        <v>37955</v>
      </c>
      <c r="N37" s="51">
        <f>(M37-L37)/L37*100</f>
        <v>-7.6767775048040665</v>
      </c>
    </row>
    <row r="38" spans="1:14" s="54" customFormat="1" ht="18" customHeight="1">
      <c r="A38" s="55">
        <v>220</v>
      </c>
      <c r="B38" s="56" t="s">
        <v>39</v>
      </c>
      <c r="C38" s="50">
        <v>386</v>
      </c>
      <c r="D38" s="50">
        <v>368</v>
      </c>
      <c r="E38" s="51">
        <f>(D38-C38)/C38*100</f>
        <v>-4.6632124352331603</v>
      </c>
      <c r="F38" s="52">
        <v>2883</v>
      </c>
      <c r="G38" s="50">
        <v>2785</v>
      </c>
      <c r="H38" s="51">
        <f>(G38-F38)/F38*100</f>
        <v>-3.3992369060006937</v>
      </c>
      <c r="I38" s="69">
        <v>5232490</v>
      </c>
      <c r="J38" s="70">
        <v>5202825</v>
      </c>
      <c r="K38" s="53">
        <f>(J38-平成19年!I38)/平成19年!I38*100</f>
        <v>-0.56693849391016515</v>
      </c>
      <c r="L38" s="71">
        <v>46325</v>
      </c>
      <c r="M38" s="71">
        <v>47944</v>
      </c>
      <c r="N38" s="51">
        <f>(M38-L38)/L38*100</f>
        <v>3.4948731786292502</v>
      </c>
    </row>
    <row r="39" spans="1:14" s="54" customFormat="1" ht="18" customHeight="1">
      <c r="A39" s="55"/>
      <c r="B39" s="56"/>
      <c r="C39" s="79"/>
      <c r="D39" s="80"/>
      <c r="E39" s="51"/>
      <c r="F39" s="79"/>
      <c r="G39" s="80"/>
      <c r="H39" s="51"/>
      <c r="I39" s="79"/>
      <c r="J39" s="80"/>
      <c r="K39" s="81"/>
      <c r="N39" s="51"/>
    </row>
    <row r="40" spans="1:14" ht="18" customHeight="1">
      <c r="A40" s="55">
        <v>221</v>
      </c>
      <c r="B40" s="56" t="s">
        <v>40</v>
      </c>
      <c r="C40" s="52">
        <v>383</v>
      </c>
      <c r="D40" s="50">
        <v>331</v>
      </c>
      <c r="E40" s="51">
        <f>(D40-C40)/C40*100</f>
        <v>-13.577023498694519</v>
      </c>
      <c r="F40" s="52">
        <v>2394</v>
      </c>
      <c r="G40" s="50">
        <v>2059</v>
      </c>
      <c r="H40" s="51">
        <f>(G40-F40)/F40*100</f>
        <v>-13.993316624895572</v>
      </c>
      <c r="I40" s="69">
        <v>3278911</v>
      </c>
      <c r="J40" s="70">
        <v>3175702</v>
      </c>
      <c r="K40" s="53">
        <f>(J40-平成19年!I40)/平成19年!I40*100</f>
        <v>-3.1476609154685811</v>
      </c>
      <c r="L40" s="71">
        <v>44568</v>
      </c>
      <c r="M40" s="71">
        <v>43657</v>
      </c>
      <c r="N40" s="51">
        <f>(M40-L40)/L40*100</f>
        <v>-2.0440674923712083</v>
      </c>
    </row>
    <row r="41" spans="1:14" ht="18" customHeight="1">
      <c r="A41" s="55">
        <v>222</v>
      </c>
      <c r="B41" s="56" t="s">
        <v>41</v>
      </c>
      <c r="C41" s="82" t="s">
        <v>36</v>
      </c>
      <c r="D41" s="71">
        <v>454</v>
      </c>
      <c r="E41" s="42" t="s">
        <v>36</v>
      </c>
      <c r="F41" s="82" t="s">
        <v>36</v>
      </c>
      <c r="G41" s="71">
        <v>2218</v>
      </c>
      <c r="H41" s="42" t="s">
        <v>36</v>
      </c>
      <c r="I41" s="82" t="s">
        <v>36</v>
      </c>
      <c r="J41" s="83">
        <v>3143968</v>
      </c>
      <c r="K41" s="84" t="s">
        <v>36</v>
      </c>
      <c r="L41" s="85" t="s">
        <v>36</v>
      </c>
      <c r="M41" s="83">
        <v>42364</v>
      </c>
      <c r="N41" s="85" t="s">
        <v>36</v>
      </c>
    </row>
    <row r="42" spans="1:14" ht="18" customHeight="1">
      <c r="A42" s="55">
        <v>223</v>
      </c>
      <c r="B42" s="56" t="s">
        <v>42</v>
      </c>
      <c r="C42" s="82" t="s">
        <v>36</v>
      </c>
      <c r="D42" s="71">
        <v>333</v>
      </c>
      <c r="E42" s="42" t="s">
        <v>36</v>
      </c>
      <c r="F42" s="82" t="s">
        <v>36</v>
      </c>
      <c r="G42" s="71">
        <v>2092</v>
      </c>
      <c r="H42" s="42" t="s">
        <v>36</v>
      </c>
      <c r="I42" s="82" t="s">
        <v>36</v>
      </c>
      <c r="J42" s="83">
        <v>3135766</v>
      </c>
      <c r="K42" s="84" t="s">
        <v>36</v>
      </c>
      <c r="L42" s="85" t="s">
        <v>36</v>
      </c>
      <c r="M42" s="83">
        <v>52350</v>
      </c>
      <c r="N42" s="85" t="s">
        <v>36</v>
      </c>
    </row>
    <row r="43" spans="1:14" ht="18" customHeight="1">
      <c r="A43" s="55">
        <v>224</v>
      </c>
      <c r="B43" s="56" t="s">
        <v>43</v>
      </c>
      <c r="C43" s="82" t="s">
        <v>36</v>
      </c>
      <c r="D43" s="71">
        <v>378</v>
      </c>
      <c r="E43" s="42" t="s">
        <v>36</v>
      </c>
      <c r="F43" s="82" t="s">
        <v>36</v>
      </c>
      <c r="G43" s="71">
        <v>2256</v>
      </c>
      <c r="H43" s="42" t="s">
        <v>36</v>
      </c>
      <c r="I43" s="82" t="s">
        <v>36</v>
      </c>
      <c r="J43" s="83">
        <v>4417811</v>
      </c>
      <c r="K43" s="84" t="s">
        <v>36</v>
      </c>
      <c r="L43" s="85" t="s">
        <v>36</v>
      </c>
      <c r="M43" s="83">
        <v>46658</v>
      </c>
      <c r="N43" s="85" t="s">
        <v>36</v>
      </c>
    </row>
    <row r="44" spans="1:14" ht="18" customHeight="1">
      <c r="A44" s="55">
        <v>225</v>
      </c>
      <c r="B44" s="56" t="s">
        <v>44</v>
      </c>
      <c r="C44" s="82" t="s">
        <v>36</v>
      </c>
      <c r="D44" s="86">
        <v>497</v>
      </c>
      <c r="E44" s="87" t="s">
        <v>36</v>
      </c>
      <c r="F44" s="88" t="s">
        <v>36</v>
      </c>
      <c r="G44" s="86">
        <v>3011</v>
      </c>
      <c r="H44" s="42" t="s">
        <v>36</v>
      </c>
      <c r="I44" s="82" t="s">
        <v>36</v>
      </c>
      <c r="J44" s="83">
        <v>4931324</v>
      </c>
      <c r="K44" s="84" t="s">
        <v>36</v>
      </c>
      <c r="L44" s="85" t="s">
        <v>36</v>
      </c>
      <c r="M44" s="83">
        <v>55590</v>
      </c>
      <c r="N44" s="85" t="s">
        <v>36</v>
      </c>
    </row>
    <row r="45" spans="1:14" ht="18" customHeight="1">
      <c r="A45" s="89">
        <v>226</v>
      </c>
      <c r="B45" s="90" t="s">
        <v>45</v>
      </c>
      <c r="C45" s="91" t="s">
        <v>46</v>
      </c>
      <c r="D45" s="92">
        <v>591</v>
      </c>
      <c r="E45" s="93" t="s">
        <v>46</v>
      </c>
      <c r="F45" s="94" t="s">
        <v>46</v>
      </c>
      <c r="G45" s="92">
        <v>3370</v>
      </c>
      <c r="H45" s="95" t="s">
        <v>46</v>
      </c>
      <c r="I45" s="91" t="s">
        <v>46</v>
      </c>
      <c r="J45" s="92">
        <v>5875761</v>
      </c>
      <c r="K45" s="96" t="s">
        <v>46</v>
      </c>
      <c r="L45" s="97" t="s">
        <v>46</v>
      </c>
      <c r="M45" s="92">
        <v>66884</v>
      </c>
      <c r="N45" s="97" t="s">
        <v>46</v>
      </c>
    </row>
    <row r="46" spans="1:14">
      <c r="N46" s="98"/>
    </row>
  </sheetData>
  <mergeCells count="7">
    <mergeCell ref="A13:B13"/>
    <mergeCell ref="C3:E3"/>
    <mergeCell ref="F3:H3"/>
    <mergeCell ref="J3:K3"/>
    <mergeCell ref="L3:N3"/>
    <mergeCell ref="A7:B7"/>
    <mergeCell ref="A10:B10"/>
  </mergeCells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>
    <oddFooter>&amp;C- 54 -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平成14年</vt:lpstr>
      <vt:lpstr>平成19年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hichikawa8</dc:creator>
  <cp:lastModifiedBy>hichikawa8</cp:lastModifiedBy>
  <dcterms:created xsi:type="dcterms:W3CDTF">2016-02-16T06:33:45Z</dcterms:created>
  <dcterms:modified xsi:type="dcterms:W3CDTF">2016-02-16T06:35:54Z</dcterms:modified>
</cp:coreProperties>
</file>