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defaultThemeVersion="166925"/>
  <xr:revisionPtr revIDLastSave="0" documentId="13_ncr:1_{2BD6A416-20B1-4928-846D-99A6E2247166}" xr6:coauthVersionLast="47" xr6:coauthVersionMax="47" xr10:uidLastSave="{00000000-0000-0000-0000-000000000000}"/>
  <bookViews>
    <workbookView xWindow="-28920" yWindow="-6405" windowWidth="29040" windowHeight="15840" xr2:uid="{4D99DCA2-2732-4C00-8BAC-F94EF8E48113}"/>
  </bookViews>
  <sheets>
    <sheet name="改版履歴" sheetId="16" r:id="rId1"/>
    <sheet name="一覧" sheetId="3" r:id="rId2"/>
    <sheet name="UT001" sheetId="4" r:id="rId3"/>
    <sheet name="テストデータ" sheetId="11" r:id="rId4"/>
    <sheet name="エビデンス" sheetId="7" r:id="rId5"/>
    <sheet name="マトリクス" sheetId="12" r:id="rId6"/>
    <sheet name="UT作成実施チェックリスト" sheetId="13" r:id="rId7"/>
    <sheet name="サンプル集No1" sheetId="14" r:id="rId8"/>
    <sheet name="サンプル集No2" sheetId="15" r:id="rId9"/>
  </sheets>
  <definedNames>
    <definedName name="_xlnm.Print_Area" localSheetId="2">'UT001'!$A$1:$M$29</definedName>
    <definedName name="_xlnm.Print_Area" localSheetId="6">UT作成実施チェックリスト!$A$1:$Y$114</definedName>
    <definedName name="_xlnm.Print_Area" localSheetId="4">エビデンス!$A$1:$M$48</definedName>
    <definedName name="_xlnm.Print_Area" localSheetId="7">サンプル集No1!$A$1:$Y$124</definedName>
    <definedName name="_xlnm.Print_Area" localSheetId="8">サンプル集No2!$A$1:$Y$59</definedName>
    <definedName name="_xlnm.Print_Area" localSheetId="3">テストデータ!$A$1:$M$25</definedName>
    <definedName name="_xlnm.Print_Area" localSheetId="5">マトリクス!$A$1:$N$25</definedName>
    <definedName name="_xlnm.Print_Area" localSheetId="1">一覧!$A$1:$AI$23</definedName>
    <definedName name="_xlnm.Print_Area" localSheetId="0">改版履歴!$A$1:$G$37</definedName>
    <definedName name="_xlnm.Print_Titles" localSheetId="2">'UT001'!$1:$5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2" i="7" l="1"/>
  <c r="K42" i="7"/>
  <c r="L42" i="7"/>
  <c r="J43" i="7"/>
  <c r="K43" i="7"/>
  <c r="L43" i="7"/>
  <c r="H6" i="12" l="1"/>
  <c r="H7" i="12"/>
  <c r="H8" i="12"/>
  <c r="H9" i="12"/>
  <c r="H10" i="12"/>
  <c r="H11" i="12"/>
  <c r="H12" i="12"/>
  <c r="H13" i="12"/>
  <c r="H14" i="12"/>
  <c r="D42" i="7"/>
  <c r="E42" i="7"/>
  <c r="F42" i="7"/>
  <c r="G42" i="7"/>
  <c r="H42" i="7"/>
  <c r="I42" i="7"/>
  <c r="D43" i="7"/>
  <c r="E43" i="7"/>
  <c r="F43" i="7"/>
  <c r="G43" i="7"/>
  <c r="H43" i="7"/>
  <c r="I43" i="7"/>
  <c r="C43" i="7"/>
  <c r="C42" i="7"/>
  <c r="D2" i="4" a="1"/>
  <c r="D2" i="4" s="1"/>
  <c r="Y18" i="3" a="1"/>
  <c r="U22" i="3" a="1"/>
  <c r="U18" i="3" a="1"/>
  <c r="AA18" i="3"/>
  <c r="Y20" i="3" a="1"/>
  <c r="Y15" i="3" a="1"/>
  <c r="U21" i="3" a="1"/>
  <c r="AA20" i="3"/>
  <c r="AA19" i="3"/>
  <c r="AA15" i="3"/>
  <c r="W18" i="3" a="1"/>
  <c r="U19" i="3" a="1"/>
  <c r="U20" i="3" a="1"/>
  <c r="U23" i="3" a="1"/>
  <c r="AA23" i="3"/>
  <c r="AA21" i="3"/>
  <c r="W16" i="3" a="1"/>
  <c r="Y17" i="3" a="1"/>
  <c r="Y19" i="3" a="1"/>
  <c r="Y22" i="3" a="1"/>
  <c r="W19" i="3" a="1"/>
  <c r="U16" i="3" a="1"/>
  <c r="AA17" i="3"/>
  <c r="U17" i="3" a="1"/>
  <c r="W21" i="3" a="1"/>
  <c r="AA16" i="3"/>
  <c r="Y16" i="3" a="1"/>
  <c r="W15" i="3" a="1"/>
  <c r="U15" i="3" a="1"/>
  <c r="Y21" i="3" a="1"/>
  <c r="AA22" i="3"/>
  <c r="W17" i="3" a="1"/>
  <c r="W20" i="3" a="1"/>
  <c r="W22" i="3" a="1"/>
  <c r="Y23" i="3" a="1"/>
  <c r="W23" i="3" a="1"/>
  <c r="W19" i="3" l="1"/>
  <c r="U19" i="3"/>
  <c r="Y20" i="3"/>
  <c r="U17" i="3"/>
  <c r="W22" i="3"/>
  <c r="U23" i="3"/>
  <c r="W15" i="3"/>
  <c r="Y22" i="3"/>
  <c r="W18" i="3"/>
  <c r="Y15" i="3"/>
  <c r="W20" i="3"/>
  <c r="U20" i="3"/>
  <c r="Y16" i="3"/>
  <c r="Y19" i="3"/>
  <c r="U18" i="3"/>
  <c r="U21" i="3"/>
  <c r="W23" i="3"/>
  <c r="W17" i="3"/>
  <c r="U16" i="3"/>
  <c r="Y17" i="3"/>
  <c r="U22" i="3"/>
  <c r="Y23" i="3"/>
  <c r="Y21" i="3"/>
  <c r="W21" i="3"/>
  <c r="W16" i="3"/>
  <c r="Y18" i="3"/>
  <c r="U15" i="3"/>
  <c r="I11" i="3"/>
  <c r="O11" i="3"/>
  <c r="M11" i="3"/>
  <c r="U11" i="3"/>
  <c r="W11" i="3"/>
  <c r="K11" i="3" l="1"/>
  <c r="AG11" i="3"/>
  <c r="AH11" i="3" s="1"/>
  <c r="E11" i="3"/>
  <c r="AE11" i="3" l="1"/>
  <c r="AF11" i="3" s="1"/>
  <c r="G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<sst xmlns="http://schemas.openxmlformats.org/spreadsheetml/2006/main" count="325" uniqueCount="239">
  <si>
    <t>テスト名</t>
    <rPh sb="3" eb="4">
      <t>メイ</t>
    </rPh>
    <phoneticPr fontId="3"/>
  </si>
  <si>
    <t>概要・目的</t>
    <rPh sb="0" eb="2">
      <t>ガイヨウ</t>
    </rPh>
    <rPh sb="3" eb="5">
      <t>モクテキ</t>
    </rPh>
    <phoneticPr fontId="3"/>
  </si>
  <si>
    <t>テスト件数</t>
    <rPh sb="3" eb="5">
      <t>ケンスウ</t>
    </rPh>
    <phoneticPr fontId="3"/>
  </si>
  <si>
    <t>テスト実施件数(確認数)</t>
    <rPh sb="3" eb="5">
      <t>ジッシ</t>
    </rPh>
    <rPh sb="5" eb="7">
      <t>ケンスウ</t>
    </rPh>
    <rPh sb="8" eb="10">
      <t>カクニン</t>
    </rPh>
    <rPh sb="10" eb="11">
      <t>スウ</t>
    </rPh>
    <phoneticPr fontId="3"/>
  </si>
  <si>
    <t>備考</t>
    <rPh sb="0" eb="2">
      <t>ビコウ</t>
    </rPh>
    <phoneticPr fontId="3"/>
  </si>
  <si>
    <t>欠陥件数</t>
    <rPh sb="0" eb="2">
      <t>ケッカン</t>
    </rPh>
    <phoneticPr fontId="3"/>
  </si>
  <si>
    <t>欠陥検出率</t>
    <rPh sb="0" eb="2">
      <t>ケッカン</t>
    </rPh>
    <phoneticPr fontId="3"/>
  </si>
  <si>
    <t>試験密度</t>
    <rPh sb="0" eb="2">
      <t>シケン</t>
    </rPh>
    <phoneticPr fontId="3"/>
  </si>
  <si>
    <t>試験項目数</t>
    <rPh sb="0" eb="2">
      <t>シケン</t>
    </rPh>
    <phoneticPr fontId="3"/>
  </si>
  <si>
    <t>（件）</t>
  </si>
  <si>
    <t>プログラムID</t>
    <phoneticPr fontId="3"/>
  </si>
  <si>
    <t>プログラム名</t>
    <rPh sb="5" eb="6">
      <t>メイ</t>
    </rPh>
    <phoneticPr fontId="3"/>
  </si>
  <si>
    <t>実績</t>
    <rPh sb="0" eb="2">
      <t>ジッセキ</t>
    </rPh>
    <phoneticPr fontId="3"/>
  </si>
  <si>
    <t>目標</t>
    <phoneticPr fontId="3"/>
  </si>
  <si>
    <t>評価</t>
    <rPh sb="0" eb="2">
      <t>ヒョウカ</t>
    </rPh>
    <phoneticPr fontId="3"/>
  </si>
  <si>
    <t>下限</t>
    <phoneticPr fontId="3"/>
  </si>
  <si>
    <t>上限</t>
    <rPh sb="0" eb="2">
      <t>ジョウゲン</t>
    </rPh>
    <phoneticPr fontId="3"/>
  </si>
  <si>
    <t>件数</t>
    <rPh sb="0" eb="2">
      <t>ケンスウ</t>
    </rPh>
    <phoneticPr fontId="3"/>
  </si>
  <si>
    <t>件数</t>
    <phoneticPr fontId="3"/>
  </si>
  <si>
    <t>評価</t>
    <phoneticPr fontId="3"/>
  </si>
  <si>
    <t>件</t>
    <rPh sb="0" eb="1">
      <t>ケン</t>
    </rPh>
    <phoneticPr fontId="3"/>
  </si>
  <si>
    <t>テスト内容</t>
  </si>
  <si>
    <t>実施者</t>
    <rPh sb="0" eb="2">
      <t>ジッシ</t>
    </rPh>
    <rPh sb="2" eb="3">
      <t>シャ</t>
    </rPh>
    <phoneticPr fontId="3"/>
  </si>
  <si>
    <t>確認者</t>
    <rPh sb="0" eb="2">
      <t>カクニン</t>
    </rPh>
    <rPh sb="2" eb="3">
      <t>シャ</t>
    </rPh>
    <phoneticPr fontId="3"/>
  </si>
  <si>
    <t>備考</t>
    <phoneticPr fontId="3"/>
  </si>
  <si>
    <t>テスト条件</t>
    <rPh sb="3" eb="5">
      <t>ジョウケン</t>
    </rPh>
    <phoneticPr fontId="3"/>
  </si>
  <si>
    <t>予想結果
(確認項目)</t>
    <rPh sb="0" eb="2">
      <t>ヨソウ</t>
    </rPh>
    <rPh sb="2" eb="4">
      <t>ケッカ</t>
    </rPh>
    <rPh sb="6" eb="8">
      <t>カクニン</t>
    </rPh>
    <rPh sb="8" eb="10">
      <t>コウモク</t>
    </rPh>
    <phoneticPr fontId="3"/>
  </si>
  <si>
    <t>合否</t>
    <rPh sb="0" eb="2">
      <t>ゴウヒ</t>
    </rPh>
    <phoneticPr fontId="3"/>
  </si>
  <si>
    <t>実施日付</t>
    <rPh sb="0" eb="2">
      <t>ジッシ</t>
    </rPh>
    <rPh sb="2" eb="4">
      <t>ヒヅケ</t>
    </rPh>
    <phoneticPr fontId="10"/>
  </si>
  <si>
    <t>確認日付</t>
    <rPh sb="0" eb="2">
      <t>カクニン</t>
    </rPh>
    <rPh sb="2" eb="4">
      <t>ヒヅケ</t>
    </rPh>
    <phoneticPr fontId="10"/>
  </si>
  <si>
    <t>テスト対象ファイル</t>
    <rPh sb="3" eb="5">
      <t>タイショウ</t>
    </rPh>
    <phoneticPr fontId="1"/>
  </si>
  <si>
    <t>関連ドキュメント</t>
    <rPh sb="0" eb="2">
      <t>カンレン</t>
    </rPh>
    <phoneticPr fontId="1"/>
  </si>
  <si>
    <t>ケース数</t>
    <phoneticPr fontId="1"/>
  </si>
  <si>
    <t>確認数</t>
    <phoneticPr fontId="1"/>
  </si>
  <si>
    <t>実施済</t>
    <phoneticPr fontId="1"/>
  </si>
  <si>
    <t>品質指標</t>
    <rPh sb="0" eb="4">
      <t>ヒンシツシヒョウ</t>
    </rPh>
    <phoneticPr fontId="3"/>
  </si>
  <si>
    <t>規模</t>
    <rPh sb="0" eb="2">
      <t>キボ</t>
    </rPh>
    <phoneticPr fontId="3"/>
  </si>
  <si>
    <t>(KS)</t>
    <phoneticPr fontId="1"/>
  </si>
  <si>
    <t>シート名
（テストID）</t>
    <rPh sb="3" eb="4">
      <t>メイ</t>
    </rPh>
    <phoneticPr fontId="3"/>
  </si>
  <si>
    <t>単体試験仕様書</t>
    <rPh sb="0" eb="2">
      <t>タンタイ</t>
    </rPh>
    <rPh sb="2" eb="7">
      <t>シケンシヨウショ</t>
    </rPh>
    <phoneticPr fontId="1"/>
  </si>
  <si>
    <t>作成者</t>
    <rPh sb="0" eb="2">
      <t>サクセイ</t>
    </rPh>
    <rPh sb="2" eb="3">
      <t>シャ</t>
    </rPh>
    <phoneticPr fontId="3"/>
  </si>
  <si>
    <t>承認者</t>
    <rPh sb="0" eb="2">
      <t>ショウニン</t>
    </rPh>
    <rPh sb="2" eb="3">
      <t>シャ</t>
    </rPh>
    <phoneticPr fontId="3"/>
  </si>
  <si>
    <t>作成日</t>
    <rPh sb="0" eb="3">
      <t>サクセイビ</t>
    </rPh>
    <phoneticPr fontId="3"/>
  </si>
  <si>
    <t>更新日</t>
    <rPh sb="0" eb="3">
      <t>コウシンビ</t>
    </rPh>
    <phoneticPr fontId="3"/>
  </si>
  <si>
    <t>NG</t>
    <phoneticPr fontId="1"/>
  </si>
  <si>
    <t>ケース
No</t>
    <phoneticPr fontId="3"/>
  </si>
  <si>
    <t>欠陥件数（件）</t>
    <rPh sb="0" eb="2">
      <t>ケッカン</t>
    </rPh>
    <phoneticPr fontId="3"/>
  </si>
  <si>
    <t>試験項目数（件）</t>
    <rPh sb="0" eb="2">
      <t>シケン</t>
    </rPh>
    <phoneticPr fontId="3"/>
  </si>
  <si>
    <t>（件）</t>
    <phoneticPr fontId="1"/>
  </si>
  <si>
    <t>（件/KS）</t>
    <phoneticPr fontId="3"/>
  </si>
  <si>
    <t>（件/KS）</t>
    <phoneticPr fontId="1"/>
  </si>
  <si>
    <t>欠陥検出率（件/KS）</t>
    <rPh sb="0" eb="2">
      <t>ケッカン</t>
    </rPh>
    <phoneticPr fontId="3"/>
  </si>
  <si>
    <t>試験密度（件/KS）</t>
    <rPh sb="0" eb="2">
      <t>シケン</t>
    </rPh>
    <phoneticPr fontId="3"/>
  </si>
  <si>
    <t>テストID</t>
    <phoneticPr fontId="1"/>
  </si>
  <si>
    <t>確認処理・ポイント</t>
    <rPh sb="0" eb="2">
      <t>カクニン</t>
    </rPh>
    <rPh sb="2" eb="4">
      <t>ショリ</t>
    </rPh>
    <phoneticPr fontId="3"/>
  </si>
  <si>
    <t>確認内容</t>
    <rPh sb="0" eb="4">
      <t>カクニンナイヨウ</t>
    </rPh>
    <phoneticPr fontId="3"/>
  </si>
  <si>
    <t>ケースNo</t>
    <phoneticPr fontId="1"/>
  </si>
  <si>
    <t>取得SQL</t>
    <rPh sb="0" eb="2">
      <t>シュトク</t>
    </rPh>
    <phoneticPr fontId="1"/>
  </si>
  <si>
    <t>結果</t>
    <rPh sb="0" eb="2">
      <t>ケッカ</t>
    </rPh>
    <phoneticPr fontId="1"/>
  </si>
  <si>
    <t>期待</t>
    <rPh sb="0" eb="2">
      <t>キタイ</t>
    </rPh>
    <phoneticPr fontId="1"/>
  </si>
  <si>
    <t>テーブル</t>
    <phoneticPr fontId="1"/>
  </si>
  <si>
    <t>No</t>
    <phoneticPr fontId="1"/>
  </si>
  <si>
    <t>結果</t>
    <rPh sb="0" eb="2">
      <t>ケッカ</t>
    </rPh>
    <phoneticPr fontId="1"/>
  </si>
  <si>
    <t>合否</t>
    <rPh sb="0" eb="2">
      <t>ゴウヒ</t>
    </rPh>
    <phoneticPr fontId="1"/>
  </si>
  <si>
    <t>確認日</t>
    <rPh sb="0" eb="3">
      <t>カクニンビ</t>
    </rPh>
    <phoneticPr fontId="1"/>
  </si>
  <si>
    <t>確認者</t>
    <rPh sb="0" eb="3">
      <t>カクニンシャ</t>
    </rPh>
    <phoneticPr fontId="1"/>
  </si>
  <si>
    <t>入力</t>
    <rPh sb="0" eb="2">
      <t>ニュウリョク</t>
    </rPh>
    <phoneticPr fontId="1"/>
  </si>
  <si>
    <t>期待</t>
    <rPh sb="0" eb="2">
      <t>キタイ</t>
    </rPh>
    <phoneticPr fontId="1"/>
  </si>
  <si>
    <t>UT作成／実施チェックリスト</t>
    <rPh sb="2" eb="4">
      <t>サクセイ</t>
    </rPh>
    <rPh sb="5" eb="7">
      <t>ジッシ</t>
    </rPh>
    <phoneticPr fontId="1"/>
  </si>
  <si>
    <t>担当者名：</t>
    <rPh sb="0" eb="3">
      <t>タントウシャ</t>
    </rPh>
    <rPh sb="3" eb="4">
      <t>メイ</t>
    </rPh>
    <phoneticPr fontId="1"/>
  </si>
  <si>
    <t>修正した対象によって注意点が異なります。</t>
    <rPh sb="0" eb="2">
      <t>シュウセイ</t>
    </rPh>
    <rPh sb="4" eb="6">
      <t>タイショウ</t>
    </rPh>
    <rPh sb="10" eb="13">
      <t>チュウイテン</t>
    </rPh>
    <rPh sb="14" eb="15">
      <t>コト</t>
    </rPh>
    <phoneticPr fontId="1"/>
  </si>
  <si>
    <t>自分の修正箇所に合わせて確認を実施してください。</t>
    <rPh sb="0" eb="2">
      <t>ジブン</t>
    </rPh>
    <rPh sb="3" eb="5">
      <t>シュウセイ</t>
    </rPh>
    <rPh sb="5" eb="7">
      <t>カショ</t>
    </rPh>
    <rPh sb="8" eb="9">
      <t>ア</t>
    </rPh>
    <rPh sb="12" eb="14">
      <t>カクニン</t>
    </rPh>
    <rPh sb="15" eb="17">
      <t>ジッシ</t>
    </rPh>
    <phoneticPr fontId="1"/>
  </si>
  <si>
    <t>共通確認</t>
    <rPh sb="0" eb="2">
      <t>キョウツウ</t>
    </rPh>
    <rPh sb="2" eb="4">
      <t>カクニン</t>
    </rPh>
    <phoneticPr fontId="1"/>
  </si>
  <si>
    <t>項目配下の設問がすべて「はい」になるまでUT仕様書、またはエビデンスを修正します。</t>
  </si>
  <si>
    <t>はい</t>
    <phoneticPr fontId="1"/>
  </si>
  <si>
    <t>・そもそも修正内容を網羅していますか？</t>
    <rPh sb="5" eb="7">
      <t>シュウセイ</t>
    </rPh>
    <rPh sb="7" eb="9">
      <t>ナイヨウ</t>
    </rPh>
    <rPh sb="10" eb="12">
      <t>モウラ</t>
    </rPh>
    <phoneticPr fontId="1"/>
  </si>
  <si>
    <t>※サンプル集No1【問題点②】参照</t>
    <rPh sb="5" eb="6">
      <t>シュウ</t>
    </rPh>
    <rPh sb="10" eb="13">
      <t>モンダイテン</t>
    </rPh>
    <rPh sb="15" eb="17">
      <t>サンショウ</t>
    </rPh>
    <phoneticPr fontId="1"/>
  </si>
  <si>
    <t>・その試験は一か月後もう一度実行できますか？</t>
    <rPh sb="3" eb="5">
      <t>シケン</t>
    </rPh>
    <rPh sb="6" eb="7">
      <t>イッ</t>
    </rPh>
    <rPh sb="8" eb="10">
      <t>ゲツゴ</t>
    </rPh>
    <rPh sb="12" eb="14">
      <t>イチド</t>
    </rPh>
    <rPh sb="14" eb="16">
      <t>ジッコウ</t>
    </rPh>
    <phoneticPr fontId="1"/>
  </si>
  <si>
    <t>※単体試験は常に同じ条件で繰り返し実施できる必要があります。</t>
    <rPh sb="1" eb="3">
      <t>タンタイ</t>
    </rPh>
    <rPh sb="3" eb="5">
      <t>シケン</t>
    </rPh>
    <rPh sb="6" eb="7">
      <t>ツネ</t>
    </rPh>
    <rPh sb="8" eb="9">
      <t>オナ</t>
    </rPh>
    <rPh sb="10" eb="12">
      <t>ジョウケン</t>
    </rPh>
    <rPh sb="13" eb="14">
      <t>ク</t>
    </rPh>
    <rPh sb="15" eb="16">
      <t>カエ</t>
    </rPh>
    <rPh sb="17" eb="19">
      <t>ジッシ</t>
    </rPh>
    <rPh sb="22" eb="24">
      <t>ヒツヨウ</t>
    </rPh>
    <phoneticPr fontId="1"/>
  </si>
  <si>
    <t>確認内容</t>
    <rPh sb="0" eb="2">
      <t>カクニン</t>
    </rPh>
    <rPh sb="2" eb="4">
      <t>ナイヨウ</t>
    </rPh>
    <phoneticPr fontId="1"/>
  </si>
  <si>
    <t>・デグレ確認を確認項目に含んでいますか？</t>
    <rPh sb="4" eb="6">
      <t>カクニン</t>
    </rPh>
    <rPh sb="7" eb="9">
      <t>カクニン</t>
    </rPh>
    <rPh sb="9" eb="11">
      <t>コウモク</t>
    </rPh>
    <rPh sb="12" eb="13">
      <t>フク</t>
    </rPh>
    <phoneticPr fontId="1"/>
  </si>
  <si>
    <t>※自分が直した条件のみ確認していませんか？</t>
    <rPh sb="1" eb="3">
      <t>ジブン</t>
    </rPh>
    <rPh sb="4" eb="5">
      <t>ナオ</t>
    </rPh>
    <rPh sb="7" eb="9">
      <t>ジョウケン</t>
    </rPh>
    <rPh sb="11" eb="13">
      <t>カクニン</t>
    </rPh>
    <phoneticPr fontId="1"/>
  </si>
  <si>
    <t>・「入力チェック」など確認する内容がわからない記述になっていませんか？</t>
    <rPh sb="2" eb="4">
      <t>ニュウリョク</t>
    </rPh>
    <rPh sb="11" eb="13">
      <t>カクニン</t>
    </rPh>
    <rPh sb="15" eb="17">
      <t>ナイヨウ</t>
    </rPh>
    <rPh sb="23" eb="25">
      <t>キジュツ</t>
    </rPh>
    <phoneticPr fontId="1"/>
  </si>
  <si>
    <t>※「対象契約がない場合のエラー表示」など具体的な確認内容を記載する。</t>
    <rPh sb="2" eb="4">
      <t>タイショウ</t>
    </rPh>
    <rPh sb="4" eb="6">
      <t>ケイヤク</t>
    </rPh>
    <rPh sb="9" eb="11">
      <t>バアイ</t>
    </rPh>
    <rPh sb="15" eb="17">
      <t>ヒョウジ</t>
    </rPh>
    <rPh sb="20" eb="23">
      <t>グタイテキ</t>
    </rPh>
    <rPh sb="24" eb="26">
      <t>カクニン</t>
    </rPh>
    <rPh sb="26" eb="28">
      <t>ナイヨウ</t>
    </rPh>
    <rPh sb="29" eb="31">
      <t>キサイ</t>
    </rPh>
    <phoneticPr fontId="1"/>
  </si>
  <si>
    <t>テスト条件</t>
    <rPh sb="3" eb="5">
      <t>ジョウケン</t>
    </rPh>
    <phoneticPr fontId="1"/>
  </si>
  <si>
    <t>・単純に画面選択肢だけを記載していませんか？</t>
    <rPh sb="1" eb="3">
      <t>タンジュン</t>
    </rPh>
    <rPh sb="4" eb="6">
      <t>ガメン</t>
    </rPh>
    <rPh sb="6" eb="9">
      <t>センタクシ</t>
    </rPh>
    <rPh sb="12" eb="14">
      <t>キサイ</t>
    </rPh>
    <phoneticPr fontId="1"/>
  </si>
  <si>
    <t>※対象とするデータも条件の一つです。データシートの参照を書くなど工夫してください。</t>
    <rPh sb="1" eb="3">
      <t>タイショウ</t>
    </rPh>
    <rPh sb="10" eb="12">
      <t>ジョウケン</t>
    </rPh>
    <rPh sb="13" eb="14">
      <t>ヒト</t>
    </rPh>
    <rPh sb="25" eb="27">
      <t>サンショウ</t>
    </rPh>
    <rPh sb="28" eb="29">
      <t>カ</t>
    </rPh>
    <rPh sb="32" eb="34">
      <t>クフウ</t>
    </rPh>
    <phoneticPr fontId="1"/>
  </si>
  <si>
    <t>・データは試験対象がわかるように絞り込んでいますか？</t>
    <rPh sb="5" eb="7">
      <t>シケン</t>
    </rPh>
    <rPh sb="7" eb="9">
      <t>タイショウ</t>
    </rPh>
    <rPh sb="16" eb="17">
      <t>シボ</t>
    </rPh>
    <rPh sb="18" eb="19">
      <t>コ</t>
    </rPh>
    <phoneticPr fontId="1"/>
  </si>
  <si>
    <t>※単純なダンプが提示されている場合があります。正しい確認が行われたかわかりません。</t>
    <rPh sb="1" eb="3">
      <t>タンジュン</t>
    </rPh>
    <rPh sb="8" eb="10">
      <t>テイジ</t>
    </rPh>
    <rPh sb="15" eb="17">
      <t>バアイ</t>
    </rPh>
    <rPh sb="23" eb="24">
      <t>タダ</t>
    </rPh>
    <rPh sb="26" eb="28">
      <t>カクニン</t>
    </rPh>
    <rPh sb="29" eb="30">
      <t>オコナ</t>
    </rPh>
    <phoneticPr fontId="1"/>
  </si>
  <si>
    <t>・テストデータは用意されていますか？</t>
    <rPh sb="8" eb="10">
      <t>ヨウイ</t>
    </rPh>
    <phoneticPr fontId="1"/>
  </si>
  <si>
    <t>※サンプル集No1【問題点③】参照</t>
    <rPh sb="5" eb="6">
      <t>シュウ</t>
    </rPh>
    <rPh sb="10" eb="13">
      <t>モンダイテン</t>
    </rPh>
    <rPh sb="15" eb="17">
      <t>サンショウ</t>
    </rPh>
    <phoneticPr fontId="1"/>
  </si>
  <si>
    <t>予想結果</t>
    <rPh sb="0" eb="2">
      <t>ヨソウ</t>
    </rPh>
    <rPh sb="2" eb="4">
      <t>ケッカ</t>
    </rPh>
    <phoneticPr fontId="1"/>
  </si>
  <si>
    <t>・「正しく表示されていること」など確認結果があいまいな記述となっていませんか？</t>
    <rPh sb="2" eb="3">
      <t>タダ</t>
    </rPh>
    <rPh sb="5" eb="7">
      <t>ヒョウジ</t>
    </rPh>
    <rPh sb="17" eb="19">
      <t>カクニン</t>
    </rPh>
    <rPh sb="19" eb="21">
      <t>ケッカ</t>
    </rPh>
    <rPh sb="27" eb="29">
      <t>キジュツ</t>
    </rPh>
    <phoneticPr fontId="1"/>
  </si>
  <si>
    <t>※サンプル集No2参照</t>
    <rPh sb="5" eb="6">
      <t>シュウ</t>
    </rPh>
    <rPh sb="9" eb="11">
      <t>サンショウ</t>
    </rPh>
    <phoneticPr fontId="1"/>
  </si>
  <si>
    <t>・0、null、ブランク、スペースなどの登録が要件通りとなっていることを確認していますか？</t>
    <rPh sb="20" eb="22">
      <t>トウロク</t>
    </rPh>
    <rPh sb="23" eb="25">
      <t>ヨウケン</t>
    </rPh>
    <rPh sb="25" eb="26">
      <t>ドオ</t>
    </rPh>
    <rPh sb="36" eb="38">
      <t>カクニン</t>
    </rPh>
    <phoneticPr fontId="1"/>
  </si>
  <si>
    <t>※画面で入力が許されているものは全て登録まで確認</t>
    <rPh sb="1" eb="3">
      <t>ガメン</t>
    </rPh>
    <rPh sb="4" eb="6">
      <t>ニュウリョク</t>
    </rPh>
    <rPh sb="7" eb="8">
      <t>ユル</t>
    </rPh>
    <rPh sb="16" eb="17">
      <t>スベ</t>
    </rPh>
    <rPh sb="18" eb="20">
      <t>トウロク</t>
    </rPh>
    <rPh sb="22" eb="24">
      <t>カクニン</t>
    </rPh>
    <phoneticPr fontId="1"/>
  </si>
  <si>
    <t>※DBに設定できる値は画面や帳票出力で確認</t>
    <rPh sb="4" eb="6">
      <t>セッテイ</t>
    </rPh>
    <rPh sb="9" eb="10">
      <t>アタイ</t>
    </rPh>
    <rPh sb="11" eb="13">
      <t>ガメン</t>
    </rPh>
    <rPh sb="14" eb="16">
      <t>チョウヒョウ</t>
    </rPh>
    <rPh sb="16" eb="18">
      <t>シュツリョク</t>
    </rPh>
    <rPh sb="19" eb="21">
      <t>カクニン</t>
    </rPh>
    <phoneticPr fontId="1"/>
  </si>
  <si>
    <t>・画面表示、帳票出力、DB登録削除をすべての値について確認できていますか？</t>
    <rPh sb="1" eb="3">
      <t>ガメン</t>
    </rPh>
    <rPh sb="3" eb="5">
      <t>ヒョウジ</t>
    </rPh>
    <rPh sb="6" eb="8">
      <t>チョウヒョウ</t>
    </rPh>
    <rPh sb="8" eb="10">
      <t>シュツリョク</t>
    </rPh>
    <rPh sb="13" eb="15">
      <t>トウロク</t>
    </rPh>
    <rPh sb="15" eb="17">
      <t>サクジョ</t>
    </rPh>
    <rPh sb="22" eb="23">
      <t>アタイ</t>
    </rPh>
    <rPh sb="27" eb="29">
      <t>カクニン</t>
    </rPh>
    <phoneticPr fontId="1"/>
  </si>
  <si>
    <t>※修正した一部の情報のみを対象にしていませんか？</t>
    <rPh sb="1" eb="3">
      <t>シュウセイ</t>
    </rPh>
    <rPh sb="5" eb="7">
      <t>イチブ</t>
    </rPh>
    <rPh sb="8" eb="10">
      <t>ジョウホウ</t>
    </rPh>
    <rPh sb="13" eb="15">
      <t>タイショウ</t>
    </rPh>
    <phoneticPr fontId="1"/>
  </si>
  <si>
    <t>・登録、修正、削除の一連のサイクルを確認できていますか？</t>
    <rPh sb="1" eb="3">
      <t>トウロク</t>
    </rPh>
    <rPh sb="4" eb="6">
      <t>シュウセイ</t>
    </rPh>
    <rPh sb="7" eb="9">
      <t>サクジョ</t>
    </rPh>
    <rPh sb="10" eb="12">
      <t>イチレン</t>
    </rPh>
    <rPh sb="18" eb="20">
      <t>カクニン</t>
    </rPh>
    <phoneticPr fontId="1"/>
  </si>
  <si>
    <t>※登録したものが削除できない。修正画面に出てこないなど確認できていますか？</t>
    <rPh sb="1" eb="3">
      <t>トウロク</t>
    </rPh>
    <rPh sb="8" eb="10">
      <t>サクジョ</t>
    </rPh>
    <rPh sb="15" eb="17">
      <t>シュウセイ</t>
    </rPh>
    <rPh sb="17" eb="19">
      <t>ガメン</t>
    </rPh>
    <rPh sb="20" eb="21">
      <t>デ</t>
    </rPh>
    <rPh sb="27" eb="29">
      <t>カクニン</t>
    </rPh>
    <phoneticPr fontId="1"/>
  </si>
  <si>
    <t>変更箇所別確認</t>
    <rPh sb="0" eb="2">
      <t>ヘンコウ</t>
    </rPh>
    <rPh sb="2" eb="4">
      <t>カショ</t>
    </rPh>
    <rPh sb="4" eb="5">
      <t>ベツ</t>
    </rPh>
    <rPh sb="5" eb="7">
      <t>カクニン</t>
    </rPh>
    <phoneticPr fontId="1"/>
  </si>
  <si>
    <t>以下の項目で「はい」がある場合は各確認へ。</t>
    <rPh sb="0" eb="2">
      <t>イカ</t>
    </rPh>
    <rPh sb="3" eb="5">
      <t>コウモク</t>
    </rPh>
    <rPh sb="13" eb="15">
      <t>バアイ</t>
    </rPh>
    <rPh sb="16" eb="17">
      <t>カク</t>
    </rPh>
    <rPh sb="17" eb="19">
      <t>カクニン</t>
    </rPh>
    <phoneticPr fontId="1"/>
  </si>
  <si>
    <t>いいえ</t>
    <phoneticPr fontId="1"/>
  </si>
  <si>
    <t>（１）画面の項目を修正した。</t>
    <phoneticPr fontId="1"/>
  </si>
  <si>
    <t>（２）DBの値の設定箇所を修正した。</t>
    <phoneticPr fontId="1"/>
  </si>
  <si>
    <t>（３）SQLを修正した。</t>
    <rPh sb="7" eb="9">
      <t>シュウセイ</t>
    </rPh>
    <phoneticPr fontId="1"/>
  </si>
  <si>
    <t>（４）ifやcaseの条件を修正した。</t>
    <rPh sb="11" eb="13">
      <t>ジョウケン</t>
    </rPh>
    <rPh sb="14" eb="16">
      <t>シュウセイ</t>
    </rPh>
    <phoneticPr fontId="1"/>
  </si>
  <si>
    <t>（５）画面の出力値を変更した。</t>
    <rPh sb="3" eb="5">
      <t>ガメン</t>
    </rPh>
    <rPh sb="6" eb="8">
      <t>シュツリョク</t>
    </rPh>
    <rPh sb="8" eb="9">
      <t>チ</t>
    </rPh>
    <rPh sb="10" eb="12">
      <t>ヘンコウ</t>
    </rPh>
    <phoneticPr fontId="1"/>
  </si>
  <si>
    <t>（６）利用する変数を変更した。または追加した。</t>
    <rPh sb="3" eb="5">
      <t>リヨウ</t>
    </rPh>
    <rPh sb="7" eb="9">
      <t>ヘンスウ</t>
    </rPh>
    <rPh sb="10" eb="12">
      <t>ヘンコウ</t>
    </rPh>
    <rPh sb="18" eb="20">
      <t>ツイカ</t>
    </rPh>
    <phoneticPr fontId="1"/>
  </si>
  <si>
    <t>（７）DBの設定値以外でもともと存在する変数の値を更新した。</t>
    <rPh sb="6" eb="9">
      <t>セッテイチ</t>
    </rPh>
    <rPh sb="9" eb="11">
      <t>イガイ</t>
    </rPh>
    <rPh sb="16" eb="18">
      <t>ソンザイ</t>
    </rPh>
    <rPh sb="20" eb="22">
      <t>ヘンスウ</t>
    </rPh>
    <rPh sb="23" eb="24">
      <t>アタイ</t>
    </rPh>
    <rPh sb="25" eb="27">
      <t>コウシン</t>
    </rPh>
    <phoneticPr fontId="1"/>
  </si>
  <si>
    <t>（８）既存にあるbooleanの***Flagを利用する変更をした。またはフラグを追加した。</t>
    <rPh sb="3" eb="5">
      <t>キゾン</t>
    </rPh>
    <rPh sb="24" eb="26">
      <t>リヨウ</t>
    </rPh>
    <rPh sb="28" eb="30">
      <t>ヘンコウ</t>
    </rPh>
    <rPh sb="41" eb="43">
      <t>ツイカ</t>
    </rPh>
    <phoneticPr fontId="1"/>
  </si>
  <si>
    <t>（９）上記に当てはまらない変更</t>
    <rPh sb="3" eb="5">
      <t>ジョウキ</t>
    </rPh>
    <rPh sb="6" eb="7">
      <t>ア</t>
    </rPh>
    <rPh sb="13" eb="15">
      <t>ヘンコウ</t>
    </rPh>
    <phoneticPr fontId="1"/>
  </si>
  <si>
    <t>上記で該当する項目配下の設問がすべて「はい」になるまでUT仕様書、またはエビデンスを修正します。</t>
    <rPh sb="0" eb="2">
      <t>ジョウキ</t>
    </rPh>
    <rPh sb="3" eb="5">
      <t>ガイトウ</t>
    </rPh>
    <rPh sb="7" eb="9">
      <t>コウモク</t>
    </rPh>
    <rPh sb="9" eb="11">
      <t>ハイカ</t>
    </rPh>
    <rPh sb="12" eb="14">
      <t>セツモン</t>
    </rPh>
    <rPh sb="29" eb="32">
      <t>シヨウショ</t>
    </rPh>
    <rPh sb="42" eb="44">
      <t>シュウセイ</t>
    </rPh>
    <phoneticPr fontId="1"/>
  </si>
  <si>
    <t>※「そこは直していないからやらなくていい」という自己判断を防ぐためのチェックリストです。</t>
    <rPh sb="5" eb="6">
      <t>ナオ</t>
    </rPh>
    <rPh sb="24" eb="26">
      <t>ジコ</t>
    </rPh>
    <rPh sb="26" eb="28">
      <t>ハンダン</t>
    </rPh>
    <rPh sb="29" eb="30">
      <t>フセ</t>
    </rPh>
    <phoneticPr fontId="1"/>
  </si>
  <si>
    <r>
      <t>　不要に思える確認も</t>
    </r>
    <r>
      <rPr>
        <b/>
        <sz val="9"/>
        <color rgb="FFFF0000"/>
        <rFont val="Meiryo UI"/>
        <family val="3"/>
        <charset val="128"/>
      </rPr>
      <t>過去の障害の結果必要と判断したもの</t>
    </r>
    <r>
      <rPr>
        <sz val="9"/>
        <color rgb="FFFF0000"/>
        <rFont val="Meiryo UI"/>
        <family val="3"/>
        <charset val="128"/>
      </rPr>
      <t>となります。</t>
    </r>
    <rPh sb="1" eb="3">
      <t>フヨウ</t>
    </rPh>
    <rPh sb="4" eb="5">
      <t>オモ</t>
    </rPh>
    <rPh sb="7" eb="9">
      <t>カクニン</t>
    </rPh>
    <rPh sb="10" eb="12">
      <t>カコ</t>
    </rPh>
    <rPh sb="13" eb="15">
      <t>ショウガイ</t>
    </rPh>
    <rPh sb="16" eb="18">
      <t>ケッカ</t>
    </rPh>
    <rPh sb="18" eb="20">
      <t>ヒツヨウ</t>
    </rPh>
    <rPh sb="21" eb="23">
      <t>ハンダン</t>
    </rPh>
    <phoneticPr fontId="1"/>
  </si>
  <si>
    <t>（１）画面の項目を修正した。</t>
    <rPh sb="3" eb="5">
      <t>ガメン</t>
    </rPh>
    <rPh sb="6" eb="8">
      <t>コウモク</t>
    </rPh>
    <rPh sb="9" eb="11">
      <t>シュウセイ</t>
    </rPh>
    <phoneticPr fontId="1"/>
  </si>
  <si>
    <t>・項目が画面レイアウト通りに表示されることの確認がありますか？</t>
    <rPh sb="1" eb="3">
      <t>コウモク</t>
    </rPh>
    <rPh sb="4" eb="6">
      <t>ガメン</t>
    </rPh>
    <rPh sb="11" eb="12">
      <t>ドオ</t>
    </rPh>
    <rPh sb="14" eb="16">
      <t>ヒョウジ</t>
    </rPh>
    <rPh sb="22" eb="24">
      <t>カクニン</t>
    </rPh>
    <phoneticPr fontId="1"/>
  </si>
  <si>
    <t>・項目の表示非表示、活性不活性の確認がありますか？</t>
    <rPh sb="1" eb="3">
      <t>コウモク</t>
    </rPh>
    <rPh sb="4" eb="6">
      <t>ヒョウジ</t>
    </rPh>
    <rPh sb="6" eb="9">
      <t>ヒヒョウジ</t>
    </rPh>
    <rPh sb="10" eb="12">
      <t>カッセイ</t>
    </rPh>
    <rPh sb="12" eb="15">
      <t>フカッセイ</t>
    </rPh>
    <rPh sb="16" eb="18">
      <t>カクニン</t>
    </rPh>
    <phoneticPr fontId="1"/>
  </si>
  <si>
    <t>・エラー発生時、赤でハイライトされたり、フォーカスの位置の確認はありますか？</t>
    <rPh sb="4" eb="6">
      <t>ハッセイ</t>
    </rPh>
    <rPh sb="6" eb="7">
      <t>ジ</t>
    </rPh>
    <rPh sb="8" eb="9">
      <t>アカ</t>
    </rPh>
    <rPh sb="26" eb="28">
      <t>イチ</t>
    </rPh>
    <rPh sb="29" eb="31">
      <t>カクニン</t>
    </rPh>
    <phoneticPr fontId="1"/>
  </si>
  <si>
    <t>・最長の値で表示内容がすべてが表示されているか確認していますか？</t>
    <rPh sb="1" eb="3">
      <t>サイチョウ</t>
    </rPh>
    <rPh sb="4" eb="5">
      <t>アタイ</t>
    </rPh>
    <rPh sb="6" eb="8">
      <t>ヒョウジ</t>
    </rPh>
    <rPh sb="8" eb="10">
      <t>ナイヨウ</t>
    </rPh>
    <rPh sb="15" eb="17">
      <t>ヒョウジ</t>
    </rPh>
    <rPh sb="23" eb="25">
      <t>カクニン</t>
    </rPh>
    <phoneticPr fontId="1"/>
  </si>
  <si>
    <t>・入力桁数や、文字種の制限を確認していますか？</t>
    <rPh sb="1" eb="3">
      <t>ニュウリョク</t>
    </rPh>
    <rPh sb="3" eb="5">
      <t>ケタスウ</t>
    </rPh>
    <rPh sb="7" eb="9">
      <t>モジ</t>
    </rPh>
    <rPh sb="9" eb="10">
      <t>シュ</t>
    </rPh>
    <rPh sb="11" eb="13">
      <t>セイゲン</t>
    </rPh>
    <rPh sb="14" eb="16">
      <t>カクニン</t>
    </rPh>
    <phoneticPr fontId="1"/>
  </si>
  <si>
    <t>・テスト条件に更新する列のWHERE条件を記載していますか？</t>
    <rPh sb="4" eb="6">
      <t>ジョウケン</t>
    </rPh>
    <rPh sb="7" eb="9">
      <t>コウシン</t>
    </rPh>
    <rPh sb="11" eb="12">
      <t>レツ</t>
    </rPh>
    <rPh sb="18" eb="20">
      <t>ジョウケン</t>
    </rPh>
    <rPh sb="21" eb="23">
      <t>キサイ</t>
    </rPh>
    <phoneticPr fontId="1"/>
  </si>
  <si>
    <t>・実施前と実施後の対象テーブルのエビデンスを取得していますか？</t>
    <rPh sb="1" eb="3">
      <t>ジッシ</t>
    </rPh>
    <rPh sb="3" eb="4">
      <t>マエ</t>
    </rPh>
    <rPh sb="5" eb="7">
      <t>ジッシ</t>
    </rPh>
    <rPh sb="7" eb="8">
      <t>ゴ</t>
    </rPh>
    <rPh sb="9" eb="11">
      <t>タイショウ</t>
    </rPh>
    <rPh sb="22" eb="24">
      <t>シュトク</t>
    </rPh>
    <phoneticPr fontId="1"/>
  </si>
  <si>
    <t>・値が更新される場合、確認に利用する値を更新前と後がわかるもの用意をしていますか？</t>
    <rPh sb="1" eb="2">
      <t>アタイ</t>
    </rPh>
    <rPh sb="3" eb="5">
      <t>コウシン</t>
    </rPh>
    <rPh sb="8" eb="10">
      <t>バアイ</t>
    </rPh>
    <rPh sb="18" eb="19">
      <t>アタイ</t>
    </rPh>
    <rPh sb="20" eb="22">
      <t>コウシン</t>
    </rPh>
    <rPh sb="22" eb="23">
      <t>マエ</t>
    </rPh>
    <rPh sb="24" eb="25">
      <t>アト</t>
    </rPh>
    <rPh sb="31" eb="33">
      <t>ヨウイ</t>
    </rPh>
    <phoneticPr fontId="1"/>
  </si>
  <si>
    <t>OK</t>
    <phoneticPr fontId="1"/>
  </si>
  <si>
    <t>空白→実際の値</t>
    <rPh sb="0" eb="2">
      <t>クウハク</t>
    </rPh>
    <rPh sb="3" eb="5">
      <t>ジッサイ</t>
    </rPh>
    <rPh sb="6" eb="7">
      <t>アタイ</t>
    </rPh>
    <phoneticPr fontId="1"/>
  </si>
  <si>
    <t>空白→空白</t>
    <rPh sb="0" eb="2">
      <t>クウハク</t>
    </rPh>
    <rPh sb="3" eb="5">
      <t>クウハク</t>
    </rPh>
    <phoneticPr fontId="1"/>
  </si>
  <si>
    <t>実際の値→空白</t>
    <rPh sb="0" eb="2">
      <t>ジッサイ</t>
    </rPh>
    <rPh sb="3" eb="4">
      <t>アタイ</t>
    </rPh>
    <rPh sb="5" eb="7">
      <t>クウハク</t>
    </rPh>
    <phoneticPr fontId="1"/>
  </si>
  <si>
    <t>実際の値→実施前と同じ実際の値</t>
    <rPh sb="0" eb="2">
      <t>ジッサイ</t>
    </rPh>
    <rPh sb="3" eb="4">
      <t>アタイ</t>
    </rPh>
    <rPh sb="5" eb="7">
      <t>ジッシ</t>
    </rPh>
    <rPh sb="7" eb="8">
      <t>マエ</t>
    </rPh>
    <rPh sb="9" eb="10">
      <t>オナ</t>
    </rPh>
    <rPh sb="11" eb="13">
      <t>ジッサイ</t>
    </rPh>
    <rPh sb="14" eb="15">
      <t>アタイ</t>
    </rPh>
    <phoneticPr fontId="1"/>
  </si>
  <si>
    <t>・テスト条件に更新する検索する列のWHERE条件をすべて記載していますか？</t>
    <rPh sb="4" eb="6">
      <t>ジョウケン</t>
    </rPh>
    <rPh sb="7" eb="9">
      <t>コウシン</t>
    </rPh>
    <rPh sb="11" eb="13">
      <t>ケンサク</t>
    </rPh>
    <rPh sb="15" eb="16">
      <t>レツ</t>
    </rPh>
    <rPh sb="22" eb="24">
      <t>ジョウケン</t>
    </rPh>
    <rPh sb="28" eb="30">
      <t>キサイ</t>
    </rPh>
    <phoneticPr fontId="1"/>
  </si>
  <si>
    <t>・SQL内に出現するすべての対象テーブルのエビデンスを取得していますか？</t>
    <rPh sb="4" eb="5">
      <t>ナイ</t>
    </rPh>
    <rPh sb="6" eb="8">
      <t>シュツゲン</t>
    </rPh>
    <rPh sb="14" eb="16">
      <t>タイショウ</t>
    </rPh>
    <rPh sb="27" eb="29">
      <t>シュトク</t>
    </rPh>
    <phoneticPr fontId="1"/>
  </si>
  <si>
    <t>・&lt;if test="＊＊＊ != null"&gt;などで囲まれた箇所を修正した場合、</t>
    <rPh sb="27" eb="28">
      <t>カコ</t>
    </rPh>
    <rPh sb="31" eb="33">
      <t>カショ</t>
    </rPh>
    <rPh sb="34" eb="36">
      <t>シュウセイ</t>
    </rPh>
    <rPh sb="38" eb="40">
      <t>バアイ</t>
    </rPh>
    <phoneticPr fontId="1"/>
  </si>
  <si>
    <t>テスト条件にif条件がわかるように記載されていますか？</t>
    <rPh sb="8" eb="10">
      <t>ジョウケン</t>
    </rPh>
    <rPh sb="17" eb="19">
      <t>キサイ</t>
    </rPh>
    <phoneticPr fontId="1"/>
  </si>
  <si>
    <t>・上記のif条件をtrue/false両面で確認できていますか？</t>
    <rPh sb="1" eb="3">
      <t>ジョウキ</t>
    </rPh>
    <rPh sb="6" eb="8">
      <t>ジョウケン</t>
    </rPh>
    <rPh sb="19" eb="21">
      <t>リョウメン</t>
    </rPh>
    <rPh sb="22" eb="24">
      <t>カクニン</t>
    </rPh>
    <phoneticPr fontId="1"/>
  </si>
  <si>
    <t>・上記のif条件が複数ある場合、組み合わせも考慮して確認できていますか？</t>
    <rPh sb="1" eb="3">
      <t>ジョウキ</t>
    </rPh>
    <rPh sb="6" eb="8">
      <t>ジョウケン</t>
    </rPh>
    <rPh sb="9" eb="11">
      <t>フクスウ</t>
    </rPh>
    <rPh sb="13" eb="15">
      <t>バアイ</t>
    </rPh>
    <rPh sb="16" eb="17">
      <t>ク</t>
    </rPh>
    <rPh sb="18" eb="19">
      <t>ア</t>
    </rPh>
    <rPh sb="22" eb="24">
      <t>コウリョ</t>
    </rPh>
    <rPh sb="26" eb="28">
      <t>カクニン</t>
    </rPh>
    <phoneticPr fontId="1"/>
  </si>
  <si>
    <t>・変更した条件ではなく、elseの条件も確認する試験項目がすべてありますか？</t>
    <rPh sb="1" eb="3">
      <t>ヘンコウ</t>
    </rPh>
    <rPh sb="5" eb="7">
      <t>ジョウケン</t>
    </rPh>
    <rPh sb="17" eb="19">
      <t>ジョウケン</t>
    </rPh>
    <rPh sb="20" eb="22">
      <t>カクニン</t>
    </rPh>
    <rPh sb="24" eb="26">
      <t>シケン</t>
    </rPh>
    <rPh sb="26" eb="28">
      <t>コウモク</t>
    </rPh>
    <phoneticPr fontId="1"/>
  </si>
  <si>
    <t>※サンプル集No1【問題点①】参照</t>
    <rPh sb="5" eb="6">
      <t>シュウ</t>
    </rPh>
    <rPh sb="10" eb="13">
      <t xml:space="preserve">モ_x0000__x0005__x0001__x0003_
</t>
    </rPh>
    <rPh sb="15" eb="17">
      <t/>
    </rPh>
    <phoneticPr fontId="1"/>
  </si>
  <si>
    <t>・ifなどがネストしている場合、それらの組み合わせはすべて網羅できていますか？</t>
    <rPh sb="13" eb="15">
      <t>バアイ</t>
    </rPh>
    <rPh sb="20" eb="21">
      <t>ク</t>
    </rPh>
    <rPh sb="22" eb="23">
      <t>ア</t>
    </rPh>
    <rPh sb="29" eb="31">
      <t>モウラ</t>
    </rPh>
    <phoneticPr fontId="1"/>
  </si>
  <si>
    <t>・変更で画面表示内容やDB登録内容が変更されますか？</t>
    <rPh sb="4" eb="6">
      <t>ガメン</t>
    </rPh>
    <rPh sb="18" eb="20">
      <t>ヘンコウ</t>
    </rPh>
    <phoneticPr fontId="1"/>
  </si>
  <si>
    <t>※</t>
    <phoneticPr fontId="1"/>
  </si>
  <si>
    <t>※（１）または（２）を実施する。</t>
    <rPh sb="11" eb="13">
      <t>ジッシ</t>
    </rPh>
    <phoneticPr fontId="1"/>
  </si>
  <si>
    <t>・リストボックス等の場合、表示されている文字列（数値からの変換）が正しいか確認していますか？</t>
    <rPh sb="8" eb="9">
      <t>トウ</t>
    </rPh>
    <rPh sb="10" eb="12">
      <t>バアイ</t>
    </rPh>
    <rPh sb="13" eb="15">
      <t>ヒョウジ</t>
    </rPh>
    <rPh sb="20" eb="23">
      <t>モジレツ</t>
    </rPh>
    <rPh sb="24" eb="26">
      <t>スウチ</t>
    </rPh>
    <rPh sb="29" eb="31">
      <t>ヘンカン</t>
    </rPh>
    <rPh sb="33" eb="34">
      <t>タダ</t>
    </rPh>
    <rPh sb="37" eb="39">
      <t>カクニン</t>
    </rPh>
    <phoneticPr fontId="1"/>
  </si>
  <si>
    <t>・表示する値がすべて表示されていますか？</t>
    <rPh sb="1" eb="3">
      <t>ヒョウジ</t>
    </rPh>
    <rPh sb="5" eb="6">
      <t>アタイ</t>
    </rPh>
    <rPh sb="10" eb="12">
      <t>ヒョウジ</t>
    </rPh>
    <phoneticPr fontId="1"/>
  </si>
  <si>
    <t>・その変数が影響する箇所を確認できる試験になっていますか？</t>
    <rPh sb="3" eb="5">
      <t>ヘンスウ</t>
    </rPh>
    <rPh sb="6" eb="8">
      <t>エイキョウ</t>
    </rPh>
    <rPh sb="10" eb="12">
      <t>カショ</t>
    </rPh>
    <rPh sb="13" eb="15">
      <t>カクニン</t>
    </rPh>
    <rPh sb="18" eb="20">
      <t>シケン</t>
    </rPh>
    <phoneticPr fontId="1"/>
  </si>
  <si>
    <t>※修正としては画面出力項目の条件を設定したつもりだったが、</t>
    <rPh sb="1" eb="3">
      <t>シュウセイ</t>
    </rPh>
    <rPh sb="7" eb="9">
      <t>ガメン</t>
    </rPh>
    <rPh sb="9" eb="11">
      <t>シュツリョク</t>
    </rPh>
    <rPh sb="11" eb="13">
      <t>コウモク</t>
    </rPh>
    <rPh sb="14" eb="16">
      <t>ジョウケン</t>
    </rPh>
    <rPh sb="17" eb="19">
      <t>セッテイ</t>
    </rPh>
    <phoneticPr fontId="1"/>
  </si>
  <si>
    <t>　実際はDBの設定項目の条件も変更してしまっていたなどを防止する。</t>
    <rPh sb="1" eb="3">
      <t>ジッサイ</t>
    </rPh>
    <rPh sb="7" eb="9">
      <t>セッテイ</t>
    </rPh>
    <rPh sb="9" eb="11">
      <t>コウモク</t>
    </rPh>
    <rPh sb="12" eb="14">
      <t>ジョウケン</t>
    </rPh>
    <rPh sb="15" eb="17">
      <t>ヘンコウ</t>
    </rPh>
    <rPh sb="28" eb="30">
      <t>ボウシ</t>
    </rPh>
    <phoneticPr fontId="1"/>
  </si>
  <si>
    <t>・そのフラグを利用するすべての条件を試験項目で網羅していますか？</t>
    <rPh sb="7" eb="9">
      <t>リヨウ</t>
    </rPh>
    <rPh sb="15" eb="17">
      <t>ジョウケン</t>
    </rPh>
    <rPh sb="18" eb="20">
      <t>シケン</t>
    </rPh>
    <rPh sb="20" eb="22">
      <t>コウモク</t>
    </rPh>
    <rPh sb="23" eb="25">
      <t>モウラ</t>
    </rPh>
    <phoneticPr fontId="1"/>
  </si>
  <si>
    <t>・第三者と試験項目について確認しましたか？</t>
    <rPh sb="1" eb="4">
      <t>ダイサンシャ</t>
    </rPh>
    <rPh sb="5" eb="7">
      <t>シケン</t>
    </rPh>
    <rPh sb="7" eb="9">
      <t>コウモク</t>
    </rPh>
    <rPh sb="13" eb="15">
      <t>カクニン</t>
    </rPh>
    <phoneticPr fontId="1"/>
  </si>
  <si>
    <t>サンプル集</t>
  </si>
  <si>
    <t>No.1</t>
    <phoneticPr fontId="1"/>
  </si>
  <si>
    <t>以下ような実例があります。極端な例のようですが、過去に頻発しています。</t>
    <rPh sb="0" eb="2">
      <t>イカ</t>
    </rPh>
    <rPh sb="5" eb="7">
      <t>ジツレイ</t>
    </rPh>
    <rPh sb="24" eb="26">
      <t>カコ</t>
    </rPh>
    <rPh sb="27" eb="29">
      <t>ヒンパツ</t>
    </rPh>
    <phoneticPr fontId="1"/>
  </si>
  <si>
    <t>（内容は一部改変しています。）</t>
    <rPh sb="1" eb="3">
      <t>ナイヨウ</t>
    </rPh>
    <rPh sb="4" eb="6">
      <t>イチブ</t>
    </rPh>
    <rPh sb="6" eb="8">
      <t>カイヘン</t>
    </rPh>
    <phoneticPr fontId="1"/>
  </si>
  <si>
    <t>【障害内容】</t>
    <rPh sb="1" eb="3">
      <t>ショウガイ</t>
    </rPh>
    <rPh sb="3" eb="5">
      <t>ナイヨウ</t>
    </rPh>
    <phoneticPr fontId="1"/>
  </si>
  <si>
    <t>種別：4（そのほか）作業項目：初期値（'  '半角スペース2桁）</t>
  </si>
  <si>
    <t>を持つ履歴データをCSV出力しようとすると、システムエラーとなる。</t>
    <rPh sb="1" eb="2">
      <t>モ</t>
    </rPh>
    <rPh sb="3" eb="5">
      <t>リレキ</t>
    </rPh>
    <rPh sb="12" eb="14">
      <t>シュツリョク</t>
    </rPh>
    <phoneticPr fontId="1"/>
  </si>
  <si>
    <t>【直接原因】</t>
    <rPh sb="1" eb="3">
      <t>チョクセツ</t>
    </rPh>
    <rPh sb="3" eb="5">
      <t>ゲンイン</t>
    </rPh>
    <phoneticPr fontId="1"/>
  </si>
  <si>
    <t>初期値を考慮せず、isEmptyメソッドを利用して、判定を行っていたため、</t>
    <rPh sb="0" eb="3">
      <t>ショキチ</t>
    </rPh>
    <rPh sb="4" eb="6">
      <t>コウリョ</t>
    </rPh>
    <rPh sb="21" eb="23">
      <t>リヨウ</t>
    </rPh>
    <rPh sb="26" eb="28">
      <t>ハンテイ</t>
    </rPh>
    <rPh sb="29" eb="30">
      <t>オコナ</t>
    </rPh>
    <phoneticPr fontId="1"/>
  </si>
  <si>
    <t>対象のマスタ取得時に初期値に該当するデータがなくシステムエラーとなった。</t>
    <rPh sb="6" eb="8">
      <t>シュトク</t>
    </rPh>
    <rPh sb="8" eb="9">
      <t>ジ</t>
    </rPh>
    <rPh sb="10" eb="13">
      <t>ショキチ</t>
    </rPh>
    <rPh sb="14" eb="16">
      <t>ガイトウ</t>
    </rPh>
    <phoneticPr fontId="1"/>
  </si>
  <si>
    <t>判定をisBlankでスペースの際もマスタに検索を行わないようにする。</t>
    <rPh sb="0" eb="2">
      <t>ハンテイ</t>
    </rPh>
    <rPh sb="16" eb="17">
      <t>サイ</t>
    </rPh>
    <rPh sb="22" eb="24">
      <t>ケンサク</t>
    </rPh>
    <rPh sb="25" eb="26">
      <t>オコナ</t>
    </rPh>
    <phoneticPr fontId="1"/>
  </si>
  <si>
    <t>UT仕様書は以下のような確認項目が一件だけ存在していました。</t>
    <rPh sb="2" eb="5">
      <t>シヨウショ</t>
    </rPh>
    <rPh sb="6" eb="8">
      <t>イカ</t>
    </rPh>
    <rPh sb="12" eb="14">
      <t>カクニン</t>
    </rPh>
    <rPh sb="14" eb="16">
      <t>コウモク</t>
    </rPh>
    <rPh sb="17" eb="18">
      <t>ヒト</t>
    </rPh>
    <rPh sb="18" eb="19">
      <t>ケン</t>
    </rPh>
    <rPh sb="21" eb="23">
      <t>ソンザイ</t>
    </rPh>
    <phoneticPr fontId="1"/>
  </si>
  <si>
    <t>区分1　（確認処理）</t>
    <phoneticPr fontId="1"/>
  </si>
  <si>
    <t>CSVボタン押下</t>
  </si>
  <si>
    <t>区分2　（確認ポイント）</t>
    <phoneticPr fontId="1"/>
  </si>
  <si>
    <t>正常系</t>
  </si>
  <si>
    <t>区分3　（確認内容）</t>
    <phoneticPr fontId="1"/>
  </si>
  <si>
    <t>CSV出力処理</t>
  </si>
  <si>
    <t>テスト条件</t>
    <phoneticPr fontId="1"/>
  </si>
  <si>
    <t>「種別」：4（そのほか）「作業項目」：初期値（'  '半角スペース2桁）</t>
    <phoneticPr fontId="1"/>
  </si>
  <si>
    <t>の履歴レコードをもつ顧客</t>
    <rPh sb="1" eb="3">
      <t>リレキ</t>
    </rPh>
    <phoneticPr fontId="1"/>
  </si>
  <si>
    <t>予想結果(確認項目)①</t>
    <phoneticPr fontId="1"/>
  </si>
  <si>
    <t>システムエラーにならずにCSVが出力されること</t>
  </si>
  <si>
    <t>予想結果(確認項目)②</t>
    <phoneticPr fontId="1"/>
  </si>
  <si>
    <t>「種別」：そのほか　「作業項目」：未設定のデータについて、</t>
    <phoneticPr fontId="1"/>
  </si>
  <si>
    <t>「作業項目」が空欄で出力されること</t>
    <phoneticPr fontId="1"/>
  </si>
  <si>
    <t>【問題点①】自分が変更した条件のtrueのケースのみを確認しています。</t>
    <rPh sb="1" eb="4">
      <t>モンダイテン</t>
    </rPh>
    <rPh sb="6" eb="8">
      <t>ジブン</t>
    </rPh>
    <rPh sb="9" eb="11">
      <t>ヘンコウ</t>
    </rPh>
    <rPh sb="13" eb="15">
      <t>ジョウケン</t>
    </rPh>
    <rPh sb="27" eb="29">
      <t>カクニン</t>
    </rPh>
    <phoneticPr fontId="1"/>
  </si>
  <si>
    <t>isEmpty→isBlankの変更とはいえ、falseのケースを確認していないのはよくありません。</t>
    <rPh sb="16" eb="18">
      <t>ヘンコウ</t>
    </rPh>
    <rPh sb="33" eb="35">
      <t>カクニン</t>
    </rPh>
    <phoneticPr fontId="1"/>
  </si>
  <si>
    <t>「ここは単純な変更だから」「たいしたことないから」で基準を変えないようにしましょう。</t>
    <rPh sb="4" eb="6">
      <t>タンジュン</t>
    </rPh>
    <rPh sb="7" eb="9">
      <t>ヘンコウ</t>
    </rPh>
    <rPh sb="26" eb="28">
      <t>キジュン</t>
    </rPh>
    <rPh sb="29" eb="30">
      <t>カ</t>
    </rPh>
    <phoneticPr fontId="1"/>
  </si>
  <si>
    <t>「作業項目」が初期値（'  '半角スペース2桁）以外になったケースについて試験を追加します。</t>
    <rPh sb="1" eb="3">
      <t>サギョウ</t>
    </rPh>
    <rPh sb="3" eb="5">
      <t>コウモク</t>
    </rPh>
    <rPh sb="24" eb="26">
      <t>イガイ</t>
    </rPh>
    <rPh sb="37" eb="39">
      <t>シケン</t>
    </rPh>
    <rPh sb="40" eb="42">
      <t>ツイカ</t>
    </rPh>
    <phoneticPr fontId="1"/>
  </si>
  <si>
    <t>障害の修正箇所については上記の二件で確認できそうです。</t>
    <rPh sb="0" eb="2">
      <t>ショウガイ</t>
    </rPh>
    <rPh sb="3" eb="5">
      <t>シュウセイ</t>
    </rPh>
    <rPh sb="5" eb="7">
      <t>カショ</t>
    </rPh>
    <rPh sb="12" eb="14">
      <t>ジョウキ</t>
    </rPh>
    <rPh sb="15" eb="17">
      <t>ニケン</t>
    </rPh>
    <rPh sb="18" eb="20">
      <t>カクニン</t>
    </rPh>
    <phoneticPr fontId="1"/>
  </si>
  <si>
    <t>念のため、ソースの差分を確認します。(左右の色のついている箇所が差分）</t>
    <rPh sb="0" eb="1">
      <t>ネン</t>
    </rPh>
    <rPh sb="9" eb="11">
      <t>サブン</t>
    </rPh>
    <rPh sb="12" eb="14">
      <t>カクニン</t>
    </rPh>
    <rPh sb="19" eb="21">
      <t>サユウ</t>
    </rPh>
    <rPh sb="22" eb="23">
      <t>イロ</t>
    </rPh>
    <rPh sb="29" eb="31">
      <t>カショ</t>
    </rPh>
    <rPh sb="32" eb="34">
      <t>サブン</t>
    </rPh>
    <phoneticPr fontId="1"/>
  </si>
  <si>
    <t>全体で22か所にisEmpty→isBlankの修正が行われていました。</t>
  </si>
  <si>
    <t>【問題点②】修正した箇所を網羅していない。</t>
    <rPh sb="6" eb="8">
      <t>シュウセイ</t>
    </rPh>
    <rPh sb="10" eb="12">
      <t>カショ</t>
    </rPh>
    <rPh sb="13" eb="15">
      <t>モウラ</t>
    </rPh>
    <phoneticPr fontId="1"/>
  </si>
  <si>
    <t>CSV出力になるので、同時にいくつかの項目の修正は確認できるでしょう。</t>
    <rPh sb="3" eb="5">
      <t>シュツリョク</t>
    </rPh>
    <rPh sb="11" eb="13">
      <t>ドウジ</t>
    </rPh>
    <rPh sb="19" eb="21">
      <t>コウモク</t>
    </rPh>
    <rPh sb="22" eb="24">
      <t>シュウセイ</t>
    </rPh>
    <rPh sb="25" eb="27">
      <t>カクニン</t>
    </rPh>
    <phoneticPr fontId="1"/>
  </si>
  <si>
    <t>ただ、予想結果では「種別」：そのほか　「作業項目」：未設定のデータのみを確認しているので、</t>
    <rPh sb="3" eb="5">
      <t>ヨソウ</t>
    </rPh>
    <rPh sb="5" eb="7">
      <t>ケッカ</t>
    </rPh>
    <rPh sb="36" eb="38">
      <t>カクニン</t>
    </rPh>
    <phoneticPr fontId="1"/>
  </si>
  <si>
    <t>問題があっても検出できません。</t>
    <rPh sb="0" eb="2">
      <t>モンダイ</t>
    </rPh>
    <rPh sb="7" eb="9">
      <t>ケンシュツ</t>
    </rPh>
    <phoneticPr fontId="1"/>
  </si>
  <si>
    <t>変更を行った各項目に対して、空白またはnullまたはスペースが設定されるのかを確認し、</t>
    <rPh sb="0" eb="2">
      <t>ヘンコウ</t>
    </rPh>
    <rPh sb="3" eb="4">
      <t>オコナ</t>
    </rPh>
    <rPh sb="6" eb="9">
      <t>カクコウモク</t>
    </rPh>
    <rPh sb="10" eb="11">
      <t>タイ</t>
    </rPh>
    <rPh sb="14" eb="16">
      <t>クウハク</t>
    </rPh>
    <rPh sb="31" eb="33">
      <t>セッテイ</t>
    </rPh>
    <rPh sb="39" eb="41">
      <t>カクニン</t>
    </rPh>
    <phoneticPr fontId="1"/>
  </si>
  <si>
    <t>試験を実施する必要があります。</t>
  </si>
  <si>
    <t>さらに、問題として、本画面では2種類のCSVを出力できるのですが、</t>
    <rPh sb="4" eb="6">
      <t>モンダイ</t>
    </rPh>
    <rPh sb="10" eb="11">
      <t>ホン</t>
    </rPh>
    <rPh sb="11" eb="13">
      <t>ガメン</t>
    </rPh>
    <rPh sb="16" eb="18">
      <t>シュルイ</t>
    </rPh>
    <rPh sb="23" eb="25">
      <t>シュツリョク</t>
    </rPh>
    <phoneticPr fontId="1"/>
  </si>
  <si>
    <t>修正は両方のCSVに及んでいました。</t>
    <rPh sb="0" eb="2">
      <t>シュウセイ</t>
    </rPh>
    <rPh sb="3" eb="5">
      <t>リョウホウ</t>
    </rPh>
    <rPh sb="10" eb="11">
      <t>オヨ</t>
    </rPh>
    <phoneticPr fontId="1"/>
  </si>
  <si>
    <t>片方のCSVは修正したにも関わらず、出力の確認すらしていなかったことになります。</t>
    <rPh sb="0" eb="2">
      <t>カタホウ</t>
    </rPh>
    <rPh sb="7" eb="9">
      <t>シュウセイ</t>
    </rPh>
    <rPh sb="13" eb="14">
      <t>カカ</t>
    </rPh>
    <rPh sb="18" eb="20">
      <t>シュツリョク</t>
    </rPh>
    <rPh sb="21" eb="23">
      <t>カクニン</t>
    </rPh>
    <phoneticPr fontId="1"/>
  </si>
  <si>
    <t>唯一確認した試験項目のエビデンスも確認してみましょう。</t>
    <rPh sb="0" eb="2">
      <t>ユイツ</t>
    </rPh>
    <rPh sb="2" eb="4">
      <t>カクニン</t>
    </rPh>
    <rPh sb="6" eb="8">
      <t>シケン</t>
    </rPh>
    <rPh sb="8" eb="10">
      <t>コウモク</t>
    </rPh>
    <rPh sb="17" eb="19">
      <t>カクニン</t>
    </rPh>
    <phoneticPr fontId="1"/>
  </si>
  <si>
    <t>実行した画面と出力されたCSVのみです。</t>
    <rPh sb="0" eb="2">
      <t>ジッコウ</t>
    </rPh>
    <rPh sb="4" eb="6">
      <t>ガメン</t>
    </rPh>
    <rPh sb="7" eb="9">
      <t>シュツリョク</t>
    </rPh>
    <phoneticPr fontId="1"/>
  </si>
  <si>
    <t>【問題点③】試験に使用したデータがエビデンスとして残っていない。</t>
    <rPh sb="6" eb="8">
      <t>シケン</t>
    </rPh>
    <rPh sb="9" eb="11">
      <t>シヨウ</t>
    </rPh>
    <rPh sb="25" eb="26">
      <t>ノコ</t>
    </rPh>
    <phoneticPr fontId="1"/>
  </si>
  <si>
    <t>CSVを出すためにはDBを検索する必要があります。</t>
    <rPh sb="4" eb="5">
      <t>ダ</t>
    </rPh>
    <rPh sb="13" eb="15">
      <t>ケンサク</t>
    </rPh>
    <rPh sb="17" eb="19">
      <t>ヒツヨウ</t>
    </rPh>
    <phoneticPr fontId="1"/>
  </si>
  <si>
    <t>確認項目は</t>
    <rPh sb="0" eb="2">
      <t>カクニン</t>
    </rPh>
    <rPh sb="2" eb="4">
      <t>コウモク</t>
    </rPh>
    <phoneticPr fontId="1"/>
  </si>
  <si>
    <t>「種別」：そのほか　「作業項目」：未設定のデータについて、「作業項目」が空欄で出力されること</t>
    <phoneticPr fontId="1"/>
  </si>
  <si>
    <t>となっているので、画面で入力した条件に合致するデータが正しくDBに登録されていることが確認できないと</t>
    <rPh sb="9" eb="11">
      <t>ガメン</t>
    </rPh>
    <rPh sb="12" eb="14">
      <t>ニュウリョク</t>
    </rPh>
    <rPh sb="16" eb="18">
      <t>ジョウケン</t>
    </rPh>
    <rPh sb="19" eb="21">
      <t>ガッチ</t>
    </rPh>
    <rPh sb="27" eb="28">
      <t>タダ</t>
    </rPh>
    <rPh sb="33" eb="35">
      <t>トウロク</t>
    </rPh>
    <rPh sb="43" eb="45">
      <t>カクニン</t>
    </rPh>
    <phoneticPr fontId="1"/>
  </si>
  <si>
    <t>CSVが正しいのか判定は行えません。</t>
    <rPh sb="4" eb="5">
      <t>タダ</t>
    </rPh>
    <rPh sb="9" eb="11">
      <t>ハンテイ</t>
    </rPh>
    <rPh sb="12" eb="13">
      <t>オコナ</t>
    </rPh>
    <phoneticPr fontId="1"/>
  </si>
  <si>
    <t>また、既存のデータからそれっぽいものを探すのではなく、条件に一致するテストデータを作成することも重要です。</t>
    <rPh sb="3" eb="5">
      <t>キゾン</t>
    </rPh>
    <rPh sb="19" eb="20">
      <t>サガ</t>
    </rPh>
    <rPh sb="27" eb="29">
      <t>ジョウケン</t>
    </rPh>
    <rPh sb="30" eb="32">
      <t>イッチ</t>
    </rPh>
    <rPh sb="41" eb="43">
      <t>サクセイ</t>
    </rPh>
    <rPh sb="48" eb="50">
      <t>ジュウヨウ</t>
    </rPh>
    <phoneticPr fontId="1"/>
  </si>
  <si>
    <t>No.2</t>
    <phoneticPr fontId="1"/>
  </si>
  <si>
    <t>非常に多い例は</t>
    <rPh sb="0" eb="2">
      <t>ヒジョウ</t>
    </rPh>
    <rPh sb="3" eb="4">
      <t>オオ</t>
    </rPh>
    <rPh sb="5" eb="6">
      <t>レイ</t>
    </rPh>
    <phoneticPr fontId="1"/>
  </si>
  <si>
    <t>「正しく表示されていること」</t>
  </si>
  <si>
    <t>「エラーが正しく表示されていること」</t>
    <phoneticPr fontId="1"/>
  </si>
  <si>
    <t>「DBに正しく登録されていること」</t>
    <rPh sb="4" eb="5">
      <t>タダ</t>
    </rPh>
    <rPh sb="7" eb="9">
      <t>トウロク</t>
    </rPh>
    <phoneticPr fontId="1"/>
  </si>
  <si>
    <t>です。</t>
    <phoneticPr fontId="1"/>
  </si>
  <si>
    <t>「正しいとはなにか。」を明らかにする必要があります。</t>
    <rPh sb="1" eb="2">
      <t>タダ</t>
    </rPh>
    <rPh sb="12" eb="13">
      <t>アキ</t>
    </rPh>
    <rPh sb="18" eb="20">
      <t>ヒツヨウ</t>
    </rPh>
    <phoneticPr fontId="1"/>
  </si>
  <si>
    <t>【正しい表示】</t>
    <rPh sb="1" eb="2">
      <t>タダ</t>
    </rPh>
    <rPh sb="4" eb="6">
      <t>ヒョウジ</t>
    </rPh>
    <phoneticPr fontId="1"/>
  </si>
  <si>
    <t>設計の画面項目定義、項目状態に記載されている仕様を満たしているか。</t>
    <rPh sb="0" eb="2">
      <t>セッケイ</t>
    </rPh>
    <rPh sb="15" eb="17">
      <t>キサイ</t>
    </rPh>
    <rPh sb="22" eb="24">
      <t>シヨウ</t>
    </rPh>
    <rPh sb="25" eb="26">
      <t>ミ</t>
    </rPh>
    <phoneticPr fontId="1"/>
  </si>
  <si>
    <t>日付であれば、フォーマットが正しいフォーマットで表示されているか</t>
    <rPh sb="0" eb="2">
      <t>ヒヅケ</t>
    </rPh>
    <rPh sb="14" eb="15">
      <t>タダ</t>
    </rPh>
    <rPh sb="24" eb="26">
      <t>ヒョウジ</t>
    </rPh>
    <phoneticPr fontId="1"/>
  </si>
  <si>
    <t>コード値から文字列に変換するのであれば、正しい文字列が表示されているのか</t>
    <rPh sb="3" eb="4">
      <t>チ</t>
    </rPh>
    <rPh sb="6" eb="9">
      <t>モジレツ</t>
    </rPh>
    <rPh sb="10" eb="12">
      <t>ヘンカン</t>
    </rPh>
    <rPh sb="20" eb="21">
      <t>タダ</t>
    </rPh>
    <rPh sb="23" eb="26">
      <t>モジレツ</t>
    </rPh>
    <rPh sb="27" eb="29">
      <t>ヒョウジ</t>
    </rPh>
    <phoneticPr fontId="1"/>
  </si>
  <si>
    <t>右寄せか左寄せか</t>
    <rPh sb="0" eb="2">
      <t>ミギヨ</t>
    </rPh>
    <rPh sb="4" eb="6">
      <t>ヒダリヨ</t>
    </rPh>
    <phoneticPr fontId="1"/>
  </si>
  <si>
    <t>ツールチップは設定されているか</t>
    <rPh sb="7" eb="9">
      <t>セッテイ</t>
    </rPh>
    <phoneticPr fontId="1"/>
  </si>
  <si>
    <t>活性か非活性か</t>
    <rPh sb="0" eb="2">
      <t>カッセイ</t>
    </rPh>
    <rPh sb="3" eb="4">
      <t>ヒ</t>
    </rPh>
    <rPh sb="4" eb="6">
      <t>カッセイ</t>
    </rPh>
    <phoneticPr fontId="1"/>
  </si>
  <si>
    <t>そもそも項目名は仕様通りか</t>
    <rPh sb="4" eb="6">
      <t>コウモク</t>
    </rPh>
    <rPh sb="6" eb="7">
      <t>メイ</t>
    </rPh>
    <rPh sb="8" eb="10">
      <t>シヨウ</t>
    </rPh>
    <rPh sb="10" eb="11">
      <t>ドオ</t>
    </rPh>
    <phoneticPr fontId="1"/>
  </si>
  <si>
    <t>jspを修正したか、Javaのロジックを修正したのかで範囲は異なりますが、</t>
    <rPh sb="4" eb="6">
      <t>シュウセイ</t>
    </rPh>
    <rPh sb="20" eb="22">
      <t>シュウセイ</t>
    </rPh>
    <rPh sb="27" eb="29">
      <t>ハンイ</t>
    </rPh>
    <rPh sb="30" eb="31">
      <t>コト</t>
    </rPh>
    <phoneticPr fontId="1"/>
  </si>
  <si>
    <t>変更した対象機能だけではなく、他の仕様が修正後も正しいことを確認します。</t>
    <rPh sb="0" eb="2">
      <t>ヘンコウ</t>
    </rPh>
    <rPh sb="4" eb="6">
      <t>タイショウ</t>
    </rPh>
    <rPh sb="6" eb="8">
      <t>キノウ</t>
    </rPh>
    <rPh sb="15" eb="16">
      <t>ホカ</t>
    </rPh>
    <rPh sb="17" eb="19">
      <t>シヨウ</t>
    </rPh>
    <rPh sb="20" eb="22">
      <t>シュウセイ</t>
    </rPh>
    <rPh sb="22" eb="23">
      <t>ゴ</t>
    </rPh>
    <rPh sb="24" eb="25">
      <t>タダ</t>
    </rPh>
    <rPh sb="30" eb="32">
      <t>カクニン</t>
    </rPh>
    <phoneticPr fontId="1"/>
  </si>
  <si>
    <t>また表示される値は条件とデータから導出される具体的に値を指定して確認します。</t>
    <rPh sb="2" eb="4">
      <t>ヒョウジ</t>
    </rPh>
    <rPh sb="7" eb="8">
      <t>アタイ</t>
    </rPh>
    <rPh sb="9" eb="11">
      <t>ジョウケン</t>
    </rPh>
    <rPh sb="17" eb="19">
      <t>ドウシュツ</t>
    </rPh>
    <rPh sb="22" eb="25">
      <t>グタイテキ</t>
    </rPh>
    <rPh sb="26" eb="27">
      <t>アタイ</t>
    </rPh>
    <rPh sb="28" eb="30">
      <t>シテイ</t>
    </rPh>
    <rPh sb="32" eb="34">
      <t>カクニン</t>
    </rPh>
    <phoneticPr fontId="1"/>
  </si>
  <si>
    <t>■確認項目の例</t>
    <rPh sb="1" eb="3">
      <t>カクニン</t>
    </rPh>
    <rPh sb="3" eb="5">
      <t>コウモク</t>
    </rPh>
    <rPh sb="6" eb="7">
      <t>レイ</t>
    </rPh>
    <phoneticPr fontId="1"/>
  </si>
  <si>
    <t>「エラーとなった選択チェックボックスが赤く表示され、フォーカスがあたっていること。」</t>
    <phoneticPr fontId="1"/>
  </si>
  <si>
    <t>「顧客番号11111111の顧客の入金日付が2021/11/20表示されていること。」</t>
    <rPh sb="1" eb="3">
      <t>コキャク</t>
    </rPh>
    <rPh sb="3" eb="5">
      <t>バンゴウ</t>
    </rPh>
    <rPh sb="14" eb="16">
      <t>コキャク</t>
    </rPh>
    <rPh sb="17" eb="19">
      <t>ニュウキン</t>
    </rPh>
    <rPh sb="19" eb="21">
      <t>ヒヅケ</t>
    </rPh>
    <rPh sb="32" eb="34">
      <t>ヒョウジ</t>
    </rPh>
    <phoneticPr fontId="1"/>
  </si>
  <si>
    <t>「対象業務ドロップダウンが「100：業務A」と表示され、非活性となっていること。」</t>
    <rPh sb="1" eb="3">
      <t>タイショウ</t>
    </rPh>
    <rPh sb="3" eb="5">
      <t>ギョウム</t>
    </rPh>
    <rPh sb="18" eb="20">
      <t>ギョウム</t>
    </rPh>
    <rPh sb="23" eb="25">
      <t>ヒョウジ</t>
    </rPh>
    <rPh sb="28" eb="29">
      <t>ヒ</t>
    </rPh>
    <rPh sb="29" eb="31">
      <t>カッセイ</t>
    </rPh>
    <phoneticPr fontId="1"/>
  </si>
  <si>
    <t>「一覧に表示される顧客が「データシート（１）UT００１」の2件になること。」</t>
    <rPh sb="1" eb="3">
      <t>イチラン</t>
    </rPh>
    <rPh sb="4" eb="6">
      <t>ヒョウジ</t>
    </rPh>
    <rPh sb="9" eb="11">
      <t>コキャク</t>
    </rPh>
    <rPh sb="30" eb="31">
      <t>ケン</t>
    </rPh>
    <phoneticPr fontId="1"/>
  </si>
  <si>
    <t>【正しいエラー表示】</t>
    <rPh sb="1" eb="2">
      <t>タダ</t>
    </rPh>
    <rPh sb="7" eb="9">
      <t>ヒョウジ</t>
    </rPh>
    <phoneticPr fontId="1"/>
  </si>
  <si>
    <t>設計のイベント定義に記載されている仕様を満たしているか。</t>
    <rPh sb="0" eb="2">
      <t>セッケイ</t>
    </rPh>
    <rPh sb="7" eb="9">
      <t>テイギ</t>
    </rPh>
    <rPh sb="10" eb="12">
      <t>キサイ</t>
    </rPh>
    <rPh sb="17" eb="19">
      <t>シヨウ</t>
    </rPh>
    <rPh sb="20" eb="21">
      <t>ミ</t>
    </rPh>
    <phoneticPr fontId="1"/>
  </si>
  <si>
    <t>エラー文言は一字一句正しいのか。（半角全角も誤っていないか）</t>
    <rPh sb="3" eb="5">
      <t>モンゴン</t>
    </rPh>
    <rPh sb="6" eb="8">
      <t>イチジ</t>
    </rPh>
    <rPh sb="8" eb="10">
      <t>イック</t>
    </rPh>
    <rPh sb="10" eb="11">
      <t>タダ</t>
    </rPh>
    <rPh sb="17" eb="19">
      <t>ハンカク</t>
    </rPh>
    <rPh sb="19" eb="21">
      <t>ゼンカク</t>
    </rPh>
    <rPh sb="22" eb="23">
      <t>アヤマ</t>
    </rPh>
    <phoneticPr fontId="1"/>
  </si>
  <si>
    <t>メッセージIDは正しいか。</t>
    <rPh sb="8" eb="9">
      <t>タダ</t>
    </rPh>
    <phoneticPr fontId="1"/>
  </si>
  <si>
    <t>「エラーメッセージ「契約番号が入力されていません（A10001）」が表示されること。」</t>
    <rPh sb="10" eb="12">
      <t>ケイヤク</t>
    </rPh>
    <rPh sb="12" eb="14">
      <t>バンゴウ</t>
    </rPh>
    <rPh sb="15" eb="17">
      <t>ニュウリョク</t>
    </rPh>
    <rPh sb="34" eb="36">
      <t>ヒョウジ</t>
    </rPh>
    <phoneticPr fontId="1"/>
  </si>
  <si>
    <t>【正しい登録】</t>
    <rPh sb="1" eb="2">
      <t>タダ</t>
    </rPh>
    <rPh sb="4" eb="6">
      <t>トウロク</t>
    </rPh>
    <phoneticPr fontId="1"/>
  </si>
  <si>
    <t>イベント定義、編集仕様に記載されている仕様を満たしているか。</t>
    <rPh sb="4" eb="6">
      <t>テイギ</t>
    </rPh>
    <rPh sb="12" eb="14">
      <t>キサイ</t>
    </rPh>
    <rPh sb="19" eb="21">
      <t>シヨウ</t>
    </rPh>
    <rPh sb="22" eb="23">
      <t>ミ</t>
    </rPh>
    <phoneticPr fontId="1"/>
  </si>
  <si>
    <t>望ましいのは事前に予想される登録結果を用意しておくことです。</t>
    <rPh sb="0" eb="1">
      <t>ノゾ</t>
    </rPh>
    <rPh sb="6" eb="8">
      <t>ジゼン</t>
    </rPh>
    <rPh sb="9" eb="11">
      <t>ヨソウ</t>
    </rPh>
    <rPh sb="14" eb="16">
      <t>トウロク</t>
    </rPh>
    <rPh sb="16" eb="18">
      <t>ケッカ</t>
    </rPh>
    <rPh sb="19" eb="21">
      <t>ヨウイ</t>
    </rPh>
    <phoneticPr fontId="1"/>
  </si>
  <si>
    <t>修正した箇所に限らず、指定したテスト条件によって登録される情報をすべて確認します。</t>
    <rPh sb="0" eb="2">
      <t>シュウセイ</t>
    </rPh>
    <rPh sb="4" eb="6">
      <t>カショ</t>
    </rPh>
    <rPh sb="7" eb="8">
      <t>カギ</t>
    </rPh>
    <rPh sb="11" eb="13">
      <t>シテイ</t>
    </rPh>
    <rPh sb="18" eb="20">
      <t>ジョウケン</t>
    </rPh>
    <rPh sb="24" eb="26">
      <t>トウロク</t>
    </rPh>
    <rPh sb="29" eb="31">
      <t>ジョウホウ</t>
    </rPh>
    <rPh sb="35" eb="37">
      <t>カクニン</t>
    </rPh>
    <phoneticPr fontId="1"/>
  </si>
  <si>
    <t>データベースに「データシート（１）UT００１」の内容で登録されること。</t>
    <rPh sb="24" eb="26">
      <t>ナイヨウ</t>
    </rPh>
    <rPh sb="27" eb="29">
      <t>トウロク</t>
    </rPh>
    <phoneticPr fontId="1"/>
  </si>
  <si>
    <t>改版履歴</t>
    <rPh sb="0" eb="2">
      <t>カイハン</t>
    </rPh>
    <rPh sb="2" eb="4">
      <t>リレキ</t>
    </rPh>
    <phoneticPr fontId="1"/>
  </si>
  <si>
    <t>更新日</t>
  </si>
  <si>
    <t>更新者</t>
  </si>
  <si>
    <t>版数</t>
  </si>
  <si>
    <t>更新箇所</t>
  </si>
  <si>
    <t>更新内容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</si>
</sst>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_ "/>
    <numFmt numFmtId="177" formatCode="0_);[Red]\(0\)"/>
    <numFmt numFmtId="178" formatCode="m/d"/>
    <numFmt numFmtId="179" formatCode="m/d;@"/>
    <numFmt numFmtId="180" formatCode="#,##0;\-#,##0;&quot;&quot;"/>
    <numFmt numFmtId="181" formatCode="0.00_ "/>
  </numFmts>
  <fonts count="18"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name val="ＭＳ ゴシック"/>
      <family val="3"/>
      <charset val="128"/>
    </font>
    <font>
      <sz val="9"/>
      <name val="Meiryo UI"/>
      <family val="3"/>
      <charset val="128"/>
    </font>
    <font>
      <sz val="11"/>
      <name val="Meiryo UI"/>
      <family val="3"/>
      <charset val="128"/>
    </font>
    <font>
      <sz val="12"/>
      <name val="Meiryo UI"/>
      <family val="3"/>
      <charset val="128"/>
    </font>
    <font>
      <sz val="10.5"/>
      <name val="Meiryo UI"/>
      <family val="3"/>
      <charset val="128"/>
    </font>
    <font>
      <sz val="9"/>
      <color rgb="FFFF0000"/>
      <name val="Meiryo UI"/>
      <family val="3"/>
      <charset val="128"/>
    </font>
    <font>
      <u/>
      <sz val="8.25"/>
      <color indexed="36"/>
      <name val="ＭＳ Ｐゴシック"/>
      <family val="3"/>
      <charset val="128"/>
    </font>
    <font>
      <sz val="9"/>
      <color indexed="9"/>
      <name val="Meiryo UI"/>
      <family val="3"/>
      <charset val="128"/>
    </font>
    <font>
      <sz val="9"/>
      <color theme="1"/>
      <name val="Meiryo UI"/>
      <family val="3"/>
      <charset val="128"/>
    </font>
    <font>
      <sz val="10"/>
      <name val="Meiryo UI"/>
      <family val="3"/>
      <charset val="128"/>
    </font>
    <font>
      <sz val="11"/>
      <color theme="1"/>
      <name val="Meiryo UI"/>
      <family val="3"/>
      <charset val="128"/>
    </font>
    <font>
      <b/>
      <sz val="9"/>
      <color theme="1"/>
      <name val="Meiryo UI"/>
      <family val="3"/>
      <charset val="128"/>
    </font>
    <font>
      <b/>
      <sz val="9"/>
      <color rgb="FFFF0000"/>
      <name val="Meiryo UI"/>
      <family val="3"/>
      <charset val="128"/>
    </font>
    <font>
      <sz val="8"/>
      <color theme="1"/>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108">
    <border>
      <left/>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hair">
        <color indexed="64"/>
      </left>
      <right/>
      <top style="thin">
        <color indexed="64"/>
      </top>
      <bottom/>
      <diagonal/>
    </border>
    <border>
      <left/>
      <right/>
      <top style="thin">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medium">
        <color indexed="64"/>
      </left>
      <right style="hair">
        <color indexed="64"/>
      </right>
      <top style="thin">
        <color indexed="64"/>
      </top>
      <bottom/>
      <diagonal/>
    </border>
    <border>
      <left style="hair">
        <color indexed="64"/>
      </left>
      <right style="thin">
        <color indexed="64"/>
      </right>
      <top style="thin">
        <color indexed="64"/>
      </top>
      <bottom/>
      <diagonal/>
    </border>
    <border>
      <left style="hair">
        <color indexed="64"/>
      </left>
      <right style="medium">
        <color indexed="64"/>
      </right>
      <top style="thin">
        <color indexed="64"/>
      </top>
      <bottom/>
      <diagonal/>
    </border>
    <border>
      <left style="medium">
        <color indexed="64"/>
      </left>
      <right/>
      <top/>
      <bottom/>
      <diagonal/>
    </border>
    <border>
      <left style="thin">
        <color indexed="64"/>
      </left>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64"/>
      </left>
      <right style="hair">
        <color indexed="64"/>
      </right>
      <top/>
      <bottom style="thin">
        <color indexed="64"/>
      </bottom>
      <diagonal/>
    </border>
    <border>
      <left style="hair">
        <color indexed="64"/>
      </left>
      <right style="medium">
        <color indexed="64"/>
      </right>
      <top/>
      <bottom style="thin">
        <color indexed="64"/>
      </bottom>
      <diagonal/>
    </border>
    <border>
      <left/>
      <right/>
      <top style="thin">
        <color indexed="64"/>
      </top>
      <bottom style="medium">
        <color indexed="64"/>
      </bottom>
      <diagonal/>
    </border>
    <border>
      <left style="hair">
        <color indexed="64"/>
      </left>
      <right/>
      <top style="thin">
        <color indexed="64"/>
      </top>
      <bottom style="medium">
        <color indexed="64"/>
      </bottom>
      <diagonal/>
    </border>
    <border>
      <left/>
      <right style="hair">
        <color indexed="64"/>
      </right>
      <top style="thin">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thin">
        <color indexed="64"/>
      </left>
      <right style="hair">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medium">
        <color indexed="64"/>
      </bottom>
      <diagonal/>
    </border>
    <border>
      <left/>
      <right style="hair">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bottom style="medium">
        <color indexed="64"/>
      </bottom>
      <diagonal/>
    </border>
    <border>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style="hair">
        <color indexed="64"/>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medium">
        <color indexed="64"/>
      </left>
      <right style="hair">
        <color indexed="64"/>
      </right>
      <top/>
      <bottom/>
      <diagonal/>
    </border>
    <border>
      <left style="hair">
        <color indexed="64"/>
      </left>
      <right style="hair">
        <color indexed="64"/>
      </right>
      <top/>
      <bottom/>
      <diagonal/>
    </border>
    <border>
      <left style="hair">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bottom style="thin">
        <color indexed="64"/>
      </bottom>
      <diagonal/>
    </border>
    <border>
      <left style="medium">
        <color indexed="64"/>
      </left>
      <right style="thin">
        <color indexed="64"/>
      </right>
      <top style="medium">
        <color indexed="64"/>
      </top>
      <bottom style="hair">
        <color indexed="64"/>
      </bottom>
      <diagonal/>
    </border>
    <border>
      <left style="thin">
        <color indexed="64"/>
      </left>
      <right style="medium">
        <color indexed="64"/>
      </right>
      <top style="medium">
        <color indexed="64"/>
      </top>
      <bottom/>
      <diagonal/>
    </border>
    <border>
      <left style="medium">
        <color indexed="64"/>
      </left>
      <right style="thin">
        <color indexed="64"/>
      </right>
      <top style="hair">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style="thin">
        <color indexed="64"/>
      </top>
      <bottom style="thin">
        <color indexed="64"/>
      </bottom>
      <diagonal/>
    </border>
    <border>
      <left style="hair">
        <color indexed="64"/>
      </left>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medium">
        <color indexed="64"/>
      </left>
      <right/>
      <top style="thin">
        <color indexed="64"/>
      </top>
      <bottom style="hair">
        <color indexed="64"/>
      </bottom>
      <diagonal/>
    </border>
    <border>
      <left style="hair">
        <color indexed="64"/>
      </left>
      <right/>
      <top style="thin">
        <color indexed="64"/>
      </top>
      <bottom style="hair">
        <color indexed="64"/>
      </bottom>
      <diagonal/>
    </border>
    <border>
      <left/>
      <right style="medium">
        <color indexed="64"/>
      </right>
      <top style="thin">
        <color indexed="64"/>
      </top>
      <bottom style="hair">
        <color indexed="64"/>
      </bottom>
      <diagonal/>
    </border>
    <border>
      <left style="medium">
        <color indexed="64"/>
      </left>
      <right/>
      <top style="hair">
        <color indexed="64"/>
      </top>
      <bottom style="hair">
        <color indexed="64"/>
      </bottom>
      <diagonal/>
    </border>
    <border>
      <left style="hair">
        <color indexed="64"/>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thin">
        <color indexed="64"/>
      </right>
      <top style="thin">
        <color indexed="64"/>
      </top>
      <bottom style="double">
        <color indexed="64"/>
      </bottom>
      <diagonal/>
    </border>
  </borders>
  <cellStyleXfs count="5">
    <xf numFmtId="0" fontId="0" fillId="0" borderId="0">
      <alignment vertical="center"/>
    </xf>
    <xf numFmtId="0" fontId="2" fillId="0" borderId="0"/>
    <xf numFmtId="0" fontId="4" fillId="0" borderId="0"/>
    <xf numFmtId="0" fontId="2" fillId="0" borderId="0"/>
    <xf numFmtId="38" fontId="2" fillId="0" borderId="0" applyFont="0" applyFill="0" applyBorder="0" applyAlignment="0" applyProtection="0">
      <alignment vertical="center"/>
    </xf>
  </cellStyleXfs>
  <cellXfs count="253">
    <xf numFmtId="0" fontId="0" fillId="0" borderId="0" xfId="0">
      <alignment vertical="center"/>
    </xf>
    <xf numFmtId="0" fontId="6" fillId="2" borderId="0" xfId="1" applyFont="1" applyFill="1" applyAlignment="1">
      <alignment vertical="center"/>
    </xf>
    <xf numFmtId="0" fontId="5" fillId="2" borderId="32" xfId="3" applyFont="1" applyFill="1" applyBorder="1" applyAlignment="1">
      <alignment vertical="center" shrinkToFit="1"/>
    </xf>
    <xf numFmtId="0" fontId="5" fillId="2" borderId="31" xfId="3" applyFont="1" applyFill="1" applyBorder="1" applyAlignment="1">
      <alignment vertical="center" shrinkToFit="1"/>
    </xf>
    <xf numFmtId="0" fontId="7" fillId="0" borderId="0" xfId="3" applyFont="1"/>
    <xf numFmtId="0" fontId="7" fillId="2" borderId="0" xfId="3" applyFont="1" applyFill="1"/>
    <xf numFmtId="0" fontId="7" fillId="2" borderId="0" xfId="3" applyFont="1" applyFill="1" applyAlignment="1">
      <alignment wrapText="1"/>
    </xf>
    <xf numFmtId="0" fontId="7" fillId="2" borderId="0" xfId="3" applyFont="1" applyFill="1" applyAlignment="1">
      <alignment horizontal="center"/>
    </xf>
    <xf numFmtId="0" fontId="7" fillId="2" borderId="0" xfId="3" applyFont="1" applyFill="1" applyAlignment="1">
      <alignment horizontal="left" vertical="top"/>
    </xf>
    <xf numFmtId="0" fontId="6" fillId="0" borderId="0" xfId="3" applyFont="1"/>
    <xf numFmtId="0" fontId="8" fillId="0" borderId="0" xfId="3" applyFont="1"/>
    <xf numFmtId="0" fontId="8" fillId="0" borderId="0" xfId="3" applyFont="1" applyAlignment="1">
      <alignment wrapText="1"/>
    </xf>
    <xf numFmtId="0" fontId="8" fillId="0" borderId="0" xfId="3" applyFont="1" applyAlignment="1">
      <alignment horizontal="center"/>
    </xf>
    <xf numFmtId="0" fontId="8" fillId="0" borderId="0" xfId="3" applyFont="1" applyAlignment="1">
      <alignment horizontal="left" vertical="top"/>
    </xf>
    <xf numFmtId="0" fontId="5" fillId="2" borderId="0" xfId="1" applyFont="1" applyFill="1" applyAlignment="1">
      <alignment horizontal="center" vertical="center"/>
    </xf>
    <xf numFmtId="0" fontId="5" fillId="3" borderId="29" xfId="3" applyFont="1" applyFill="1" applyBorder="1" applyAlignment="1">
      <alignment horizontal="center" vertical="center"/>
    </xf>
    <xf numFmtId="0" fontId="5" fillId="3" borderId="30" xfId="3" applyFont="1" applyFill="1" applyBorder="1" applyAlignment="1">
      <alignment horizontal="center" vertical="center"/>
    </xf>
    <xf numFmtId="49" fontId="5" fillId="2" borderId="0" xfId="3" applyNumberFormat="1" applyFont="1" applyFill="1" applyBorder="1" applyAlignment="1">
      <alignment horizontal="left" vertical="center"/>
    </xf>
    <xf numFmtId="49" fontId="5" fillId="2" borderId="0" xfId="3" applyNumberFormat="1" applyFont="1" applyFill="1" applyBorder="1" applyAlignment="1">
      <alignment horizontal="center" vertical="center" shrinkToFit="1"/>
    </xf>
    <xf numFmtId="0" fontId="5" fillId="2" borderId="47" xfId="3" applyFont="1" applyFill="1" applyBorder="1" applyAlignment="1">
      <alignment vertical="center" shrinkToFit="1"/>
    </xf>
    <xf numFmtId="0" fontId="5" fillId="2" borderId="33" xfId="3" applyFont="1" applyFill="1" applyBorder="1" applyAlignment="1">
      <alignment vertical="center" shrinkToFit="1"/>
    </xf>
    <xf numFmtId="38" fontId="5" fillId="2" borderId="31" xfId="4" applyFont="1" applyFill="1" applyBorder="1" applyAlignment="1">
      <alignment vertical="center" shrinkToFit="1"/>
    </xf>
    <xf numFmtId="38" fontId="5" fillId="2" borderId="32" xfId="4" applyFont="1" applyFill="1" applyBorder="1" applyAlignment="1">
      <alignment vertical="center" shrinkToFit="1"/>
    </xf>
    <xf numFmtId="38" fontId="5" fillId="2" borderId="33" xfId="4" applyFont="1" applyFill="1" applyBorder="1" applyAlignment="1">
      <alignment vertical="center" shrinkToFit="1"/>
    </xf>
    <xf numFmtId="38" fontId="5" fillId="2" borderId="43" xfId="4" applyFont="1" applyFill="1" applyBorder="1" applyAlignment="1">
      <alignment vertical="center" shrinkToFit="1"/>
    </xf>
    <xf numFmtId="38" fontId="5" fillId="2" borderId="34" xfId="4" applyFont="1" applyFill="1" applyBorder="1" applyAlignment="1">
      <alignment horizontal="center" vertical="center" shrinkToFit="1"/>
    </xf>
    <xf numFmtId="0" fontId="5" fillId="2" borderId="35" xfId="3" applyFont="1" applyFill="1" applyBorder="1" applyAlignment="1">
      <alignment horizontal="center" vertical="center" shrinkToFit="1"/>
    </xf>
    <xf numFmtId="0" fontId="5" fillId="2" borderId="43" xfId="3" applyFont="1" applyFill="1" applyBorder="1" applyAlignment="1">
      <alignment vertical="center" shrinkToFit="1"/>
    </xf>
    <xf numFmtId="176" fontId="5" fillId="2" borderId="31" xfId="3" applyNumberFormat="1" applyFont="1" applyFill="1" applyBorder="1" applyAlignment="1">
      <alignment vertical="center" shrinkToFit="1"/>
    </xf>
    <xf numFmtId="0" fontId="8" fillId="0" borderId="0" xfId="3" applyFont="1" applyFill="1"/>
    <xf numFmtId="0" fontId="8" fillId="0" borderId="0" xfId="3" applyFont="1" applyFill="1" applyAlignment="1">
      <alignment wrapText="1"/>
    </xf>
    <xf numFmtId="0" fontId="8" fillId="0" borderId="0" xfId="3" applyFont="1" applyFill="1" applyAlignment="1">
      <alignment horizontal="center"/>
    </xf>
    <xf numFmtId="0" fontId="8" fillId="0" borderId="0" xfId="3" applyFont="1" applyFill="1" applyAlignment="1">
      <alignment horizontal="left" vertical="top"/>
    </xf>
    <xf numFmtId="0" fontId="5" fillId="2" borderId="0" xfId="3" applyFont="1" applyFill="1" applyAlignment="1">
      <alignment horizontal="center"/>
    </xf>
    <xf numFmtId="0" fontId="5" fillId="2" borderId="0" xfId="3" applyFont="1" applyFill="1" applyAlignment="1">
      <alignment horizontal="left" vertical="top"/>
    </xf>
    <xf numFmtId="0" fontId="5" fillId="2" borderId="0" xfId="3" applyFont="1" applyFill="1"/>
    <xf numFmtId="0" fontId="5" fillId="2" borderId="0" xfId="3" applyFont="1" applyFill="1" applyAlignment="1">
      <alignment wrapText="1"/>
    </xf>
    <xf numFmtId="0" fontId="5" fillId="3" borderId="76" xfId="3" applyFont="1" applyFill="1" applyBorder="1" applyAlignment="1">
      <alignment horizontal="center" vertical="center" wrapText="1"/>
    </xf>
    <xf numFmtId="0" fontId="5" fillId="3" borderId="77" xfId="3" applyFont="1" applyFill="1" applyBorder="1" applyAlignment="1">
      <alignment horizontal="center" vertical="center" wrapText="1"/>
    </xf>
    <xf numFmtId="0" fontId="5" fillId="3" borderId="78" xfId="3" applyFont="1" applyFill="1" applyBorder="1" applyAlignment="1">
      <alignment horizontal="center" vertical="center" wrapText="1"/>
    </xf>
    <xf numFmtId="0" fontId="5" fillId="3" borderId="11" xfId="3" applyFont="1" applyFill="1" applyBorder="1" applyAlignment="1">
      <alignment horizontal="center" vertical="center" wrapText="1"/>
    </xf>
    <xf numFmtId="0" fontId="5" fillId="3" borderId="9" xfId="3" applyFont="1" applyFill="1" applyBorder="1" applyAlignment="1">
      <alignment horizontal="center" vertical="center" wrapText="1"/>
    </xf>
    <xf numFmtId="180" fontId="5" fillId="0" borderId="50" xfId="3" applyNumberFormat="1" applyFont="1" applyFill="1" applyBorder="1" applyAlignment="1">
      <alignment vertical="top" wrapText="1"/>
    </xf>
    <xf numFmtId="0" fontId="5" fillId="0" borderId="24" xfId="3" applyFont="1" applyFill="1" applyBorder="1" applyAlignment="1">
      <alignment vertical="top" wrapText="1"/>
    </xf>
    <xf numFmtId="0" fontId="5" fillId="0" borderId="39" xfId="3" applyFont="1" applyFill="1" applyBorder="1" applyAlignment="1">
      <alignment horizontal="center" vertical="center" wrapText="1"/>
    </xf>
    <xf numFmtId="179" fontId="5" fillId="0" borderId="12" xfId="3" applyNumberFormat="1" applyFont="1" applyFill="1" applyBorder="1" applyAlignment="1">
      <alignment horizontal="center" vertical="center" wrapText="1"/>
    </xf>
    <xf numFmtId="0" fontId="5" fillId="0" borderId="12" xfId="3" applyFont="1" applyFill="1" applyBorder="1" applyAlignment="1">
      <alignment horizontal="center" vertical="center" wrapText="1"/>
    </xf>
    <xf numFmtId="180" fontId="5" fillId="0" borderId="85" xfId="3" applyNumberFormat="1" applyFont="1" applyFill="1" applyBorder="1" applyAlignment="1">
      <alignment vertical="top" wrapText="1"/>
    </xf>
    <xf numFmtId="0" fontId="5" fillId="0" borderId="80" xfId="3" applyFont="1" applyFill="1" applyBorder="1" applyAlignment="1">
      <alignment vertical="top" wrapText="1"/>
    </xf>
    <xf numFmtId="0" fontId="5" fillId="0" borderId="42" xfId="3" applyFont="1" applyFill="1" applyBorder="1" applyAlignment="1">
      <alignment horizontal="center" vertical="center" wrapText="1"/>
    </xf>
    <xf numFmtId="179" fontId="5" fillId="0" borderId="41" xfId="3" applyNumberFormat="1" applyFont="1" applyFill="1" applyBorder="1" applyAlignment="1">
      <alignment horizontal="center" vertical="center" wrapText="1"/>
    </xf>
    <xf numFmtId="0" fontId="5" fillId="0" borderId="41" xfId="3" applyFont="1" applyFill="1" applyBorder="1" applyAlignment="1">
      <alignment horizontal="center" vertical="center" wrapText="1"/>
    </xf>
    <xf numFmtId="180" fontId="5" fillId="0" borderId="52" xfId="3" applyNumberFormat="1" applyFont="1" applyFill="1" applyBorder="1" applyAlignment="1">
      <alignment vertical="top" wrapText="1"/>
    </xf>
    <xf numFmtId="0" fontId="5" fillId="0" borderId="78" xfId="3" applyFont="1" applyFill="1" applyBorder="1" applyAlignment="1">
      <alignment vertical="top" wrapText="1"/>
    </xf>
    <xf numFmtId="179" fontId="5" fillId="0" borderId="40" xfId="3" applyNumberFormat="1" applyFont="1" applyFill="1" applyBorder="1" applyAlignment="1">
      <alignment horizontal="center" vertical="center" wrapText="1"/>
    </xf>
    <xf numFmtId="0" fontId="5" fillId="0" borderId="40" xfId="3" applyFont="1" applyFill="1" applyBorder="1" applyAlignment="1">
      <alignment horizontal="center" vertical="center" wrapText="1"/>
    </xf>
    <xf numFmtId="180" fontId="5" fillId="0" borderId="87" xfId="3" applyNumberFormat="1" applyFont="1" applyFill="1" applyBorder="1" applyAlignment="1">
      <alignment vertical="top" wrapText="1"/>
    </xf>
    <xf numFmtId="0" fontId="5" fillId="2" borderId="0" xfId="1" applyFont="1" applyFill="1" applyAlignment="1">
      <alignment vertical="center"/>
    </xf>
    <xf numFmtId="177" fontId="11" fillId="2" borderId="0" xfId="1" applyNumberFormat="1" applyFont="1" applyFill="1" applyAlignment="1">
      <alignment vertical="center"/>
    </xf>
    <xf numFmtId="0" fontId="5" fillId="2" borderId="75" xfId="3" applyFont="1" applyFill="1" applyBorder="1" applyAlignment="1">
      <alignment horizontal="center" vertical="center" wrapText="1"/>
    </xf>
    <xf numFmtId="0" fontId="12" fillId="0" borderId="0" xfId="0" applyFont="1">
      <alignment vertical="center"/>
    </xf>
    <xf numFmtId="0" fontId="12" fillId="0" borderId="91" xfId="0" applyFont="1" applyBorder="1">
      <alignment vertical="center"/>
    </xf>
    <xf numFmtId="0" fontId="12" fillId="3" borderId="91" xfId="0" applyFont="1" applyFill="1" applyBorder="1">
      <alignment vertical="center"/>
    </xf>
    <xf numFmtId="49" fontId="12" fillId="0" borderId="91" xfId="0" applyNumberFormat="1" applyFont="1" applyBorder="1">
      <alignment vertical="center"/>
    </xf>
    <xf numFmtId="0" fontId="12" fillId="0" borderId="91" xfId="0" applyNumberFormat="1" applyFont="1" applyBorder="1">
      <alignment vertical="center"/>
    </xf>
    <xf numFmtId="0" fontId="12" fillId="3" borderId="91" xfId="0" applyFont="1" applyFill="1" applyBorder="1" applyAlignment="1">
      <alignment horizontal="center" vertical="center"/>
    </xf>
    <xf numFmtId="0" fontId="5" fillId="2" borderId="0" xfId="3" applyFont="1" applyFill="1" applyAlignment="1">
      <alignment vertical="center"/>
    </xf>
    <xf numFmtId="0" fontId="13" fillId="2" borderId="0" xfId="3" applyFont="1" applyFill="1" applyAlignment="1">
      <alignment vertical="center"/>
    </xf>
    <xf numFmtId="0" fontId="6" fillId="2" borderId="26" xfId="1" applyFont="1" applyFill="1" applyBorder="1" applyAlignment="1">
      <alignment vertical="center"/>
    </xf>
    <xf numFmtId="0" fontId="13" fillId="2" borderId="26" xfId="1" applyFont="1" applyFill="1" applyBorder="1" applyAlignment="1">
      <alignment vertical="center"/>
    </xf>
    <xf numFmtId="0" fontId="13" fillId="2" borderId="0" xfId="1" applyFont="1" applyFill="1" applyAlignment="1">
      <alignment vertical="center"/>
    </xf>
    <xf numFmtId="0" fontId="6" fillId="0" borderId="0" xfId="2" applyFont="1"/>
    <xf numFmtId="0" fontId="14" fillId="0" borderId="0" xfId="0" applyFont="1">
      <alignment vertical="center"/>
    </xf>
    <xf numFmtId="49" fontId="13" fillId="2" borderId="0" xfId="1" applyNumberFormat="1" applyFont="1" applyFill="1" applyAlignment="1">
      <alignment vertical="center"/>
    </xf>
    <xf numFmtId="0" fontId="5" fillId="3" borderId="93" xfId="3" applyFont="1" applyFill="1" applyBorder="1" applyAlignment="1">
      <alignment horizontal="center" vertical="center"/>
    </xf>
    <xf numFmtId="0" fontId="5" fillId="2" borderId="32" xfId="3" applyFont="1" applyFill="1" applyBorder="1" applyAlignment="1">
      <alignment horizontal="center" vertical="center" shrinkToFit="1"/>
    </xf>
    <xf numFmtId="0" fontId="5" fillId="3" borderId="81" xfId="3" applyFont="1" applyFill="1" applyBorder="1" applyAlignment="1">
      <alignment horizontal="center" vertical="center"/>
    </xf>
    <xf numFmtId="38" fontId="5" fillId="2" borderId="95" xfId="4" applyFont="1" applyFill="1" applyBorder="1" applyAlignment="1">
      <alignment horizontal="center" vertical="center" shrinkToFit="1"/>
    </xf>
    <xf numFmtId="177" fontId="5" fillId="2" borderId="96" xfId="1" applyNumberFormat="1" applyFont="1" applyFill="1" applyBorder="1" applyAlignment="1">
      <alignment vertical="center" shrinkToFit="1"/>
    </xf>
    <xf numFmtId="49" fontId="5" fillId="2" borderId="97" xfId="1" applyNumberFormat="1" applyFont="1" applyFill="1" applyBorder="1" applyAlignment="1">
      <alignment horizontal="left" vertical="center"/>
    </xf>
    <xf numFmtId="0" fontId="5" fillId="2" borderId="98" xfId="1" applyFont="1" applyFill="1" applyBorder="1" applyAlignment="1">
      <alignment horizontal="center" vertical="center"/>
    </xf>
    <xf numFmtId="0" fontId="5" fillId="2" borderId="102" xfId="1" applyFont="1" applyFill="1" applyBorder="1" applyAlignment="1">
      <alignment vertical="center"/>
    </xf>
    <xf numFmtId="177" fontId="5" fillId="2" borderId="41" xfId="1" applyNumberFormat="1" applyFont="1" applyFill="1" applyBorder="1" applyAlignment="1">
      <alignment vertical="center" shrinkToFit="1"/>
    </xf>
    <xf numFmtId="49" fontId="5" fillId="2" borderId="99" xfId="1" applyNumberFormat="1" applyFont="1" applyFill="1" applyBorder="1" applyAlignment="1">
      <alignment horizontal="left" vertical="center"/>
    </xf>
    <xf numFmtId="0" fontId="5" fillId="2" borderId="100" xfId="1" applyFont="1" applyFill="1" applyBorder="1" applyAlignment="1">
      <alignment horizontal="center" vertical="center"/>
    </xf>
    <xf numFmtId="0" fontId="5" fillId="2" borderId="105" xfId="1" applyFont="1" applyFill="1" applyBorder="1" applyAlignment="1">
      <alignment vertical="center"/>
    </xf>
    <xf numFmtId="0" fontId="15" fillId="0" borderId="0" xfId="0" applyFont="1">
      <alignment vertical="center"/>
    </xf>
    <xf numFmtId="0" fontId="5" fillId="0" borderId="0" xfId="0" applyFont="1">
      <alignment vertical="center"/>
    </xf>
    <xf numFmtId="0" fontId="9" fillId="0" borderId="0" xfId="0" applyFont="1">
      <alignment vertical="center"/>
    </xf>
    <xf numFmtId="0" fontId="12" fillId="0" borderId="37" xfId="0" applyFont="1" applyBorder="1">
      <alignment vertical="center"/>
    </xf>
    <xf numFmtId="56" fontId="12" fillId="0" borderId="0" xfId="0" applyNumberFormat="1" applyFont="1">
      <alignment vertical="center"/>
    </xf>
    <xf numFmtId="0" fontId="7" fillId="3" borderId="1" xfId="1" applyFont="1" applyFill="1" applyBorder="1" applyAlignment="1">
      <alignment horizontal="center" vertical="center"/>
    </xf>
    <xf numFmtId="0" fontId="7" fillId="3" borderId="2" xfId="1" applyFont="1" applyFill="1" applyBorder="1" applyAlignment="1">
      <alignment horizontal="center" vertical="center"/>
    </xf>
    <xf numFmtId="0" fontId="7" fillId="3" borderId="5" xfId="1" applyFont="1" applyFill="1" applyBorder="1" applyAlignment="1">
      <alignment horizontal="center" vertical="center"/>
    </xf>
    <xf numFmtId="0" fontId="7" fillId="3" borderId="17" xfId="1" applyFont="1" applyFill="1" applyBorder="1" applyAlignment="1">
      <alignment horizontal="center" vertical="center"/>
    </xf>
    <xf numFmtId="0" fontId="7" fillId="3" borderId="18" xfId="1" applyFont="1" applyFill="1" applyBorder="1" applyAlignment="1">
      <alignment horizontal="center" vertical="center"/>
    </xf>
    <xf numFmtId="0" fontId="7" fillId="3" borderId="46" xfId="1" applyFont="1" applyFill="1" applyBorder="1" applyAlignment="1">
      <alignment horizontal="center" vertical="center"/>
    </xf>
    <xf numFmtId="0" fontId="5" fillId="3" borderId="59" xfId="3" applyFont="1" applyFill="1" applyBorder="1" applyAlignment="1">
      <alignment horizontal="center" vertical="center"/>
    </xf>
    <xf numFmtId="0" fontId="5" fillId="3" borderId="15" xfId="3" applyFont="1" applyFill="1" applyBorder="1" applyAlignment="1">
      <alignment horizontal="center" vertical="center"/>
    </xf>
    <xf numFmtId="0" fontId="5" fillId="3" borderId="20" xfId="3" applyFont="1" applyFill="1" applyBorder="1" applyAlignment="1">
      <alignment horizontal="center" vertical="center"/>
    </xf>
    <xf numFmtId="49" fontId="5" fillId="2" borderId="17" xfId="3" applyNumberFormat="1" applyFont="1" applyFill="1" applyBorder="1" applyAlignment="1">
      <alignment horizontal="center" vertical="center"/>
    </xf>
    <xf numFmtId="49" fontId="5" fillId="2" borderId="18" xfId="3" applyNumberFormat="1" applyFont="1" applyFill="1" applyBorder="1" applyAlignment="1">
      <alignment horizontal="center" vertical="center"/>
    </xf>
    <xf numFmtId="49" fontId="5" fillId="2" borderId="44" xfId="3" applyNumberFormat="1" applyFont="1" applyFill="1" applyBorder="1" applyAlignment="1">
      <alignment horizontal="center" vertical="center"/>
    </xf>
    <xf numFmtId="0" fontId="5" fillId="3" borderId="19" xfId="3" applyFont="1" applyFill="1" applyBorder="1" applyAlignment="1">
      <alignment horizontal="center" vertical="center"/>
    </xf>
    <xf numFmtId="0" fontId="5" fillId="3" borderId="58" xfId="3" applyFont="1" applyFill="1" applyBorder="1" applyAlignment="1">
      <alignment horizontal="center" vertical="center"/>
    </xf>
    <xf numFmtId="0" fontId="5" fillId="3" borderId="62" xfId="1" applyFont="1" applyFill="1" applyBorder="1" applyAlignment="1">
      <alignment horizontal="center" vertical="center"/>
    </xf>
    <xf numFmtId="0" fontId="5" fillId="3" borderId="63" xfId="1" applyFont="1" applyFill="1" applyBorder="1" applyAlignment="1">
      <alignment horizontal="center" vertical="center"/>
    </xf>
    <xf numFmtId="0" fontId="5" fillId="3" borderId="64" xfId="1" applyFont="1" applyFill="1" applyBorder="1" applyAlignment="1">
      <alignment horizontal="center" vertical="center"/>
    </xf>
    <xf numFmtId="0" fontId="5" fillId="3" borderId="54" xfId="3" applyFont="1" applyFill="1" applyBorder="1" applyAlignment="1">
      <alignment horizontal="center" vertical="center"/>
    </xf>
    <xf numFmtId="0" fontId="5" fillId="3" borderId="25" xfId="3" applyFont="1" applyFill="1" applyBorder="1" applyAlignment="1">
      <alignment horizontal="center" vertical="center"/>
    </xf>
    <xf numFmtId="0" fontId="5" fillId="3" borderId="24" xfId="3" applyFont="1" applyFill="1" applyBorder="1" applyAlignment="1">
      <alignment horizontal="center" vertical="center"/>
    </xf>
    <xf numFmtId="0" fontId="5" fillId="3" borderId="22" xfId="3" applyFont="1" applyFill="1" applyBorder="1" applyAlignment="1">
      <alignment horizontal="center" vertical="center"/>
    </xf>
    <xf numFmtId="0" fontId="5" fillId="3" borderId="36" xfId="3" applyFont="1" applyFill="1" applyBorder="1" applyAlignment="1">
      <alignment horizontal="center" vertical="center"/>
    </xf>
    <xf numFmtId="0" fontId="5" fillId="3" borderId="70" xfId="3" applyFont="1" applyFill="1" applyBorder="1" applyAlignment="1">
      <alignment horizontal="right" vertical="center"/>
    </xf>
    <xf numFmtId="0" fontId="5" fillId="3" borderId="71" xfId="3" applyFont="1" applyFill="1" applyBorder="1" applyAlignment="1">
      <alignment horizontal="right" vertical="center"/>
    </xf>
    <xf numFmtId="0" fontId="5" fillId="3" borderId="72" xfId="3" applyFont="1" applyFill="1" applyBorder="1" applyAlignment="1">
      <alignment horizontal="right" vertical="center"/>
    </xf>
    <xf numFmtId="0" fontId="5" fillId="3" borderId="26" xfId="3" applyFont="1" applyFill="1" applyBorder="1" applyAlignment="1">
      <alignment horizontal="right" vertical="center"/>
    </xf>
    <xf numFmtId="0" fontId="5" fillId="3" borderId="0" xfId="3" applyFont="1" applyFill="1" applyBorder="1" applyAlignment="1">
      <alignment horizontal="right" vertical="center"/>
    </xf>
    <xf numFmtId="0" fontId="5" fillId="3" borderId="23" xfId="3" applyFont="1" applyFill="1" applyBorder="1" applyAlignment="1">
      <alignment horizontal="center" vertical="center"/>
    </xf>
    <xf numFmtId="49" fontId="5" fillId="2" borderId="57" xfId="3" applyNumberFormat="1" applyFont="1" applyFill="1" applyBorder="1" applyAlignment="1">
      <alignment horizontal="center" vertical="center" shrinkToFit="1"/>
    </xf>
    <xf numFmtId="49" fontId="5" fillId="2" borderId="18" xfId="3" applyNumberFormat="1" applyFont="1" applyFill="1" applyBorder="1" applyAlignment="1">
      <alignment horizontal="center" vertical="center" shrinkToFit="1"/>
    </xf>
    <xf numFmtId="0" fontId="5" fillId="0" borderId="65" xfId="1" applyFont="1" applyFill="1" applyBorder="1" applyAlignment="1">
      <alignment horizontal="left" vertical="center"/>
    </xf>
    <xf numFmtId="0" fontId="5" fillId="0" borderId="63" xfId="1" applyFont="1" applyFill="1" applyBorder="1" applyAlignment="1">
      <alignment horizontal="left" vertical="center"/>
    </xf>
    <xf numFmtId="0" fontId="5" fillId="0" borderId="66" xfId="1" applyFont="1" applyFill="1" applyBorder="1" applyAlignment="1">
      <alignment horizontal="left" vertical="center"/>
    </xf>
    <xf numFmtId="49" fontId="5" fillId="2" borderId="17" xfId="3" applyNumberFormat="1" applyFont="1" applyFill="1" applyBorder="1" applyAlignment="1">
      <alignment horizontal="center" vertical="center" shrinkToFit="1"/>
    </xf>
    <xf numFmtId="49" fontId="5" fillId="2" borderId="44" xfId="3" applyNumberFormat="1" applyFont="1" applyFill="1" applyBorder="1" applyAlignment="1">
      <alignment horizontal="center" vertical="center" shrinkToFit="1"/>
    </xf>
    <xf numFmtId="14" fontId="5" fillId="2" borderId="57" xfId="3" applyNumberFormat="1" applyFont="1" applyFill="1" applyBorder="1" applyAlignment="1">
      <alignment horizontal="center" vertical="center" shrinkToFit="1"/>
    </xf>
    <xf numFmtId="0" fontId="5" fillId="2" borderId="18" xfId="3" applyNumberFormat="1" applyFont="1" applyFill="1" applyBorder="1" applyAlignment="1">
      <alignment horizontal="center" vertical="center" shrinkToFit="1"/>
    </xf>
    <xf numFmtId="0" fontId="5" fillId="2" borderId="46" xfId="3" applyNumberFormat="1" applyFont="1" applyFill="1" applyBorder="1" applyAlignment="1">
      <alignment horizontal="center" vertical="center" shrinkToFit="1"/>
    </xf>
    <xf numFmtId="49" fontId="5" fillId="2" borderId="32" xfId="3" applyNumberFormat="1" applyFont="1" applyFill="1" applyBorder="1" applyAlignment="1">
      <alignment horizontal="center" vertical="center" shrinkToFit="1"/>
    </xf>
    <xf numFmtId="49" fontId="5" fillId="2" borderId="31" xfId="3" applyNumberFormat="1" applyFont="1" applyFill="1" applyBorder="1" applyAlignment="1">
      <alignment horizontal="center" vertical="center" shrinkToFit="1"/>
    </xf>
    <xf numFmtId="49" fontId="5" fillId="2" borderId="43" xfId="3" applyNumberFormat="1" applyFont="1" applyFill="1" applyBorder="1" applyAlignment="1">
      <alignment horizontal="center" vertical="center" shrinkToFit="1"/>
    </xf>
    <xf numFmtId="0" fontId="5" fillId="3" borderId="17" xfId="1" applyFont="1" applyFill="1" applyBorder="1" applyAlignment="1">
      <alignment horizontal="center" vertical="center"/>
    </xf>
    <xf numFmtId="0" fontId="5" fillId="3" borderId="18" xfId="1" applyFont="1" applyFill="1" applyBorder="1" applyAlignment="1">
      <alignment horizontal="center" vertical="center"/>
    </xf>
    <xf numFmtId="0" fontId="5" fillId="3" borderId="61" xfId="1" applyFont="1" applyFill="1" applyBorder="1" applyAlignment="1">
      <alignment horizontal="center" vertical="center"/>
    </xf>
    <xf numFmtId="0" fontId="5" fillId="0" borderId="60" xfId="1" applyFont="1" applyFill="1" applyBorder="1" applyAlignment="1">
      <alignment horizontal="left" vertical="center"/>
    </xf>
    <xf numFmtId="0" fontId="5" fillId="0" borderId="18" xfId="1" applyFont="1" applyFill="1" applyBorder="1" applyAlignment="1">
      <alignment horizontal="left" vertical="center"/>
    </xf>
    <xf numFmtId="0" fontId="5" fillId="0" borderId="46" xfId="1" applyFont="1" applyFill="1" applyBorder="1" applyAlignment="1">
      <alignment horizontal="left" vertical="center"/>
    </xf>
    <xf numFmtId="0" fontId="5" fillId="3" borderId="21" xfId="3" applyFont="1" applyFill="1" applyBorder="1" applyAlignment="1">
      <alignment horizontal="center" vertical="center" wrapText="1"/>
    </xf>
    <xf numFmtId="0" fontId="5" fillId="3" borderId="14" xfId="3" applyFont="1" applyFill="1" applyBorder="1" applyAlignment="1">
      <alignment horizontal="center" vertical="center" wrapText="1"/>
    </xf>
    <xf numFmtId="0" fontId="5" fillId="3" borderId="67" xfId="3" applyFont="1" applyFill="1" applyBorder="1" applyAlignment="1">
      <alignment horizontal="center" vertical="center"/>
    </xf>
    <xf numFmtId="0" fontId="5" fillId="3" borderId="68" xfId="3" applyFont="1" applyFill="1" applyBorder="1" applyAlignment="1">
      <alignment horizontal="center" vertical="center"/>
    </xf>
    <xf numFmtId="0" fontId="5" fillId="3" borderId="69" xfId="3" applyFont="1" applyFill="1" applyBorder="1" applyAlignment="1">
      <alignment horizontal="center" vertical="center"/>
    </xf>
    <xf numFmtId="0" fontId="5" fillId="3" borderId="1" xfId="1" applyFont="1" applyFill="1" applyBorder="1" applyAlignment="1">
      <alignment horizontal="center" vertical="center"/>
    </xf>
    <xf numFmtId="0" fontId="5" fillId="3" borderId="2" xfId="1" applyFont="1" applyFill="1" applyBorder="1" applyAlignment="1">
      <alignment horizontal="center" vertical="center"/>
    </xf>
    <xf numFmtId="0" fontId="5" fillId="3" borderId="3" xfId="1" applyFont="1" applyFill="1" applyBorder="1" applyAlignment="1">
      <alignment horizontal="center" vertical="center"/>
    </xf>
    <xf numFmtId="0" fontId="5" fillId="3" borderId="6" xfId="1"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2" borderId="19" xfId="3" applyFont="1" applyFill="1" applyBorder="1" applyAlignment="1">
      <alignment horizontal="center" vertical="center"/>
    </xf>
    <xf numFmtId="0" fontId="5" fillId="2" borderId="15" xfId="3" applyFont="1" applyFill="1" applyBorder="1" applyAlignment="1">
      <alignment horizontal="center" vertical="center"/>
    </xf>
    <xf numFmtId="0" fontId="5" fillId="3" borderId="45" xfId="1" applyFont="1" applyFill="1" applyBorder="1" applyAlignment="1">
      <alignment horizontal="center" vertical="center" shrinkToFit="1"/>
    </xf>
    <xf numFmtId="0" fontId="5" fillId="3" borderId="15" xfId="1" applyFont="1" applyFill="1" applyBorder="1" applyAlignment="1">
      <alignment horizontal="center" vertical="center" shrinkToFit="1"/>
    </xf>
    <xf numFmtId="0" fontId="5" fillId="3" borderId="16" xfId="1" applyFont="1" applyFill="1" applyBorder="1" applyAlignment="1">
      <alignment horizontal="center" vertical="center" shrinkToFit="1"/>
    </xf>
    <xf numFmtId="0" fontId="5" fillId="3" borderId="27" xfId="1" applyFont="1" applyFill="1" applyBorder="1" applyAlignment="1">
      <alignment horizontal="center" vertical="center" shrinkToFit="1"/>
    </xf>
    <xf numFmtId="0" fontId="5" fillId="3" borderId="37" xfId="1" applyFont="1" applyFill="1" applyBorder="1" applyAlignment="1">
      <alignment horizontal="center" vertical="center" shrinkToFit="1"/>
    </xf>
    <xf numFmtId="0" fontId="5" fillId="3" borderId="49" xfId="1" applyFont="1" applyFill="1" applyBorder="1" applyAlignment="1">
      <alignment horizontal="center" vertical="center" shrinkToFit="1"/>
    </xf>
    <xf numFmtId="0" fontId="5" fillId="3" borderId="38" xfId="1" applyFont="1" applyFill="1" applyBorder="1" applyAlignment="1">
      <alignment horizontal="center" vertical="center" shrinkToFit="1"/>
    </xf>
    <xf numFmtId="0" fontId="5" fillId="3" borderId="49" xfId="3" applyFont="1" applyFill="1" applyBorder="1" applyAlignment="1">
      <alignment horizontal="center" vertical="center"/>
    </xf>
    <xf numFmtId="0" fontId="5" fillId="3" borderId="48" xfId="3" applyFont="1" applyFill="1" applyBorder="1" applyAlignment="1">
      <alignment horizontal="center" vertical="center"/>
    </xf>
    <xf numFmtId="0" fontId="5" fillId="3" borderId="56" xfId="3" applyFont="1" applyFill="1" applyBorder="1" applyAlignment="1">
      <alignment horizontal="center" vertical="center"/>
    </xf>
    <xf numFmtId="0" fontId="5" fillId="3" borderId="28" xfId="3" applyFont="1" applyFill="1" applyBorder="1" applyAlignment="1">
      <alignment horizontal="center" vertical="center"/>
    </xf>
    <xf numFmtId="0" fontId="5" fillId="2" borderId="47" xfId="3" applyFont="1" applyFill="1" applyBorder="1" applyAlignment="1">
      <alignment horizontal="right" vertical="center" shrinkToFit="1"/>
    </xf>
    <xf numFmtId="0" fontId="5" fillId="2" borderId="31" xfId="3" applyFont="1" applyFill="1" applyBorder="1" applyAlignment="1">
      <alignment horizontal="right" vertical="center" shrinkToFit="1"/>
    </xf>
    <xf numFmtId="0" fontId="5" fillId="3" borderId="13" xfId="3" applyFont="1" applyFill="1" applyBorder="1" applyAlignment="1">
      <alignment horizontal="center" vertical="center"/>
    </xf>
    <xf numFmtId="0" fontId="5" fillId="3" borderId="94" xfId="3" applyFont="1" applyFill="1" applyBorder="1" applyAlignment="1">
      <alignment horizontal="center" vertical="center"/>
    </xf>
    <xf numFmtId="0" fontId="5" fillId="3" borderId="92" xfId="3" applyFont="1" applyFill="1" applyBorder="1" applyAlignment="1">
      <alignment horizontal="center" vertical="center"/>
    </xf>
    <xf numFmtId="0" fontId="5" fillId="3" borderId="4" xfId="1" applyFont="1" applyFill="1" applyBorder="1" applyAlignment="1">
      <alignment horizontal="center" vertical="center" wrapText="1"/>
    </xf>
    <xf numFmtId="0" fontId="5" fillId="3" borderId="9" xfId="1" applyFont="1" applyFill="1" applyBorder="1" applyAlignment="1">
      <alignment horizontal="center" vertical="center"/>
    </xf>
    <xf numFmtId="0" fontId="5" fillId="2" borderId="96" xfId="1" applyFont="1" applyFill="1" applyBorder="1" applyAlignment="1">
      <alignment horizontal="center" vertical="center" wrapText="1"/>
    </xf>
    <xf numFmtId="0" fontId="5" fillId="2" borderId="97" xfId="1" applyFont="1" applyFill="1" applyBorder="1" applyAlignment="1">
      <alignment horizontal="center" vertical="center" wrapText="1"/>
    </xf>
    <xf numFmtId="0" fontId="5" fillId="2" borderId="98" xfId="1" applyFont="1" applyFill="1" applyBorder="1" applyAlignment="1">
      <alignment horizontal="center" vertical="center" wrapText="1"/>
    </xf>
    <xf numFmtId="0" fontId="5" fillId="2" borderId="41" xfId="1" applyFont="1" applyFill="1" applyBorder="1" applyAlignment="1">
      <alignment horizontal="center" vertical="center" wrapText="1"/>
    </xf>
    <xf numFmtId="0" fontId="5" fillId="2" borderId="99" xfId="1" applyFont="1" applyFill="1" applyBorder="1" applyAlignment="1">
      <alignment horizontal="center" vertical="center" wrapText="1"/>
    </xf>
    <xf numFmtId="0" fontId="5" fillId="2" borderId="100" xfId="1" applyFont="1" applyFill="1" applyBorder="1" applyAlignment="1">
      <alignment horizontal="center" vertical="center" wrapText="1"/>
    </xf>
    <xf numFmtId="0" fontId="5" fillId="3" borderId="4" xfId="2" applyFont="1" applyFill="1" applyBorder="1" applyAlignment="1">
      <alignment horizontal="center" vertical="center"/>
    </xf>
    <xf numFmtId="0" fontId="5" fillId="3" borderId="2" xfId="2" applyFont="1" applyFill="1" applyBorder="1" applyAlignment="1">
      <alignment horizontal="center" vertical="center"/>
    </xf>
    <xf numFmtId="0" fontId="5" fillId="3" borderId="5"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7" xfId="2" applyFont="1" applyFill="1" applyBorder="1" applyAlignment="1">
      <alignment horizontal="center" vertical="center"/>
    </xf>
    <xf numFmtId="0" fontId="5" fillId="3" borderId="10" xfId="2" applyFont="1" applyFill="1" applyBorder="1" applyAlignment="1">
      <alignment horizontal="center" vertical="center"/>
    </xf>
    <xf numFmtId="0" fontId="5" fillId="3" borderId="3" xfId="2" applyFont="1" applyFill="1" applyBorder="1" applyAlignment="1">
      <alignment horizontal="center" vertical="center"/>
    </xf>
    <xf numFmtId="0" fontId="5" fillId="3" borderId="8" xfId="2" applyFont="1" applyFill="1" applyBorder="1" applyAlignment="1">
      <alignment horizontal="center" vertical="center"/>
    </xf>
    <xf numFmtId="0" fontId="5" fillId="3" borderId="45" xfId="1" applyFont="1" applyFill="1" applyBorder="1" applyAlignment="1">
      <alignment horizontal="center" vertical="center" wrapText="1"/>
    </xf>
    <xf numFmtId="0" fontId="5" fillId="3" borderId="15" xfId="1" applyFont="1" applyFill="1" applyBorder="1" applyAlignment="1">
      <alignment horizontal="center" vertical="center" wrapText="1"/>
    </xf>
    <xf numFmtId="0" fontId="5" fillId="3" borderId="16" xfId="1" applyFont="1" applyFill="1" applyBorder="1" applyAlignment="1">
      <alignment horizontal="center" vertical="center" wrapText="1"/>
    </xf>
    <xf numFmtId="178" fontId="9" fillId="2" borderId="41" xfId="1" applyNumberFormat="1" applyFont="1" applyFill="1" applyBorder="1" applyAlignment="1">
      <alignment vertical="center" wrapText="1"/>
    </xf>
    <xf numFmtId="178" fontId="9" fillId="2" borderId="99" xfId="1" applyNumberFormat="1" applyFont="1" applyFill="1" applyBorder="1" applyAlignment="1">
      <alignment vertical="center"/>
    </xf>
    <xf numFmtId="178" fontId="9" fillId="2" borderId="106" xfId="1" applyNumberFormat="1" applyFont="1" applyFill="1" applyBorder="1" applyAlignment="1">
      <alignment vertical="center"/>
    </xf>
    <xf numFmtId="0" fontId="5" fillId="3" borderId="9" xfId="1" applyFont="1" applyFill="1" applyBorder="1" applyAlignment="1">
      <alignment horizontal="center" vertical="center" wrapText="1"/>
    </xf>
    <xf numFmtId="0" fontId="5" fillId="3" borderId="7" xfId="1" applyFont="1" applyFill="1" applyBorder="1" applyAlignment="1">
      <alignment horizontal="center" vertical="center" wrapText="1"/>
    </xf>
    <xf numFmtId="0" fontId="5" fillId="3" borderId="49" xfId="1" applyFont="1" applyFill="1" applyBorder="1" applyAlignment="1">
      <alignment horizontal="center" vertical="center" wrapText="1"/>
    </xf>
    <xf numFmtId="0" fontId="5" fillId="3" borderId="38" xfId="1" applyFont="1" applyFill="1" applyBorder="1" applyAlignment="1">
      <alignment horizontal="center" vertical="center" wrapText="1"/>
    </xf>
    <xf numFmtId="178" fontId="9" fillId="2" borderId="96" xfId="1" applyNumberFormat="1" applyFont="1" applyFill="1" applyBorder="1" applyAlignment="1">
      <alignment vertical="center" wrapText="1"/>
    </xf>
    <xf numFmtId="178" fontId="9" fillId="2" borderId="97" xfId="1" applyNumberFormat="1" applyFont="1" applyFill="1" applyBorder="1" applyAlignment="1">
      <alignment vertical="center"/>
    </xf>
    <xf numFmtId="178" fontId="9" fillId="2" borderId="103" xfId="1" applyNumberFormat="1" applyFont="1" applyFill="1" applyBorder="1" applyAlignment="1">
      <alignment vertical="center"/>
    </xf>
    <xf numFmtId="0" fontId="5" fillId="2" borderId="104" xfId="1" applyFont="1" applyFill="1" applyBorder="1" applyAlignment="1">
      <alignment horizontal="center" vertical="center" wrapText="1"/>
    </xf>
    <xf numFmtId="0" fontId="5" fillId="2" borderId="96" xfId="1" applyFont="1" applyFill="1" applyBorder="1" applyAlignment="1">
      <alignment horizontal="left" vertical="center" wrapText="1"/>
    </xf>
    <xf numFmtId="0" fontId="5" fillId="2" borderId="97" xfId="1" applyFont="1" applyFill="1" applyBorder="1" applyAlignment="1">
      <alignment horizontal="left" vertical="center" wrapText="1"/>
    </xf>
    <xf numFmtId="0" fontId="5" fillId="2" borderId="98" xfId="1" applyFont="1" applyFill="1" applyBorder="1" applyAlignment="1">
      <alignment horizontal="left" vertical="center" wrapText="1"/>
    </xf>
    <xf numFmtId="0" fontId="5" fillId="2" borderId="41" xfId="1" applyFont="1" applyFill="1" applyBorder="1" applyAlignment="1">
      <alignment horizontal="left" vertical="center" wrapText="1"/>
    </xf>
    <xf numFmtId="0" fontId="5" fillId="2" borderId="99" xfId="1" applyFont="1" applyFill="1" applyBorder="1" applyAlignment="1">
      <alignment horizontal="left" vertical="center" wrapText="1"/>
    </xf>
    <xf numFmtId="0" fontId="5" fillId="2" borderId="100" xfId="1" applyFont="1" applyFill="1" applyBorder="1" applyAlignment="1">
      <alignment horizontal="left" vertical="center" wrapText="1"/>
    </xf>
    <xf numFmtId="0" fontId="5" fillId="2" borderId="101" xfId="1" applyFont="1" applyFill="1" applyBorder="1" applyAlignment="1">
      <alignment horizontal="center" vertical="center" wrapText="1"/>
    </xf>
    <xf numFmtId="0" fontId="5" fillId="0" borderId="36" xfId="3" applyFont="1" applyFill="1" applyBorder="1" applyAlignment="1">
      <alignment vertical="top" wrapText="1"/>
    </xf>
    <xf numFmtId="0" fontId="5" fillId="0" borderId="79" xfId="3" applyFont="1" applyFill="1" applyBorder="1" applyAlignment="1">
      <alignment vertical="top" wrapText="1"/>
    </xf>
    <xf numFmtId="0" fontId="5" fillId="0" borderId="81" xfId="3" applyFont="1" applyFill="1" applyBorder="1" applyAlignment="1">
      <alignment vertical="top" wrapText="1"/>
    </xf>
    <xf numFmtId="0" fontId="5" fillId="0" borderId="54" xfId="3" applyFont="1" applyFill="1" applyBorder="1" applyAlignment="1">
      <alignment vertical="top" wrapText="1"/>
    </xf>
    <xf numFmtId="0" fontId="5" fillId="0" borderId="71" xfId="3" applyFont="1" applyFill="1" applyBorder="1" applyAlignment="1">
      <alignment vertical="top" wrapText="1"/>
    </xf>
    <xf numFmtId="0" fontId="5" fillId="0" borderId="55" xfId="3" applyFont="1" applyFill="1" applyBorder="1" applyAlignment="1">
      <alignment vertical="top" wrapText="1"/>
    </xf>
    <xf numFmtId="0" fontId="5" fillId="3" borderId="73" xfId="3" applyFont="1" applyFill="1" applyBorder="1" applyAlignment="1">
      <alignment horizontal="center" vertical="center"/>
    </xf>
    <xf numFmtId="0" fontId="5" fillId="3" borderId="74" xfId="3" applyFont="1" applyFill="1" applyBorder="1" applyAlignment="1">
      <alignment horizontal="center" vertical="center"/>
    </xf>
    <xf numFmtId="0" fontId="5" fillId="3" borderId="65" xfId="3" applyFont="1" applyFill="1" applyBorder="1" applyAlignment="1">
      <alignment horizontal="center" vertical="center" wrapText="1"/>
    </xf>
    <xf numFmtId="0" fontId="5" fillId="3" borderId="63" xfId="3" applyFont="1" applyFill="1" applyBorder="1" applyAlignment="1">
      <alignment horizontal="center" vertical="center" wrapText="1"/>
    </xf>
    <xf numFmtId="0" fontId="5" fillId="3" borderId="83" xfId="3" applyFont="1" applyFill="1" applyBorder="1" applyAlignment="1">
      <alignment horizontal="center" vertical="center" wrapText="1"/>
    </xf>
    <xf numFmtId="0" fontId="5" fillId="3" borderId="53" xfId="3" applyFont="1" applyFill="1" applyBorder="1" applyAlignment="1">
      <alignment horizontal="center" vertical="center" wrapText="1"/>
    </xf>
    <xf numFmtId="0" fontId="5" fillId="3" borderId="82" xfId="3" applyFont="1" applyFill="1" applyBorder="1" applyAlignment="1">
      <alignment horizontal="center" vertical="center" wrapText="1"/>
    </xf>
    <xf numFmtId="0" fontId="5" fillId="3" borderId="84" xfId="3" applyFont="1" applyFill="1" applyBorder="1" applyAlignment="1">
      <alignment horizontal="center" vertical="center"/>
    </xf>
    <xf numFmtId="0" fontId="5" fillId="3" borderId="65" xfId="3" applyFont="1" applyFill="1" applyBorder="1" applyAlignment="1">
      <alignment horizontal="center" vertical="center"/>
    </xf>
    <xf numFmtId="0" fontId="5" fillId="3" borderId="63" xfId="3" applyFont="1" applyFill="1" applyBorder="1" applyAlignment="1">
      <alignment horizontal="center" vertical="center"/>
    </xf>
    <xf numFmtId="0" fontId="5" fillId="0" borderId="51" xfId="3" applyFont="1" applyFill="1" applyBorder="1" applyAlignment="1">
      <alignment vertical="center" wrapText="1"/>
    </xf>
    <xf numFmtId="0" fontId="5" fillId="0" borderId="86" xfId="3" applyFont="1" applyFill="1" applyBorder="1" applyAlignment="1">
      <alignment vertical="center" wrapText="1"/>
    </xf>
    <xf numFmtId="0" fontId="5" fillId="0" borderId="53" xfId="3" applyFont="1" applyFill="1" applyBorder="1" applyAlignment="1">
      <alignment vertical="center" wrapText="1"/>
    </xf>
    <xf numFmtId="0" fontId="5" fillId="0" borderId="88" xfId="3" applyFont="1" applyFill="1" applyBorder="1" applyAlignment="1">
      <alignment vertical="center" wrapText="1"/>
    </xf>
    <xf numFmtId="0" fontId="5" fillId="2" borderId="89" xfId="3" applyFont="1" applyFill="1" applyBorder="1" applyAlignment="1">
      <alignment horizontal="center" vertical="center" wrapText="1"/>
    </xf>
    <xf numFmtId="0" fontId="5" fillId="2" borderId="90" xfId="3" applyFont="1" applyFill="1" applyBorder="1" applyAlignment="1">
      <alignment horizontal="center" vertical="center" wrapText="1"/>
    </xf>
    <xf numFmtId="0" fontId="12" fillId="0" borderId="89" xfId="0" applyFont="1" applyBorder="1" applyAlignment="1">
      <alignment horizontal="left" vertical="center"/>
    </xf>
    <xf numFmtId="0" fontId="12" fillId="0" borderId="74" xfId="0" applyFont="1" applyBorder="1" applyAlignment="1">
      <alignment horizontal="left" vertical="center"/>
    </xf>
    <xf numFmtId="0" fontId="12" fillId="0" borderId="90" xfId="0" applyFont="1" applyBorder="1" applyAlignment="1">
      <alignment horizontal="left" vertical="center"/>
    </xf>
    <xf numFmtId="0" fontId="14" fillId="0" borderId="91" xfId="0" applyFont="1" applyBorder="1" applyAlignment="1">
      <alignment horizontal="center" vertical="center"/>
    </xf>
    <xf numFmtId="0" fontId="12" fillId="3" borderId="91" xfId="0" applyFont="1" applyFill="1" applyBorder="1" applyAlignment="1">
      <alignment horizontal="center" vertical="center"/>
    </xf>
    <xf numFmtId="0" fontId="12" fillId="3" borderId="27" xfId="0" applyFont="1" applyFill="1" applyBorder="1" applyAlignment="1">
      <alignment horizontal="center" vertical="center"/>
    </xf>
    <xf numFmtId="0" fontId="12" fillId="3" borderId="38" xfId="0" applyFont="1" applyFill="1" applyBorder="1" applyAlignment="1">
      <alignment horizontal="center" vertical="center"/>
    </xf>
    <xf numFmtId="0" fontId="12" fillId="0" borderId="27" xfId="0" applyFont="1" applyBorder="1" applyAlignment="1">
      <alignment horizontal="center" vertical="center"/>
    </xf>
    <xf numFmtId="0" fontId="12" fillId="0" borderId="37" xfId="0" applyFont="1" applyBorder="1" applyAlignment="1">
      <alignment horizontal="center" vertical="center"/>
    </xf>
    <xf numFmtId="0" fontId="12" fillId="0" borderId="38" xfId="0" applyFont="1" applyBorder="1" applyAlignment="1">
      <alignment horizontal="center" vertical="center"/>
    </xf>
    <xf numFmtId="0" fontId="17" fillId="0" borderId="0" xfId="0" applyFont="1">
      <alignment vertical="center"/>
    </xf>
    <xf numFmtId="56" fontId="12" fillId="0" borderId="107" xfId="0" applyNumberFormat="1" applyFont="1" applyBorder="1" applyAlignment="1">
      <alignment horizontal="center" vertical="center"/>
    </xf>
    <xf numFmtId="31" fontId="12" fillId="0" borderId="11" xfId="0" applyNumberFormat="1" applyFont="1" applyBorder="1" applyAlignment="1">
      <alignment horizontal="center" vertical="center"/>
    </xf>
    <xf numFmtId="31" fontId="9" fillId="0" borderId="91" xfId="0" applyNumberFormat="1" applyFont="1" applyBorder="1" applyAlignment="1">
      <alignment horizontal="center" vertical="center"/>
    </xf>
    <xf numFmtId="31" fontId="12" fillId="0" borderId="91" xfId="0" applyNumberFormat="1" applyFont="1" applyBorder="1" applyAlignment="1">
      <alignment horizontal="center" vertical="center"/>
    </xf>
    <xf numFmtId="0" fontId="12" fillId="0" borderId="107" xfId="0" applyFont="1" applyBorder="1" applyAlignment="1">
      <alignment horizontal="center" vertical="center"/>
    </xf>
    <xf numFmtId="0" fontId="12" fillId="0" borderId="11" xfId="0" applyFont="1" applyBorder="1" applyAlignment="1">
      <alignment horizontal="center" vertical="center"/>
    </xf>
    <xf numFmtId="0" fontId="9" fillId="0" borderId="91" xfId="0" applyFont="1" applyBorder="1" applyAlignment="1">
      <alignment horizontal="center" vertical="center"/>
    </xf>
    <xf numFmtId="0" fontId="12" fillId="0" borderId="91" xfId="0" applyFont="1" applyBorder="1" applyAlignment="1">
      <alignment horizontal="center" vertical="center"/>
    </xf>
    <xf numFmtId="0" fontId="12" fillId="0" borderId="11" xfId="0" quotePrefix="1" applyFont="1" applyBorder="1" applyAlignment="1">
      <alignment horizontal="center" vertical="center"/>
    </xf>
    <xf numFmtId="0" fontId="9" fillId="0" borderId="91" xfId="0" applyFont="1" applyBorder="1" applyAlignment="1">
      <alignment horizontal="left" vertical="center" wrapText="1"/>
    </xf>
    <xf numFmtId="0" fontId="12" fillId="0" borderId="11" xfId="0" applyFont="1" applyBorder="1" applyAlignment="1">
      <alignment horizontal="left" vertical="top"/>
    </xf>
    <xf numFmtId="0" fontId="9" fillId="0" borderId="91" xfId="0" applyFont="1" applyBorder="1" applyAlignment="1">
      <alignment horizontal="left" vertical="top" wrapText="1"/>
    </xf>
    <xf numFmtId="0" fontId="12" fillId="0" borderId="91" xfId="0" applyFont="1" applyBorder="1" applyAlignment="1">
      <alignment horizontal="left" vertical="top"/>
    </xf>
    <xf numFmtId="181" fontId="12" fillId="0" borderId="11" xfId="0" applyNumberFormat="1" applyFont="1" applyBorder="1" applyAlignment="1">
      <alignment horizontal="center" vertical="center"/>
    </xf>
    <xf numFmtId="181" fontId="9" fillId="0" borderId="91" xfId="0" applyNumberFormat="1" applyFont="1" applyBorder="1" applyAlignment="1">
      <alignment horizontal="center" vertical="center"/>
    </xf>
    <xf numFmtId="181" fontId="12" fillId="0" borderId="91" xfId="0" applyNumberFormat="1" applyFont="1" applyBorder="1" applyAlignment="1">
      <alignment horizontal="center" vertical="center"/>
    </xf>
  </cellXfs>
  <cellStyles count="5">
    <cellStyle name="桁区切り 2" xfId="4" xr:uid="{8F25718E-3854-453E-A26F-6B2F01245C1E}"/>
    <cellStyle name="標準" xfId="0" builtinId="0"/>
    <cellStyle name="標準 2" xfId="3" xr:uid="{87505167-0B59-4A87-9D05-65F86C8AC542}"/>
    <cellStyle name="標準 3" xfId="2" xr:uid="{85BA2987-5A89-4C29-B4B1-9025E8626729}"/>
    <cellStyle name="標準_結合テスト仕様書（カウンタスタッカ連携）" xfId="1" xr:uid="{118A0FAB-03BB-41DC-B520-04D596482126}"/>
  </cellStyles>
  <dxfs count="4">
    <dxf>
      <fill>
        <patternFill>
          <bgColor rgb="FFFFCCFF"/>
        </patternFill>
      </fill>
    </dxf>
    <dxf>
      <fill>
        <patternFill>
          <bgColor rgb="FFFFCCFF"/>
        </patternFill>
      </fill>
    </dxf>
    <dxf>
      <fill>
        <patternFill>
          <bgColor rgb="FFFF0000"/>
        </patternFill>
      </fill>
    </dxf>
    <dxf>
      <fill>
        <patternFill>
          <bgColor rgb="FFFF0000"/>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1158240</xdr:colOff>
      <xdr:row>25</xdr:row>
      <xdr:rowOff>60960</xdr:rowOff>
    </xdr:from>
    <xdr:ext cx="184731" cy="264560"/>
    <xdr:sp macro="" textlink="">
      <xdr:nvSpPr>
        <xdr:cNvPr id="2" name="テキスト ボックス 1">
          <a:extLst>
            <a:ext uri="{FF2B5EF4-FFF2-40B4-BE49-F238E27FC236}">
              <a16:creationId xmlns:a16="http://schemas.microsoft.com/office/drawing/2014/main" id="{C776BE13-4EA6-A134-F1B1-4E0BEBABBE13}"/>
            </a:ext>
          </a:extLst>
        </xdr:cNvPr>
        <xdr:cNvSpPr txBox="1"/>
      </xdr:nvSpPr>
      <xdr:spPr>
        <a:xfrm>
          <a:off x="2758440" y="579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0</xdr:colOff>
      <xdr:row>2</xdr:row>
      <xdr:rowOff>213360</xdr:rowOff>
    </xdr:from>
    <xdr:to>
      <xdr:col>12</xdr:col>
      <xdr:colOff>30480</xdr:colOff>
      <xdr:row>23</xdr:row>
      <xdr:rowOff>129540</xdr:rowOff>
    </xdr:to>
    <xdr:sp macro="" textlink="">
      <xdr:nvSpPr>
        <xdr:cNvPr id="4" name="正方形/長方形 3">
          <a:extLst>
            <a:ext uri="{FF2B5EF4-FFF2-40B4-BE49-F238E27FC236}">
              <a16:creationId xmlns:a16="http://schemas.microsoft.com/office/drawing/2014/main" id="{7648CB13-3C6C-47FC-B8EC-1410376D2AA8}"/>
            </a:ext>
          </a:extLst>
        </xdr:cNvPr>
        <xdr:cNvSpPr/>
      </xdr:nvSpPr>
      <xdr:spPr>
        <a:xfrm>
          <a:off x="259080" y="685800"/>
          <a:ext cx="7406640" cy="4876800"/>
        </a:xfrm>
        <a:prstGeom prst="rect">
          <a:avLst/>
        </a:prstGeom>
        <a:solidFill>
          <a:schemeClr val="bg1">
            <a:lumMod val="75000"/>
            <a:alpha val="39000"/>
          </a:schemeClr>
        </a:solidFill>
        <a:ln>
          <a:prstDash val="sysDash"/>
          <a:extLst>
            <a:ext uri="{C807C97D-BFC1-408E-A445-0C87EB9F89A2}">
              <ask:lineSketchStyleProps xmlns:ask="http://schemas.microsoft.com/office/drawing/2018/sketchyshapes" sd="1219033472">
                <a:custGeom>
                  <a:avLst/>
                  <a:gdLst>
                    <a:gd name="connsiteX0" fmla="*/ 0 w 8161020"/>
                    <a:gd name="connsiteY0" fmla="*/ 0 h 4724400"/>
                    <a:gd name="connsiteX1" fmla="*/ 582930 w 8161020"/>
                    <a:gd name="connsiteY1" fmla="*/ 0 h 4724400"/>
                    <a:gd name="connsiteX2" fmla="*/ 1084250 w 8161020"/>
                    <a:gd name="connsiteY2" fmla="*/ 0 h 4724400"/>
                    <a:gd name="connsiteX3" fmla="*/ 1585570 w 8161020"/>
                    <a:gd name="connsiteY3" fmla="*/ 0 h 4724400"/>
                    <a:gd name="connsiteX4" fmla="*/ 2168500 w 8161020"/>
                    <a:gd name="connsiteY4" fmla="*/ 0 h 4724400"/>
                    <a:gd name="connsiteX5" fmla="*/ 2833040 w 8161020"/>
                    <a:gd name="connsiteY5" fmla="*/ 0 h 4724400"/>
                    <a:gd name="connsiteX6" fmla="*/ 3497580 w 8161020"/>
                    <a:gd name="connsiteY6" fmla="*/ 0 h 4724400"/>
                    <a:gd name="connsiteX7" fmla="*/ 4162120 w 8161020"/>
                    <a:gd name="connsiteY7" fmla="*/ 0 h 4724400"/>
                    <a:gd name="connsiteX8" fmla="*/ 4908271 w 8161020"/>
                    <a:gd name="connsiteY8" fmla="*/ 0 h 4724400"/>
                    <a:gd name="connsiteX9" fmla="*/ 5491201 w 8161020"/>
                    <a:gd name="connsiteY9" fmla="*/ 0 h 4724400"/>
                    <a:gd name="connsiteX10" fmla="*/ 6155741 w 8161020"/>
                    <a:gd name="connsiteY10" fmla="*/ 0 h 4724400"/>
                    <a:gd name="connsiteX11" fmla="*/ 6738671 w 8161020"/>
                    <a:gd name="connsiteY11" fmla="*/ 0 h 4724400"/>
                    <a:gd name="connsiteX12" fmla="*/ 7321601 w 8161020"/>
                    <a:gd name="connsiteY12" fmla="*/ 0 h 4724400"/>
                    <a:gd name="connsiteX13" fmla="*/ 8161020 w 8161020"/>
                    <a:gd name="connsiteY13" fmla="*/ 0 h 4724400"/>
                    <a:gd name="connsiteX14" fmla="*/ 8161020 w 8161020"/>
                    <a:gd name="connsiteY14" fmla="*/ 448818 h 4724400"/>
                    <a:gd name="connsiteX15" fmla="*/ 8161020 w 8161020"/>
                    <a:gd name="connsiteY15" fmla="*/ 1086612 h 4724400"/>
                    <a:gd name="connsiteX16" fmla="*/ 8161020 w 8161020"/>
                    <a:gd name="connsiteY16" fmla="*/ 1582674 h 4724400"/>
                    <a:gd name="connsiteX17" fmla="*/ 8161020 w 8161020"/>
                    <a:gd name="connsiteY17" fmla="*/ 2220468 h 4724400"/>
                    <a:gd name="connsiteX18" fmla="*/ 8161020 w 8161020"/>
                    <a:gd name="connsiteY18" fmla="*/ 2763774 h 4724400"/>
                    <a:gd name="connsiteX19" fmla="*/ 8161020 w 8161020"/>
                    <a:gd name="connsiteY19" fmla="*/ 3259836 h 4724400"/>
                    <a:gd name="connsiteX20" fmla="*/ 8161020 w 8161020"/>
                    <a:gd name="connsiteY20" fmla="*/ 3708654 h 4724400"/>
                    <a:gd name="connsiteX21" fmla="*/ 8161020 w 8161020"/>
                    <a:gd name="connsiteY21" fmla="*/ 4204716 h 4724400"/>
                    <a:gd name="connsiteX22" fmla="*/ 8161020 w 8161020"/>
                    <a:gd name="connsiteY22" fmla="*/ 4724400 h 4724400"/>
                    <a:gd name="connsiteX23" fmla="*/ 7578090 w 8161020"/>
                    <a:gd name="connsiteY23" fmla="*/ 4724400 h 4724400"/>
                    <a:gd name="connsiteX24" fmla="*/ 6831940 w 8161020"/>
                    <a:gd name="connsiteY24" fmla="*/ 4724400 h 4724400"/>
                    <a:gd name="connsiteX25" fmla="*/ 6085789 w 8161020"/>
                    <a:gd name="connsiteY25" fmla="*/ 4724400 h 4724400"/>
                    <a:gd name="connsiteX26" fmla="*/ 5502859 w 8161020"/>
                    <a:gd name="connsiteY26" fmla="*/ 4724400 h 4724400"/>
                    <a:gd name="connsiteX27" fmla="*/ 4756709 w 8161020"/>
                    <a:gd name="connsiteY27" fmla="*/ 4724400 h 4724400"/>
                    <a:gd name="connsiteX28" fmla="*/ 4173779 w 8161020"/>
                    <a:gd name="connsiteY28" fmla="*/ 4724400 h 4724400"/>
                    <a:gd name="connsiteX29" fmla="*/ 3509239 w 8161020"/>
                    <a:gd name="connsiteY29" fmla="*/ 4724400 h 4724400"/>
                    <a:gd name="connsiteX30" fmla="*/ 3171139 w 8161020"/>
                    <a:gd name="connsiteY30" fmla="*/ 4724400 h 4724400"/>
                    <a:gd name="connsiteX31" fmla="*/ 2424989 w 8161020"/>
                    <a:gd name="connsiteY31" fmla="*/ 4724400 h 4724400"/>
                    <a:gd name="connsiteX32" fmla="*/ 1923669 w 8161020"/>
                    <a:gd name="connsiteY32" fmla="*/ 4724400 h 4724400"/>
                    <a:gd name="connsiteX33" fmla="*/ 1259129 w 8161020"/>
                    <a:gd name="connsiteY33" fmla="*/ 4724400 h 4724400"/>
                    <a:gd name="connsiteX34" fmla="*/ 921029 w 8161020"/>
                    <a:gd name="connsiteY34" fmla="*/ 4724400 h 4724400"/>
                    <a:gd name="connsiteX35" fmla="*/ 0 w 8161020"/>
                    <a:gd name="connsiteY35" fmla="*/ 4724400 h 4724400"/>
                    <a:gd name="connsiteX36" fmla="*/ 0 w 8161020"/>
                    <a:gd name="connsiteY36" fmla="*/ 4181094 h 4724400"/>
                    <a:gd name="connsiteX37" fmla="*/ 0 w 8161020"/>
                    <a:gd name="connsiteY37" fmla="*/ 3685032 h 4724400"/>
                    <a:gd name="connsiteX38" fmla="*/ 0 w 8161020"/>
                    <a:gd name="connsiteY38" fmla="*/ 3236214 h 4724400"/>
                    <a:gd name="connsiteX39" fmla="*/ 0 w 8161020"/>
                    <a:gd name="connsiteY39" fmla="*/ 2551176 h 4724400"/>
                    <a:gd name="connsiteX40" fmla="*/ 0 w 8161020"/>
                    <a:gd name="connsiteY40" fmla="*/ 2102358 h 4724400"/>
                    <a:gd name="connsiteX41" fmla="*/ 0 w 8161020"/>
                    <a:gd name="connsiteY41" fmla="*/ 1511808 h 4724400"/>
                    <a:gd name="connsiteX42" fmla="*/ 0 w 8161020"/>
                    <a:gd name="connsiteY42" fmla="*/ 1062990 h 4724400"/>
                    <a:gd name="connsiteX43" fmla="*/ 0 w 8161020"/>
                    <a:gd name="connsiteY43" fmla="*/ 0 h 4724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8161020" h="4724400" fill="none" extrusionOk="0">
                      <a:moveTo>
                        <a:pt x="0" y="0"/>
                      </a:moveTo>
                      <a:cubicBezTo>
                        <a:pt x="262964" y="-67223"/>
                        <a:pt x="366368" y="9084"/>
                        <a:pt x="582930" y="0"/>
                      </a:cubicBezTo>
                      <a:cubicBezTo>
                        <a:pt x="799492" y="-9084"/>
                        <a:pt x="941822" y="43585"/>
                        <a:pt x="1084250" y="0"/>
                      </a:cubicBezTo>
                      <a:cubicBezTo>
                        <a:pt x="1226678" y="-43585"/>
                        <a:pt x="1448646" y="32350"/>
                        <a:pt x="1585570" y="0"/>
                      </a:cubicBezTo>
                      <a:cubicBezTo>
                        <a:pt x="1722494" y="-32350"/>
                        <a:pt x="1970658" y="64649"/>
                        <a:pt x="2168500" y="0"/>
                      </a:cubicBezTo>
                      <a:cubicBezTo>
                        <a:pt x="2366342" y="-64649"/>
                        <a:pt x="2647218" y="37968"/>
                        <a:pt x="2833040" y="0"/>
                      </a:cubicBezTo>
                      <a:cubicBezTo>
                        <a:pt x="3018862" y="-37968"/>
                        <a:pt x="3245565" y="59474"/>
                        <a:pt x="3497580" y="0"/>
                      </a:cubicBezTo>
                      <a:cubicBezTo>
                        <a:pt x="3749595" y="-59474"/>
                        <a:pt x="3955342" y="26884"/>
                        <a:pt x="4162120" y="0"/>
                      </a:cubicBezTo>
                      <a:cubicBezTo>
                        <a:pt x="4368898" y="-26884"/>
                        <a:pt x="4606492" y="48070"/>
                        <a:pt x="4908271" y="0"/>
                      </a:cubicBezTo>
                      <a:cubicBezTo>
                        <a:pt x="5210050" y="-48070"/>
                        <a:pt x="5287120" y="34439"/>
                        <a:pt x="5491201" y="0"/>
                      </a:cubicBezTo>
                      <a:cubicBezTo>
                        <a:pt x="5695282" y="-34439"/>
                        <a:pt x="5878049" y="14795"/>
                        <a:pt x="6155741" y="0"/>
                      </a:cubicBezTo>
                      <a:cubicBezTo>
                        <a:pt x="6433433" y="-14795"/>
                        <a:pt x="6480923" y="24303"/>
                        <a:pt x="6738671" y="0"/>
                      </a:cubicBezTo>
                      <a:cubicBezTo>
                        <a:pt x="6996419" y="-24303"/>
                        <a:pt x="7087697" y="826"/>
                        <a:pt x="7321601" y="0"/>
                      </a:cubicBezTo>
                      <a:cubicBezTo>
                        <a:pt x="7555505" y="-826"/>
                        <a:pt x="7850703" y="86322"/>
                        <a:pt x="8161020" y="0"/>
                      </a:cubicBezTo>
                      <a:cubicBezTo>
                        <a:pt x="8171261" y="109337"/>
                        <a:pt x="8134424" y="284622"/>
                        <a:pt x="8161020" y="448818"/>
                      </a:cubicBezTo>
                      <a:cubicBezTo>
                        <a:pt x="8187616" y="613014"/>
                        <a:pt x="8088297" y="870628"/>
                        <a:pt x="8161020" y="1086612"/>
                      </a:cubicBezTo>
                      <a:cubicBezTo>
                        <a:pt x="8233743" y="1302596"/>
                        <a:pt x="8113976" y="1389947"/>
                        <a:pt x="8161020" y="1582674"/>
                      </a:cubicBezTo>
                      <a:cubicBezTo>
                        <a:pt x="8208064" y="1775401"/>
                        <a:pt x="8109749" y="1988246"/>
                        <a:pt x="8161020" y="2220468"/>
                      </a:cubicBezTo>
                      <a:cubicBezTo>
                        <a:pt x="8212291" y="2452690"/>
                        <a:pt x="8121743" y="2534018"/>
                        <a:pt x="8161020" y="2763774"/>
                      </a:cubicBezTo>
                      <a:cubicBezTo>
                        <a:pt x="8200297" y="2993530"/>
                        <a:pt x="8129475" y="3135541"/>
                        <a:pt x="8161020" y="3259836"/>
                      </a:cubicBezTo>
                      <a:cubicBezTo>
                        <a:pt x="8192565" y="3384131"/>
                        <a:pt x="8154541" y="3575623"/>
                        <a:pt x="8161020" y="3708654"/>
                      </a:cubicBezTo>
                      <a:cubicBezTo>
                        <a:pt x="8167499" y="3841685"/>
                        <a:pt x="8119382" y="4072315"/>
                        <a:pt x="8161020" y="4204716"/>
                      </a:cubicBezTo>
                      <a:cubicBezTo>
                        <a:pt x="8202658" y="4337117"/>
                        <a:pt x="8146371" y="4516592"/>
                        <a:pt x="8161020" y="4724400"/>
                      </a:cubicBezTo>
                      <a:cubicBezTo>
                        <a:pt x="7902794" y="4756758"/>
                        <a:pt x="7846814" y="4655352"/>
                        <a:pt x="7578090" y="4724400"/>
                      </a:cubicBezTo>
                      <a:cubicBezTo>
                        <a:pt x="7309366" y="4793448"/>
                        <a:pt x="6991691" y="4672506"/>
                        <a:pt x="6831940" y="4724400"/>
                      </a:cubicBezTo>
                      <a:cubicBezTo>
                        <a:pt x="6672189" y="4776294"/>
                        <a:pt x="6356219" y="4665716"/>
                        <a:pt x="6085789" y="4724400"/>
                      </a:cubicBezTo>
                      <a:cubicBezTo>
                        <a:pt x="5815359" y="4783084"/>
                        <a:pt x="5736671" y="4706325"/>
                        <a:pt x="5502859" y="4724400"/>
                      </a:cubicBezTo>
                      <a:cubicBezTo>
                        <a:pt x="5269047" y="4742475"/>
                        <a:pt x="5055097" y="4652142"/>
                        <a:pt x="4756709" y="4724400"/>
                      </a:cubicBezTo>
                      <a:cubicBezTo>
                        <a:pt x="4458321" y="4796658"/>
                        <a:pt x="4308581" y="4667513"/>
                        <a:pt x="4173779" y="4724400"/>
                      </a:cubicBezTo>
                      <a:cubicBezTo>
                        <a:pt x="4038977" y="4781287"/>
                        <a:pt x="3802287" y="4680257"/>
                        <a:pt x="3509239" y="4724400"/>
                      </a:cubicBezTo>
                      <a:cubicBezTo>
                        <a:pt x="3216191" y="4768543"/>
                        <a:pt x="3278842" y="4699373"/>
                        <a:pt x="3171139" y="4724400"/>
                      </a:cubicBezTo>
                      <a:cubicBezTo>
                        <a:pt x="3063436" y="4749427"/>
                        <a:pt x="2592892" y="4709357"/>
                        <a:pt x="2424989" y="4724400"/>
                      </a:cubicBezTo>
                      <a:cubicBezTo>
                        <a:pt x="2257086" y="4739443"/>
                        <a:pt x="2060980" y="4711708"/>
                        <a:pt x="1923669" y="4724400"/>
                      </a:cubicBezTo>
                      <a:cubicBezTo>
                        <a:pt x="1786358" y="4737092"/>
                        <a:pt x="1525557" y="4650718"/>
                        <a:pt x="1259129" y="4724400"/>
                      </a:cubicBezTo>
                      <a:cubicBezTo>
                        <a:pt x="992701" y="4798082"/>
                        <a:pt x="997170" y="4719593"/>
                        <a:pt x="921029" y="4724400"/>
                      </a:cubicBezTo>
                      <a:cubicBezTo>
                        <a:pt x="844888" y="4729207"/>
                        <a:pt x="213830" y="4688959"/>
                        <a:pt x="0" y="4724400"/>
                      </a:cubicBezTo>
                      <a:cubicBezTo>
                        <a:pt x="-58068" y="4506520"/>
                        <a:pt x="21263" y="4324184"/>
                        <a:pt x="0" y="4181094"/>
                      </a:cubicBezTo>
                      <a:cubicBezTo>
                        <a:pt x="-21263" y="4038004"/>
                        <a:pt x="55832" y="3836245"/>
                        <a:pt x="0" y="3685032"/>
                      </a:cubicBezTo>
                      <a:cubicBezTo>
                        <a:pt x="-55832" y="3533819"/>
                        <a:pt x="51964" y="3441287"/>
                        <a:pt x="0" y="3236214"/>
                      </a:cubicBezTo>
                      <a:cubicBezTo>
                        <a:pt x="-51964" y="3031141"/>
                        <a:pt x="29693" y="2754403"/>
                        <a:pt x="0" y="2551176"/>
                      </a:cubicBezTo>
                      <a:cubicBezTo>
                        <a:pt x="-29693" y="2347949"/>
                        <a:pt x="44700" y="2272680"/>
                        <a:pt x="0" y="2102358"/>
                      </a:cubicBezTo>
                      <a:cubicBezTo>
                        <a:pt x="-44700" y="1932036"/>
                        <a:pt x="66978" y="1720620"/>
                        <a:pt x="0" y="1511808"/>
                      </a:cubicBezTo>
                      <a:cubicBezTo>
                        <a:pt x="-66978" y="1302996"/>
                        <a:pt x="18134" y="1269975"/>
                        <a:pt x="0" y="1062990"/>
                      </a:cubicBezTo>
                      <a:cubicBezTo>
                        <a:pt x="-18134" y="856005"/>
                        <a:pt x="39800" y="256750"/>
                        <a:pt x="0" y="0"/>
                      </a:cubicBezTo>
                      <a:close/>
                    </a:path>
                    <a:path w="8161020" h="4724400" stroke="0" extrusionOk="0">
                      <a:moveTo>
                        <a:pt x="0" y="0"/>
                      </a:moveTo>
                      <a:cubicBezTo>
                        <a:pt x="155397" y="-4760"/>
                        <a:pt x="324952" y="51635"/>
                        <a:pt x="501320" y="0"/>
                      </a:cubicBezTo>
                      <a:cubicBezTo>
                        <a:pt x="677688" y="-51635"/>
                        <a:pt x="685313" y="23000"/>
                        <a:pt x="839419" y="0"/>
                      </a:cubicBezTo>
                      <a:cubicBezTo>
                        <a:pt x="993525" y="-23000"/>
                        <a:pt x="1266895" y="33063"/>
                        <a:pt x="1585570" y="0"/>
                      </a:cubicBezTo>
                      <a:cubicBezTo>
                        <a:pt x="1904245" y="-33063"/>
                        <a:pt x="1982729" y="41797"/>
                        <a:pt x="2086889" y="0"/>
                      </a:cubicBezTo>
                      <a:cubicBezTo>
                        <a:pt x="2191049" y="-41797"/>
                        <a:pt x="2369042" y="58998"/>
                        <a:pt x="2588209" y="0"/>
                      </a:cubicBezTo>
                      <a:cubicBezTo>
                        <a:pt x="2807376" y="-58998"/>
                        <a:pt x="3114596" y="16819"/>
                        <a:pt x="3334360" y="0"/>
                      </a:cubicBezTo>
                      <a:cubicBezTo>
                        <a:pt x="3554124" y="-16819"/>
                        <a:pt x="3629768" y="368"/>
                        <a:pt x="3754069" y="0"/>
                      </a:cubicBezTo>
                      <a:cubicBezTo>
                        <a:pt x="3878370" y="-368"/>
                        <a:pt x="4160863" y="30373"/>
                        <a:pt x="4500220" y="0"/>
                      </a:cubicBezTo>
                      <a:cubicBezTo>
                        <a:pt x="4839577" y="-30373"/>
                        <a:pt x="4875898" y="16303"/>
                        <a:pt x="5246370" y="0"/>
                      </a:cubicBezTo>
                      <a:cubicBezTo>
                        <a:pt x="5616842" y="-16303"/>
                        <a:pt x="5651095" y="12919"/>
                        <a:pt x="5829300" y="0"/>
                      </a:cubicBezTo>
                      <a:cubicBezTo>
                        <a:pt x="6007505" y="-12919"/>
                        <a:pt x="6385020" y="4977"/>
                        <a:pt x="6575450" y="0"/>
                      </a:cubicBezTo>
                      <a:cubicBezTo>
                        <a:pt x="6765880" y="-4977"/>
                        <a:pt x="6874003" y="56904"/>
                        <a:pt x="7076770" y="0"/>
                      </a:cubicBezTo>
                      <a:cubicBezTo>
                        <a:pt x="7279537" y="-56904"/>
                        <a:pt x="7465923" y="44404"/>
                        <a:pt x="7578090" y="0"/>
                      </a:cubicBezTo>
                      <a:cubicBezTo>
                        <a:pt x="7690257" y="-44404"/>
                        <a:pt x="8020412" y="19117"/>
                        <a:pt x="8161020" y="0"/>
                      </a:cubicBezTo>
                      <a:cubicBezTo>
                        <a:pt x="8190901" y="225763"/>
                        <a:pt x="8118241" y="290384"/>
                        <a:pt x="8161020" y="543306"/>
                      </a:cubicBezTo>
                      <a:cubicBezTo>
                        <a:pt x="8203799" y="796228"/>
                        <a:pt x="8115225" y="975656"/>
                        <a:pt x="8161020" y="1133856"/>
                      </a:cubicBezTo>
                      <a:cubicBezTo>
                        <a:pt x="8206815" y="1292056"/>
                        <a:pt x="8093841" y="1606801"/>
                        <a:pt x="8161020" y="1771650"/>
                      </a:cubicBezTo>
                      <a:cubicBezTo>
                        <a:pt x="8228199" y="1936499"/>
                        <a:pt x="8119808" y="2112649"/>
                        <a:pt x="8161020" y="2409444"/>
                      </a:cubicBezTo>
                      <a:cubicBezTo>
                        <a:pt x="8202232" y="2706239"/>
                        <a:pt x="8122025" y="2853775"/>
                        <a:pt x="8161020" y="3047238"/>
                      </a:cubicBezTo>
                      <a:cubicBezTo>
                        <a:pt x="8200015" y="3240701"/>
                        <a:pt x="8145498" y="3396904"/>
                        <a:pt x="8161020" y="3496056"/>
                      </a:cubicBezTo>
                      <a:cubicBezTo>
                        <a:pt x="8176542" y="3595208"/>
                        <a:pt x="8113136" y="3797394"/>
                        <a:pt x="8161020" y="3992118"/>
                      </a:cubicBezTo>
                      <a:cubicBezTo>
                        <a:pt x="8208904" y="4186842"/>
                        <a:pt x="8127494" y="4387018"/>
                        <a:pt x="8161020" y="4724400"/>
                      </a:cubicBezTo>
                      <a:cubicBezTo>
                        <a:pt x="7976621" y="4757641"/>
                        <a:pt x="7896387" y="4714071"/>
                        <a:pt x="7659700" y="4724400"/>
                      </a:cubicBezTo>
                      <a:cubicBezTo>
                        <a:pt x="7423013" y="4734729"/>
                        <a:pt x="7311591" y="4697222"/>
                        <a:pt x="7076770" y="4724400"/>
                      </a:cubicBezTo>
                      <a:cubicBezTo>
                        <a:pt x="6841949" y="4751578"/>
                        <a:pt x="6838151" y="4695067"/>
                        <a:pt x="6738671" y="4724400"/>
                      </a:cubicBezTo>
                      <a:cubicBezTo>
                        <a:pt x="6639191" y="4753733"/>
                        <a:pt x="6549040" y="4705926"/>
                        <a:pt x="6400571" y="4724400"/>
                      </a:cubicBezTo>
                      <a:cubicBezTo>
                        <a:pt x="6252102" y="4742874"/>
                        <a:pt x="6036939" y="4662972"/>
                        <a:pt x="5817641" y="4724400"/>
                      </a:cubicBezTo>
                      <a:cubicBezTo>
                        <a:pt x="5598343" y="4785828"/>
                        <a:pt x="5522016" y="4693184"/>
                        <a:pt x="5397932" y="4724400"/>
                      </a:cubicBezTo>
                      <a:cubicBezTo>
                        <a:pt x="5273848" y="4755616"/>
                        <a:pt x="5054788" y="4696697"/>
                        <a:pt x="4733392" y="4724400"/>
                      </a:cubicBezTo>
                      <a:cubicBezTo>
                        <a:pt x="4411996" y="4752103"/>
                        <a:pt x="4468601" y="4716839"/>
                        <a:pt x="4313682" y="4724400"/>
                      </a:cubicBezTo>
                      <a:cubicBezTo>
                        <a:pt x="4158763" y="4731961"/>
                        <a:pt x="3844091" y="4696444"/>
                        <a:pt x="3649142" y="4724400"/>
                      </a:cubicBezTo>
                      <a:cubicBezTo>
                        <a:pt x="3454193" y="4752356"/>
                        <a:pt x="3474092" y="4698770"/>
                        <a:pt x="3311042" y="4724400"/>
                      </a:cubicBezTo>
                      <a:cubicBezTo>
                        <a:pt x="3147992" y="4750030"/>
                        <a:pt x="2948739" y="4700634"/>
                        <a:pt x="2646502" y="4724400"/>
                      </a:cubicBezTo>
                      <a:cubicBezTo>
                        <a:pt x="2344265" y="4748166"/>
                        <a:pt x="2368765" y="4704174"/>
                        <a:pt x="2226793" y="4724400"/>
                      </a:cubicBezTo>
                      <a:cubicBezTo>
                        <a:pt x="2084821" y="4744626"/>
                        <a:pt x="2046814" y="4694647"/>
                        <a:pt x="1888693" y="4724400"/>
                      </a:cubicBezTo>
                      <a:cubicBezTo>
                        <a:pt x="1730572" y="4754153"/>
                        <a:pt x="1553580" y="4716924"/>
                        <a:pt x="1468984" y="4724400"/>
                      </a:cubicBezTo>
                      <a:cubicBezTo>
                        <a:pt x="1384388" y="4731876"/>
                        <a:pt x="995467" y="4704537"/>
                        <a:pt x="804443" y="4724400"/>
                      </a:cubicBezTo>
                      <a:cubicBezTo>
                        <a:pt x="613419" y="4744263"/>
                        <a:pt x="268407" y="4693022"/>
                        <a:pt x="0" y="4724400"/>
                      </a:cubicBezTo>
                      <a:cubicBezTo>
                        <a:pt x="-53372" y="4612473"/>
                        <a:pt x="24441" y="4376873"/>
                        <a:pt x="0" y="4275582"/>
                      </a:cubicBezTo>
                      <a:cubicBezTo>
                        <a:pt x="-24441" y="4174291"/>
                        <a:pt x="4880" y="4006869"/>
                        <a:pt x="0" y="3826764"/>
                      </a:cubicBezTo>
                      <a:cubicBezTo>
                        <a:pt x="-4880" y="3646659"/>
                        <a:pt x="47348" y="3371542"/>
                        <a:pt x="0" y="3188970"/>
                      </a:cubicBezTo>
                      <a:cubicBezTo>
                        <a:pt x="-47348" y="3006398"/>
                        <a:pt x="12581" y="2905738"/>
                        <a:pt x="0" y="2740152"/>
                      </a:cubicBezTo>
                      <a:cubicBezTo>
                        <a:pt x="-12581" y="2574566"/>
                        <a:pt x="8333" y="2284326"/>
                        <a:pt x="0" y="2149602"/>
                      </a:cubicBezTo>
                      <a:cubicBezTo>
                        <a:pt x="-8333" y="2014878"/>
                        <a:pt x="37268" y="1873222"/>
                        <a:pt x="0" y="1653540"/>
                      </a:cubicBezTo>
                      <a:cubicBezTo>
                        <a:pt x="-37268" y="1433858"/>
                        <a:pt x="35586" y="1312150"/>
                        <a:pt x="0" y="1062990"/>
                      </a:cubicBezTo>
                      <a:cubicBezTo>
                        <a:pt x="-35586" y="813830"/>
                        <a:pt x="60586" y="498551"/>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solidFill>
                <a:schemeClr val="tx1"/>
              </a:solidFill>
              <a:latin typeface="Meiryo UI" panose="020B0604030504040204" pitchFamily="50" charset="-128"/>
              <a:ea typeface="Meiryo UI" panose="020B0604030504040204" pitchFamily="50" charset="-128"/>
            </a:rPr>
            <a:t>キャプチャ</a:t>
          </a:r>
        </a:p>
      </xdr:txBody>
    </xdr:sp>
    <xdr:clientData/>
  </xdr:twoCellAnchor>
  <xdr:twoCellAnchor>
    <xdr:from>
      <xdr:col>8</xdr:col>
      <xdr:colOff>22860</xdr:colOff>
      <xdr:row>4</xdr:row>
      <xdr:rowOff>45720</xdr:rowOff>
    </xdr:from>
    <xdr:to>
      <xdr:col>11</xdr:col>
      <xdr:colOff>365760</xdr:colOff>
      <xdr:row>9</xdr:row>
      <xdr:rowOff>182880</xdr:rowOff>
    </xdr:to>
    <xdr:sp macro="" textlink="">
      <xdr:nvSpPr>
        <xdr:cNvPr id="5" name="吹き出し: 角を丸めた四角形 4">
          <a:extLst>
            <a:ext uri="{FF2B5EF4-FFF2-40B4-BE49-F238E27FC236}">
              <a16:creationId xmlns:a16="http://schemas.microsoft.com/office/drawing/2014/main" id="{76A40872-2484-5CEE-5FF1-CD072AE932DE}"/>
            </a:ext>
          </a:extLst>
        </xdr:cNvPr>
        <xdr:cNvSpPr/>
      </xdr:nvSpPr>
      <xdr:spPr>
        <a:xfrm>
          <a:off x="5730240" y="975360"/>
          <a:ext cx="2354580" cy="1280160"/>
        </a:xfrm>
        <a:prstGeom prst="wedgeRoundRectCallout">
          <a:avLst>
            <a:gd name="adj1" fmla="val -25687"/>
            <a:gd name="adj2" fmla="val 72620"/>
            <a:gd name="adj3" fmla="val 16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en-US" altLang="ja-JP" sz="1100"/>
        </a:p>
        <a:p>
          <a:pPr algn="l"/>
          <a:endParaRPr kumimoji="1" lang="ja-JP" altLang="en-US" sz="1100"/>
        </a:p>
      </xdr:txBody>
    </xdr:sp>
    <xdr:clientData/>
  </xdr:twoCellAnchor>
  <xdr:twoCellAnchor>
    <xdr:from>
      <xdr:col>4</xdr:col>
      <xdr:colOff>662940</xdr:colOff>
      <xdr:row>11</xdr:row>
      <xdr:rowOff>213360</xdr:rowOff>
    </xdr:from>
    <xdr:to>
      <xdr:col>8</xdr:col>
      <xdr:colOff>60960</xdr:colOff>
      <xdr:row>14</xdr:row>
      <xdr:rowOff>152400</xdr:rowOff>
    </xdr:to>
    <xdr:sp macro="" textlink="">
      <xdr:nvSpPr>
        <xdr:cNvPr id="7" name="四角形: 角を丸くする 6">
          <a:extLst>
            <a:ext uri="{FF2B5EF4-FFF2-40B4-BE49-F238E27FC236}">
              <a16:creationId xmlns:a16="http://schemas.microsoft.com/office/drawing/2014/main" id="{DE9623AB-4074-CD33-EE5D-24B8FBB08DDE}"/>
            </a:ext>
          </a:extLst>
        </xdr:cNvPr>
        <xdr:cNvSpPr/>
      </xdr:nvSpPr>
      <xdr:spPr>
        <a:xfrm>
          <a:off x="2933700" y="2743200"/>
          <a:ext cx="2080260" cy="62484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40</xdr:row>
      <xdr:rowOff>9525</xdr:rowOff>
    </xdr:from>
    <xdr:to>
      <xdr:col>24</xdr:col>
      <xdr:colOff>94149</xdr:colOff>
      <xdr:row>57</xdr:row>
      <xdr:rowOff>56617</xdr:rowOff>
    </xdr:to>
    <xdr:pic>
      <xdr:nvPicPr>
        <xdr:cNvPr id="2" name="図 1">
          <a:extLst>
            <a:ext uri="{FF2B5EF4-FFF2-40B4-BE49-F238E27FC236}">
              <a16:creationId xmlns:a16="http://schemas.microsoft.com/office/drawing/2014/main" id="{A8B947CA-E0C4-4E68-A79E-F2AEFB2D85C5}"/>
            </a:ext>
          </a:extLst>
        </xdr:cNvPr>
        <xdr:cNvPicPr>
          <a:picLocks noChangeAspect="1"/>
        </xdr:cNvPicPr>
      </xdr:nvPicPr>
      <xdr:blipFill>
        <a:blip xmlns:r="http://schemas.openxmlformats.org/officeDocument/2006/relationships" r:embed="rId1"/>
        <a:stretch>
          <a:fillRect/>
        </a:stretch>
      </xdr:blipFill>
      <xdr:spPr>
        <a:xfrm>
          <a:off x="963930" y="6105525"/>
          <a:ext cx="4845219" cy="2639797"/>
        </a:xfrm>
        <a:prstGeom prst="rect">
          <a:avLst/>
        </a:prstGeom>
      </xdr:spPr>
    </xdr:pic>
    <xdr:clientData/>
  </xdr:twoCellAnchor>
  <xdr:twoCellAnchor>
    <xdr:from>
      <xdr:col>13</xdr:col>
      <xdr:colOff>57150</xdr:colOff>
      <xdr:row>46</xdr:row>
      <xdr:rowOff>0</xdr:rowOff>
    </xdr:from>
    <xdr:to>
      <xdr:col>15</xdr:col>
      <xdr:colOff>219075</xdr:colOff>
      <xdr:row>52</xdr:row>
      <xdr:rowOff>76200</xdr:rowOff>
    </xdr:to>
    <xdr:sp macro="" textlink="">
      <xdr:nvSpPr>
        <xdr:cNvPr id="3" name="テキスト ボックス 2">
          <a:extLst>
            <a:ext uri="{FF2B5EF4-FFF2-40B4-BE49-F238E27FC236}">
              <a16:creationId xmlns:a16="http://schemas.microsoft.com/office/drawing/2014/main" id="{A402C43D-09A4-422D-8D2C-DFC74E8DCBBB}"/>
            </a:ext>
          </a:extLst>
        </xdr:cNvPr>
        <xdr:cNvSpPr txBox="1"/>
      </xdr:nvSpPr>
      <xdr:spPr>
        <a:xfrm>
          <a:off x="3128010" y="7010400"/>
          <a:ext cx="634365" cy="99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7200">
              <a:solidFill>
                <a:srgbClr val="FF0000"/>
              </a:solidFill>
              <a:latin typeface="Impact" panose="020B0806030902050204" pitchFamily="34" charset="0"/>
              <a:cs typeface="Aharoni" panose="02010803020104030203" pitchFamily="2" charset="-79"/>
            </a:rPr>
            <a:t>!</a:t>
          </a:r>
          <a:endParaRPr kumimoji="1" lang="ja-JP" altLang="en-US" sz="7200">
            <a:solidFill>
              <a:srgbClr val="FF0000"/>
            </a:solidFill>
            <a:latin typeface="Impact" panose="020B0806030902050204" pitchFamily="34" charset="0"/>
            <a:cs typeface="Aharoni" panose="02010803020104030203" pitchFamily="2" charset="-79"/>
          </a:endParaRPr>
        </a:p>
      </xdr:txBody>
    </xdr:sp>
    <xdr:clientData/>
  </xdr:twoCellAnchor>
  <xdr:twoCellAnchor>
    <xdr:from>
      <xdr:col>6</xdr:col>
      <xdr:colOff>161925</xdr:colOff>
      <xdr:row>53</xdr:row>
      <xdr:rowOff>76201</xdr:rowOff>
    </xdr:from>
    <xdr:to>
      <xdr:col>13</xdr:col>
      <xdr:colOff>219075</xdr:colOff>
      <xdr:row>54</xdr:row>
      <xdr:rowOff>1</xdr:rowOff>
    </xdr:to>
    <xdr:sp macro="" textlink="">
      <xdr:nvSpPr>
        <xdr:cNvPr id="4" name="正方形/長方形 3">
          <a:extLst>
            <a:ext uri="{FF2B5EF4-FFF2-40B4-BE49-F238E27FC236}">
              <a16:creationId xmlns:a16="http://schemas.microsoft.com/office/drawing/2014/main" id="{1DF3DDDB-C4EB-4B09-991F-61AEBEC1D078}"/>
            </a:ext>
          </a:extLst>
        </xdr:cNvPr>
        <xdr:cNvSpPr/>
      </xdr:nvSpPr>
      <xdr:spPr>
        <a:xfrm>
          <a:off x="1579245" y="8153401"/>
          <a:ext cx="1710690" cy="762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76200</xdr:colOff>
      <xdr:row>48</xdr:row>
      <xdr:rowOff>19050</xdr:rowOff>
    </xdr:from>
    <xdr:to>
      <xdr:col>5</xdr:col>
      <xdr:colOff>209550</xdr:colOff>
      <xdr:row>53</xdr:row>
      <xdr:rowOff>28575</xdr:rowOff>
    </xdr:to>
    <xdr:sp macro="" textlink="">
      <xdr:nvSpPr>
        <xdr:cNvPr id="5" name="吹き出し: 角を丸めた四角形 4">
          <a:extLst>
            <a:ext uri="{FF2B5EF4-FFF2-40B4-BE49-F238E27FC236}">
              <a16:creationId xmlns:a16="http://schemas.microsoft.com/office/drawing/2014/main" id="{057C9D03-9534-45A9-9C0A-60FB2B67E2B0}"/>
            </a:ext>
          </a:extLst>
        </xdr:cNvPr>
        <xdr:cNvSpPr/>
      </xdr:nvSpPr>
      <xdr:spPr>
        <a:xfrm>
          <a:off x="312420" y="7334250"/>
          <a:ext cx="1078230" cy="771525"/>
        </a:xfrm>
        <a:prstGeom prst="wedgeRoundRectCallout">
          <a:avLst>
            <a:gd name="adj1" fmla="val 67764"/>
            <a:gd name="adj2" fmla="val 61265"/>
            <a:gd name="adj3" fmla="val 16667"/>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50">
              <a:latin typeface="Meiryo UI" panose="020B0604030504040204" pitchFamily="50" charset="-128"/>
              <a:ea typeface="Meiryo UI" panose="020B0604030504040204" pitchFamily="50" charset="-128"/>
            </a:rPr>
            <a:t>ここだけが障害修正箇所</a:t>
          </a:r>
        </a:p>
      </xdr:txBody>
    </xdr:sp>
    <xdr:clientData/>
  </xdr:twoCellAnchor>
  <xdr:twoCellAnchor editAs="oneCell">
    <xdr:from>
      <xdr:col>4</xdr:col>
      <xdr:colOff>9525</xdr:colOff>
      <xdr:row>76</xdr:row>
      <xdr:rowOff>0</xdr:rowOff>
    </xdr:from>
    <xdr:to>
      <xdr:col>20</xdr:col>
      <xdr:colOff>237334</xdr:colOff>
      <xdr:row>107</xdr:row>
      <xdr:rowOff>73568</xdr:rowOff>
    </xdr:to>
    <xdr:pic>
      <xdr:nvPicPr>
        <xdr:cNvPr id="6" name="図 5">
          <a:extLst>
            <a:ext uri="{FF2B5EF4-FFF2-40B4-BE49-F238E27FC236}">
              <a16:creationId xmlns:a16="http://schemas.microsoft.com/office/drawing/2014/main" id="{366C7169-F827-4300-8C64-894DEE19F1CE}"/>
            </a:ext>
          </a:extLst>
        </xdr:cNvPr>
        <xdr:cNvPicPr>
          <a:picLocks noChangeAspect="1"/>
        </xdr:cNvPicPr>
      </xdr:nvPicPr>
      <xdr:blipFill>
        <a:blip xmlns:r="http://schemas.openxmlformats.org/officeDocument/2006/relationships" r:embed="rId2"/>
        <a:stretch>
          <a:fillRect/>
        </a:stretch>
      </xdr:blipFill>
      <xdr:spPr>
        <a:xfrm>
          <a:off x="954405" y="11582400"/>
          <a:ext cx="4033999" cy="479796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EB5C-30D5-4894-8890-7FA0B0BE1CC6}">
  <dimension ref="B2:F56"/>
  <sheetViews>
    <sheetView showGridLines="0" tabSelected="1" view="pageBreakPreview" zoomScaleNormal="100" zoomScaleSheetLayoutView="100" workbookViewId="0"/>
  </sheetViews>
  <sheetFormatPr defaultColWidth="9" defaultRowHeight="12.6" x14ac:dyDescent="0.45"/>
  <cols>
    <col min="1" max="1" width="3.09765625" style="60" customWidth="1"/>
    <col min="2" max="2" width="11.8984375" style="60" customWidth="1"/>
    <col min="3" max="3" width="11.5" style="60" customWidth="1"/>
    <col min="4" max="4" width="11.296875" style="60" customWidth="1"/>
    <col min="5" max="5" width="29.59765625" style="60" customWidth="1"/>
    <col min="6" max="6" width="50" style="60" customWidth="1"/>
    <col min="7" max="238" width="3.09765625" style="60" customWidth="1"/>
    <col min="239" max="16384" width="9" style="60"/>
  </cols>
  <sheetData>
    <row r="2" spans="2:6" x14ac:dyDescent="0.45">
      <c r="B2" s="86" t="s">
        <v>233</v>
      </c>
    </row>
    <row r="3" spans="2:6" x14ac:dyDescent="0.45">
      <c r="B3" s="86"/>
    </row>
    <row r="4" spans="2:6" ht="13.2" thickBot="1" x14ac:dyDescent="0.5">
      <c r="B4" s="237" t="s">
        <v>234</v>
      </c>
      <c r="C4" s="241" t="s">
        <v>235</v>
      </c>
      <c r="D4" s="241" t="s">
        <v>236</v>
      </c>
      <c r="E4" s="241" t="s">
        <v>237</v>
      </c>
      <c r="F4" s="241" t="s">
        <v>238</v>
      </c>
    </row>
    <row r="5" spans="2:6" ht="13.2" thickTop="1" x14ac:dyDescent="0.45">
      <c r="B5" s="238"/>
      <c r="C5" s="242"/>
      <c r="D5" s="250"/>
      <c r="E5" s="245"/>
      <c r="F5" s="247"/>
    </row>
    <row r="6" spans="2:6" x14ac:dyDescent="0.45">
      <c r="B6" s="239"/>
      <c r="C6" s="243"/>
      <c r="D6" s="251"/>
      <c r="E6" s="246"/>
      <c r="F6" s="248"/>
    </row>
    <row r="7" spans="2:6" x14ac:dyDescent="0.45">
      <c r="B7" s="240"/>
      <c r="C7" s="244"/>
      <c r="D7" s="252"/>
      <c r="E7" s="244"/>
      <c r="F7" s="249"/>
    </row>
    <row r="8" spans="2:6" x14ac:dyDescent="0.45">
      <c r="B8" s="240"/>
      <c r="C8" s="244"/>
      <c r="D8" s="252"/>
      <c r="E8" s="244"/>
      <c r="F8" s="249"/>
    </row>
    <row r="9" spans="2:6" x14ac:dyDescent="0.45">
      <c r="B9" s="240"/>
      <c r="C9" s="244"/>
      <c r="D9" s="252"/>
      <c r="E9" s="244"/>
      <c r="F9" s="249"/>
    </row>
    <row r="10" spans="2:6" x14ac:dyDescent="0.45">
      <c r="B10" s="240"/>
      <c r="C10" s="244"/>
      <c r="D10" s="252"/>
      <c r="E10" s="244"/>
      <c r="F10" s="249"/>
    </row>
    <row r="11" spans="2:6" x14ac:dyDescent="0.45">
      <c r="B11" s="240"/>
      <c r="C11" s="244"/>
      <c r="D11" s="252"/>
      <c r="E11" s="244"/>
      <c r="F11" s="249"/>
    </row>
    <row r="12" spans="2:6" x14ac:dyDescent="0.45">
      <c r="B12" s="240"/>
      <c r="C12" s="244"/>
      <c r="D12" s="252"/>
      <c r="E12" s="244"/>
      <c r="F12" s="249"/>
    </row>
    <row r="13" spans="2:6" x14ac:dyDescent="0.45">
      <c r="B13" s="240"/>
      <c r="C13" s="244"/>
      <c r="D13" s="252"/>
      <c r="E13" s="244"/>
      <c r="F13" s="249"/>
    </row>
    <row r="14" spans="2:6" x14ac:dyDescent="0.45">
      <c r="B14" s="240"/>
      <c r="C14" s="244"/>
      <c r="D14" s="252"/>
      <c r="E14" s="244"/>
      <c r="F14" s="249"/>
    </row>
    <row r="15" spans="2:6" x14ac:dyDescent="0.45">
      <c r="B15" s="240"/>
      <c r="C15" s="244"/>
      <c r="D15" s="252"/>
      <c r="E15" s="244"/>
      <c r="F15" s="249"/>
    </row>
    <row r="16" spans="2:6" x14ac:dyDescent="0.45">
      <c r="B16" s="240"/>
      <c r="C16" s="244"/>
      <c r="D16" s="252"/>
      <c r="E16" s="244"/>
      <c r="F16" s="249"/>
    </row>
    <row r="17" spans="2:6" x14ac:dyDescent="0.45">
      <c r="B17" s="240"/>
      <c r="C17" s="244"/>
      <c r="D17" s="252"/>
      <c r="E17" s="244"/>
      <c r="F17" s="249"/>
    </row>
    <row r="18" spans="2:6" x14ac:dyDescent="0.45">
      <c r="B18" s="240"/>
      <c r="C18" s="244"/>
      <c r="D18" s="252"/>
      <c r="E18" s="244"/>
      <c r="F18" s="249"/>
    </row>
    <row r="19" spans="2:6" x14ac:dyDescent="0.45">
      <c r="B19" s="240"/>
      <c r="C19" s="244"/>
      <c r="D19" s="252"/>
      <c r="E19" s="244"/>
      <c r="F19" s="249"/>
    </row>
    <row r="20" spans="2:6" x14ac:dyDescent="0.45">
      <c r="B20" s="240"/>
      <c r="C20" s="244"/>
      <c r="D20" s="252"/>
      <c r="E20" s="244"/>
      <c r="F20" s="249"/>
    </row>
    <row r="21" spans="2:6" x14ac:dyDescent="0.45">
      <c r="C21" s="236"/>
      <c r="D21" s="236"/>
      <c r="E21" s="236"/>
      <c r="F21" s="236"/>
    </row>
    <row r="22" spans="2:6" x14ac:dyDescent="0.45">
      <c r="C22" s="236"/>
      <c r="D22" s="236"/>
      <c r="E22" s="236"/>
      <c r="F22" s="236"/>
    </row>
    <row r="23" spans="2:6" x14ac:dyDescent="0.45">
      <c r="C23" s="236"/>
      <c r="D23" s="236"/>
      <c r="E23" s="236"/>
      <c r="F23" s="236"/>
    </row>
    <row r="24" spans="2:6" x14ac:dyDescent="0.45">
      <c r="C24" s="236"/>
      <c r="D24" s="236"/>
      <c r="E24" s="236"/>
      <c r="F24" s="236"/>
    </row>
    <row r="25" spans="2:6" x14ac:dyDescent="0.45">
      <c r="C25" s="236"/>
      <c r="D25" s="236"/>
      <c r="E25" s="236"/>
      <c r="F25" s="236"/>
    </row>
    <row r="26" spans="2:6" x14ac:dyDescent="0.45">
      <c r="C26" s="236"/>
      <c r="D26" s="236"/>
      <c r="E26" s="236"/>
      <c r="F26" s="236"/>
    </row>
    <row r="27" spans="2:6" x14ac:dyDescent="0.45">
      <c r="C27" s="236"/>
      <c r="D27" s="236"/>
      <c r="E27" s="236"/>
      <c r="F27" s="236"/>
    </row>
    <row r="28" spans="2:6" x14ac:dyDescent="0.45">
      <c r="C28" s="236"/>
      <c r="D28" s="236"/>
      <c r="E28" s="236"/>
      <c r="F28" s="236"/>
    </row>
    <row r="29" spans="2:6" x14ac:dyDescent="0.45">
      <c r="C29" s="236"/>
      <c r="D29" s="236"/>
      <c r="E29" s="236"/>
      <c r="F29" s="236"/>
    </row>
    <row r="30" spans="2:6" x14ac:dyDescent="0.45">
      <c r="C30" s="236"/>
      <c r="D30" s="236"/>
      <c r="E30" s="236"/>
      <c r="F30" s="236"/>
    </row>
    <row r="31" spans="2:6" x14ac:dyDescent="0.45">
      <c r="C31" s="236"/>
      <c r="D31" s="236"/>
      <c r="E31" s="236"/>
      <c r="F31" s="236"/>
    </row>
    <row r="32" spans="2:6" x14ac:dyDescent="0.45">
      <c r="C32" s="236"/>
      <c r="D32" s="236"/>
      <c r="E32" s="236"/>
      <c r="F32" s="236"/>
    </row>
    <row r="33" spans="3:6" x14ac:dyDescent="0.45">
      <c r="C33" s="236"/>
      <c r="D33" s="236"/>
      <c r="E33" s="236"/>
      <c r="F33" s="236"/>
    </row>
    <row r="34" spans="3:6" x14ac:dyDescent="0.45">
      <c r="C34" s="236"/>
      <c r="D34" s="236"/>
      <c r="E34" s="236"/>
      <c r="F34" s="236"/>
    </row>
    <row r="35" spans="3:6" x14ac:dyDescent="0.45">
      <c r="C35" s="236"/>
      <c r="D35" s="236"/>
      <c r="E35" s="236"/>
      <c r="F35" s="236"/>
    </row>
    <row r="36" spans="3:6" x14ac:dyDescent="0.45">
      <c r="C36" s="236"/>
      <c r="D36" s="236"/>
      <c r="E36" s="236"/>
      <c r="F36" s="236"/>
    </row>
    <row r="37" spans="3:6" x14ac:dyDescent="0.45">
      <c r="C37" s="236"/>
      <c r="D37" s="236"/>
      <c r="E37" s="236"/>
      <c r="F37" s="236"/>
    </row>
    <row r="38" spans="3:6" x14ac:dyDescent="0.45">
      <c r="C38" s="236"/>
      <c r="D38" s="236"/>
      <c r="E38" s="236"/>
      <c r="F38" s="236"/>
    </row>
    <row r="39" spans="3:6" x14ac:dyDescent="0.45">
      <c r="C39" s="236"/>
      <c r="D39" s="236"/>
      <c r="E39" s="236"/>
      <c r="F39" s="236"/>
    </row>
    <row r="40" spans="3:6" x14ac:dyDescent="0.45">
      <c r="C40" s="236"/>
      <c r="D40" s="236"/>
      <c r="E40" s="236"/>
      <c r="F40" s="236"/>
    </row>
    <row r="41" spans="3:6" x14ac:dyDescent="0.45">
      <c r="C41" s="236"/>
      <c r="D41" s="236"/>
      <c r="E41" s="236"/>
      <c r="F41" s="236"/>
    </row>
    <row r="42" spans="3:6" x14ac:dyDescent="0.45">
      <c r="C42" s="236"/>
      <c r="D42" s="236"/>
      <c r="E42" s="236"/>
      <c r="F42" s="236"/>
    </row>
    <row r="43" spans="3:6" x14ac:dyDescent="0.45">
      <c r="C43" s="236"/>
      <c r="D43" s="236"/>
      <c r="E43" s="236"/>
      <c r="F43" s="236"/>
    </row>
    <row r="44" spans="3:6" x14ac:dyDescent="0.45">
      <c r="C44" s="236"/>
      <c r="D44" s="236"/>
      <c r="E44" s="236"/>
      <c r="F44" s="236"/>
    </row>
    <row r="45" spans="3:6" x14ac:dyDescent="0.45">
      <c r="C45" s="236"/>
      <c r="D45" s="236"/>
      <c r="E45" s="236"/>
      <c r="F45" s="236"/>
    </row>
    <row r="46" spans="3:6" x14ac:dyDescent="0.45">
      <c r="C46" s="236"/>
      <c r="D46" s="236"/>
      <c r="E46" s="236"/>
      <c r="F46" s="236"/>
    </row>
    <row r="47" spans="3:6" x14ac:dyDescent="0.45">
      <c r="C47" s="236"/>
      <c r="D47" s="236"/>
      <c r="E47" s="236"/>
      <c r="F47" s="236"/>
    </row>
    <row r="48" spans="3:6" x14ac:dyDescent="0.45">
      <c r="C48" s="236"/>
      <c r="D48" s="236"/>
      <c r="E48" s="236"/>
      <c r="F48" s="236"/>
    </row>
    <row r="49" spans="3:6" x14ac:dyDescent="0.45">
      <c r="C49" s="236"/>
      <c r="D49" s="236"/>
      <c r="E49" s="236"/>
      <c r="F49" s="236"/>
    </row>
    <row r="50" spans="3:6" x14ac:dyDescent="0.45">
      <c r="C50" s="236"/>
      <c r="D50" s="236"/>
      <c r="E50" s="236"/>
      <c r="F50" s="236"/>
    </row>
    <row r="51" spans="3:6" x14ac:dyDescent="0.45">
      <c r="C51" s="236"/>
      <c r="D51" s="236"/>
      <c r="E51" s="236"/>
      <c r="F51" s="236"/>
    </row>
    <row r="52" spans="3:6" x14ac:dyDescent="0.45">
      <c r="C52" s="236"/>
      <c r="D52" s="236"/>
      <c r="E52" s="236"/>
      <c r="F52" s="236"/>
    </row>
    <row r="53" spans="3:6" x14ac:dyDescent="0.45">
      <c r="C53" s="236"/>
      <c r="D53" s="236"/>
      <c r="E53" s="236"/>
      <c r="F53" s="236"/>
    </row>
    <row r="54" spans="3:6" x14ac:dyDescent="0.45">
      <c r="C54" s="236"/>
      <c r="D54" s="236"/>
      <c r="E54" s="236"/>
      <c r="F54" s="236"/>
    </row>
    <row r="55" spans="3:6" x14ac:dyDescent="0.45">
      <c r="C55" s="236"/>
      <c r="D55" s="236"/>
      <c r="E55" s="236"/>
      <c r="F55" s="236"/>
    </row>
    <row r="56" spans="3:6" x14ac:dyDescent="0.45">
      <c r="C56" s="236"/>
      <c r="D56" s="236"/>
      <c r="E56" s="236"/>
      <c r="F56" s="236"/>
    </row>
  </sheetData>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AF792-3C8F-4194-A1C3-1070A105FA20}">
  <sheetPr>
    <pageSetUpPr fitToPage="1"/>
  </sheetPr>
  <dimension ref="B1:AK23"/>
  <sheetViews>
    <sheetView view="pageBreakPreview" zoomScaleNormal="100" zoomScaleSheetLayoutView="100" workbookViewId="0"/>
  </sheetViews>
  <sheetFormatPr defaultColWidth="7.8984375" defaultRowHeight="15" x14ac:dyDescent="0.3"/>
  <cols>
    <col min="1" max="1" width="2.3984375" style="71" customWidth="1"/>
    <col min="2" max="29" width="4.19921875" style="71" customWidth="1"/>
    <col min="30" max="30" width="4.296875" style="71" customWidth="1"/>
    <col min="31" max="37" width="4.19921875" style="71" customWidth="1"/>
    <col min="38" max="38" width="8.69921875" style="71" customWidth="1"/>
    <col min="39" max="40" width="4.19921875" style="71" customWidth="1"/>
    <col min="41" max="41" width="9.5" style="71" customWidth="1"/>
    <col min="42" max="42" width="2.09765625" style="71" customWidth="1"/>
    <col min="43" max="238" width="7.8984375" style="71"/>
    <col min="239" max="239" width="2.3984375" style="71" customWidth="1"/>
    <col min="240" max="273" width="3.69921875" style="71" customWidth="1"/>
    <col min="274" max="274" width="4.59765625" style="71" customWidth="1"/>
    <col min="275" max="275" width="3.69921875" style="71" customWidth="1"/>
    <col min="276" max="283" width="4.59765625" style="71" customWidth="1"/>
    <col min="284" max="284" width="3.69921875" style="71" customWidth="1"/>
    <col min="285" max="285" width="6" style="71" customWidth="1"/>
    <col min="286" max="494" width="7.8984375" style="71"/>
    <col min="495" max="495" width="2.3984375" style="71" customWidth="1"/>
    <col min="496" max="529" width="3.69921875" style="71" customWidth="1"/>
    <col min="530" max="530" width="4.59765625" style="71" customWidth="1"/>
    <col min="531" max="531" width="3.69921875" style="71" customWidth="1"/>
    <col min="532" max="539" width="4.59765625" style="71" customWidth="1"/>
    <col min="540" max="540" width="3.69921875" style="71" customWidth="1"/>
    <col min="541" max="541" width="6" style="71" customWidth="1"/>
    <col min="542" max="750" width="7.8984375" style="71"/>
    <col min="751" max="751" width="2.3984375" style="71" customWidth="1"/>
    <col min="752" max="785" width="3.69921875" style="71" customWidth="1"/>
    <col min="786" max="786" width="4.59765625" style="71" customWidth="1"/>
    <col min="787" max="787" width="3.69921875" style="71" customWidth="1"/>
    <col min="788" max="795" width="4.59765625" style="71" customWidth="1"/>
    <col min="796" max="796" width="3.69921875" style="71" customWidth="1"/>
    <col min="797" max="797" width="6" style="71" customWidth="1"/>
    <col min="798" max="1006" width="7.8984375" style="71"/>
    <col min="1007" max="1007" width="2.3984375" style="71" customWidth="1"/>
    <col min="1008" max="1041" width="3.69921875" style="71" customWidth="1"/>
    <col min="1042" max="1042" width="4.59765625" style="71" customWidth="1"/>
    <col min="1043" max="1043" width="3.69921875" style="71" customWidth="1"/>
    <col min="1044" max="1051" width="4.59765625" style="71" customWidth="1"/>
    <col min="1052" max="1052" width="3.69921875" style="71" customWidth="1"/>
    <col min="1053" max="1053" width="6" style="71" customWidth="1"/>
    <col min="1054" max="1262" width="7.8984375" style="71"/>
    <col min="1263" max="1263" width="2.3984375" style="71" customWidth="1"/>
    <col min="1264" max="1297" width="3.69921875" style="71" customWidth="1"/>
    <col min="1298" max="1298" width="4.59765625" style="71" customWidth="1"/>
    <col min="1299" max="1299" width="3.69921875" style="71" customWidth="1"/>
    <col min="1300" max="1307" width="4.59765625" style="71" customWidth="1"/>
    <col min="1308" max="1308" width="3.69921875" style="71" customWidth="1"/>
    <col min="1309" max="1309" width="6" style="71" customWidth="1"/>
    <col min="1310" max="1518" width="7.8984375" style="71"/>
    <col min="1519" max="1519" width="2.3984375" style="71" customWidth="1"/>
    <col min="1520" max="1553" width="3.69921875" style="71" customWidth="1"/>
    <col min="1554" max="1554" width="4.59765625" style="71" customWidth="1"/>
    <col min="1555" max="1555" width="3.69921875" style="71" customWidth="1"/>
    <col min="1556" max="1563" width="4.59765625" style="71" customWidth="1"/>
    <col min="1564" max="1564" width="3.69921875" style="71" customWidth="1"/>
    <col min="1565" max="1565" width="6" style="71" customWidth="1"/>
    <col min="1566" max="1774" width="7.8984375" style="71"/>
    <col min="1775" max="1775" width="2.3984375" style="71" customWidth="1"/>
    <col min="1776" max="1809" width="3.69921875" style="71" customWidth="1"/>
    <col min="1810" max="1810" width="4.59765625" style="71" customWidth="1"/>
    <col min="1811" max="1811" width="3.69921875" style="71" customWidth="1"/>
    <col min="1812" max="1819" width="4.59765625" style="71" customWidth="1"/>
    <col min="1820" max="1820" width="3.69921875" style="71" customWidth="1"/>
    <col min="1821" max="1821" width="6" style="71" customWidth="1"/>
    <col min="1822" max="2030" width="7.8984375" style="71"/>
    <col min="2031" max="2031" width="2.3984375" style="71" customWidth="1"/>
    <col min="2032" max="2065" width="3.69921875" style="71" customWidth="1"/>
    <col min="2066" max="2066" width="4.59765625" style="71" customWidth="1"/>
    <col min="2067" max="2067" width="3.69921875" style="71" customWidth="1"/>
    <col min="2068" max="2075" width="4.59765625" style="71" customWidth="1"/>
    <col min="2076" max="2076" width="3.69921875" style="71" customWidth="1"/>
    <col min="2077" max="2077" width="6" style="71" customWidth="1"/>
    <col min="2078" max="2286" width="7.8984375" style="71"/>
    <col min="2287" max="2287" width="2.3984375" style="71" customWidth="1"/>
    <col min="2288" max="2321" width="3.69921875" style="71" customWidth="1"/>
    <col min="2322" max="2322" width="4.59765625" style="71" customWidth="1"/>
    <col min="2323" max="2323" width="3.69921875" style="71" customWidth="1"/>
    <col min="2324" max="2331" width="4.59765625" style="71" customWidth="1"/>
    <col min="2332" max="2332" width="3.69921875" style="71" customWidth="1"/>
    <col min="2333" max="2333" width="6" style="71" customWidth="1"/>
    <col min="2334" max="2542" width="7.8984375" style="71"/>
    <col min="2543" max="2543" width="2.3984375" style="71" customWidth="1"/>
    <col min="2544" max="2577" width="3.69921875" style="71" customWidth="1"/>
    <col min="2578" max="2578" width="4.59765625" style="71" customWidth="1"/>
    <col min="2579" max="2579" width="3.69921875" style="71" customWidth="1"/>
    <col min="2580" max="2587" width="4.59765625" style="71" customWidth="1"/>
    <col min="2588" max="2588" width="3.69921875" style="71" customWidth="1"/>
    <col min="2589" max="2589" width="6" style="71" customWidth="1"/>
    <col min="2590" max="2798" width="7.8984375" style="71"/>
    <col min="2799" max="2799" width="2.3984375" style="71" customWidth="1"/>
    <col min="2800" max="2833" width="3.69921875" style="71" customWidth="1"/>
    <col min="2834" max="2834" width="4.59765625" style="71" customWidth="1"/>
    <col min="2835" max="2835" width="3.69921875" style="71" customWidth="1"/>
    <col min="2836" max="2843" width="4.59765625" style="71" customWidth="1"/>
    <col min="2844" max="2844" width="3.69921875" style="71" customWidth="1"/>
    <col min="2845" max="2845" width="6" style="71" customWidth="1"/>
    <col min="2846" max="3054" width="7.8984375" style="71"/>
    <col min="3055" max="3055" width="2.3984375" style="71" customWidth="1"/>
    <col min="3056" max="3089" width="3.69921875" style="71" customWidth="1"/>
    <col min="3090" max="3090" width="4.59765625" style="71" customWidth="1"/>
    <col min="3091" max="3091" width="3.69921875" style="71" customWidth="1"/>
    <col min="3092" max="3099" width="4.59765625" style="71" customWidth="1"/>
    <col min="3100" max="3100" width="3.69921875" style="71" customWidth="1"/>
    <col min="3101" max="3101" width="6" style="71" customWidth="1"/>
    <col min="3102" max="3310" width="7.8984375" style="71"/>
    <col min="3311" max="3311" width="2.3984375" style="71" customWidth="1"/>
    <col min="3312" max="3345" width="3.69921875" style="71" customWidth="1"/>
    <col min="3346" max="3346" width="4.59765625" style="71" customWidth="1"/>
    <col min="3347" max="3347" width="3.69921875" style="71" customWidth="1"/>
    <col min="3348" max="3355" width="4.59765625" style="71" customWidth="1"/>
    <col min="3356" max="3356" width="3.69921875" style="71" customWidth="1"/>
    <col min="3357" max="3357" width="6" style="71" customWidth="1"/>
    <col min="3358" max="3566" width="7.8984375" style="71"/>
    <col min="3567" max="3567" width="2.3984375" style="71" customWidth="1"/>
    <col min="3568" max="3601" width="3.69921875" style="71" customWidth="1"/>
    <col min="3602" max="3602" width="4.59765625" style="71" customWidth="1"/>
    <col min="3603" max="3603" width="3.69921875" style="71" customWidth="1"/>
    <col min="3604" max="3611" width="4.59765625" style="71" customWidth="1"/>
    <col min="3612" max="3612" width="3.69921875" style="71" customWidth="1"/>
    <col min="3613" max="3613" width="6" style="71" customWidth="1"/>
    <col min="3614" max="3822" width="7.8984375" style="71"/>
    <col min="3823" max="3823" width="2.3984375" style="71" customWidth="1"/>
    <col min="3824" max="3857" width="3.69921875" style="71" customWidth="1"/>
    <col min="3858" max="3858" width="4.59765625" style="71" customWidth="1"/>
    <col min="3859" max="3859" width="3.69921875" style="71" customWidth="1"/>
    <col min="3860" max="3867" width="4.59765625" style="71" customWidth="1"/>
    <col min="3868" max="3868" width="3.69921875" style="71" customWidth="1"/>
    <col min="3869" max="3869" width="6" style="71" customWidth="1"/>
    <col min="3870" max="4078" width="7.8984375" style="71"/>
    <col min="4079" max="4079" width="2.3984375" style="71" customWidth="1"/>
    <col min="4080" max="4113" width="3.69921875" style="71" customWidth="1"/>
    <col min="4114" max="4114" width="4.59765625" style="71" customWidth="1"/>
    <col min="4115" max="4115" width="3.69921875" style="71" customWidth="1"/>
    <col min="4116" max="4123" width="4.59765625" style="71" customWidth="1"/>
    <col min="4124" max="4124" width="3.69921875" style="71" customWidth="1"/>
    <col min="4125" max="4125" width="6" style="71" customWidth="1"/>
    <col min="4126" max="4334" width="7.8984375" style="71"/>
    <col min="4335" max="4335" width="2.3984375" style="71" customWidth="1"/>
    <col min="4336" max="4369" width="3.69921875" style="71" customWidth="1"/>
    <col min="4370" max="4370" width="4.59765625" style="71" customWidth="1"/>
    <col min="4371" max="4371" width="3.69921875" style="71" customWidth="1"/>
    <col min="4372" max="4379" width="4.59765625" style="71" customWidth="1"/>
    <col min="4380" max="4380" width="3.69921875" style="71" customWidth="1"/>
    <col min="4381" max="4381" width="6" style="71" customWidth="1"/>
    <col min="4382" max="4590" width="7.8984375" style="71"/>
    <col min="4591" max="4591" width="2.3984375" style="71" customWidth="1"/>
    <col min="4592" max="4625" width="3.69921875" style="71" customWidth="1"/>
    <col min="4626" max="4626" width="4.59765625" style="71" customWidth="1"/>
    <col min="4627" max="4627" width="3.69921875" style="71" customWidth="1"/>
    <col min="4628" max="4635" width="4.59765625" style="71" customWidth="1"/>
    <col min="4636" max="4636" width="3.69921875" style="71" customWidth="1"/>
    <col min="4637" max="4637" width="6" style="71" customWidth="1"/>
    <col min="4638" max="4846" width="7.8984375" style="71"/>
    <col min="4847" max="4847" width="2.3984375" style="71" customWidth="1"/>
    <col min="4848" max="4881" width="3.69921875" style="71" customWidth="1"/>
    <col min="4882" max="4882" width="4.59765625" style="71" customWidth="1"/>
    <col min="4883" max="4883" width="3.69921875" style="71" customWidth="1"/>
    <col min="4884" max="4891" width="4.59765625" style="71" customWidth="1"/>
    <col min="4892" max="4892" width="3.69921875" style="71" customWidth="1"/>
    <col min="4893" max="4893" width="6" style="71" customWidth="1"/>
    <col min="4894" max="5102" width="7.8984375" style="71"/>
    <col min="5103" max="5103" width="2.3984375" style="71" customWidth="1"/>
    <col min="5104" max="5137" width="3.69921875" style="71" customWidth="1"/>
    <col min="5138" max="5138" width="4.59765625" style="71" customWidth="1"/>
    <col min="5139" max="5139" width="3.69921875" style="71" customWidth="1"/>
    <col min="5140" max="5147" width="4.59765625" style="71" customWidth="1"/>
    <col min="5148" max="5148" width="3.69921875" style="71" customWidth="1"/>
    <col min="5149" max="5149" width="6" style="71" customWidth="1"/>
    <col min="5150" max="5358" width="7.8984375" style="71"/>
    <col min="5359" max="5359" width="2.3984375" style="71" customWidth="1"/>
    <col min="5360" max="5393" width="3.69921875" style="71" customWidth="1"/>
    <col min="5394" max="5394" width="4.59765625" style="71" customWidth="1"/>
    <col min="5395" max="5395" width="3.69921875" style="71" customWidth="1"/>
    <col min="5396" max="5403" width="4.59765625" style="71" customWidth="1"/>
    <col min="5404" max="5404" width="3.69921875" style="71" customWidth="1"/>
    <col min="5405" max="5405" width="6" style="71" customWidth="1"/>
    <col min="5406" max="5614" width="7.8984375" style="71"/>
    <col min="5615" max="5615" width="2.3984375" style="71" customWidth="1"/>
    <col min="5616" max="5649" width="3.69921875" style="71" customWidth="1"/>
    <col min="5650" max="5650" width="4.59765625" style="71" customWidth="1"/>
    <col min="5651" max="5651" width="3.69921875" style="71" customWidth="1"/>
    <col min="5652" max="5659" width="4.59765625" style="71" customWidth="1"/>
    <col min="5660" max="5660" width="3.69921875" style="71" customWidth="1"/>
    <col min="5661" max="5661" width="6" style="71" customWidth="1"/>
    <col min="5662" max="5870" width="7.8984375" style="71"/>
    <col min="5871" max="5871" width="2.3984375" style="71" customWidth="1"/>
    <col min="5872" max="5905" width="3.69921875" style="71" customWidth="1"/>
    <col min="5906" max="5906" width="4.59765625" style="71" customWidth="1"/>
    <col min="5907" max="5907" width="3.69921875" style="71" customWidth="1"/>
    <col min="5908" max="5915" width="4.59765625" style="71" customWidth="1"/>
    <col min="5916" max="5916" width="3.69921875" style="71" customWidth="1"/>
    <col min="5917" max="5917" width="6" style="71" customWidth="1"/>
    <col min="5918" max="6126" width="7.8984375" style="71"/>
    <col min="6127" max="6127" width="2.3984375" style="71" customWidth="1"/>
    <col min="6128" max="6161" width="3.69921875" style="71" customWidth="1"/>
    <col min="6162" max="6162" width="4.59765625" style="71" customWidth="1"/>
    <col min="6163" max="6163" width="3.69921875" style="71" customWidth="1"/>
    <col min="6164" max="6171" width="4.59765625" style="71" customWidth="1"/>
    <col min="6172" max="6172" width="3.69921875" style="71" customWidth="1"/>
    <col min="6173" max="6173" width="6" style="71" customWidth="1"/>
    <col min="6174" max="6382" width="7.8984375" style="71"/>
    <col min="6383" max="6383" width="2.3984375" style="71" customWidth="1"/>
    <col min="6384" max="6417" width="3.69921875" style="71" customWidth="1"/>
    <col min="6418" max="6418" width="4.59765625" style="71" customWidth="1"/>
    <col min="6419" max="6419" width="3.69921875" style="71" customWidth="1"/>
    <col min="6420" max="6427" width="4.59765625" style="71" customWidth="1"/>
    <col min="6428" max="6428" width="3.69921875" style="71" customWidth="1"/>
    <col min="6429" max="6429" width="6" style="71" customWidth="1"/>
    <col min="6430" max="6638" width="7.8984375" style="71"/>
    <col min="6639" max="6639" width="2.3984375" style="71" customWidth="1"/>
    <col min="6640" max="6673" width="3.69921875" style="71" customWidth="1"/>
    <col min="6674" max="6674" width="4.59765625" style="71" customWidth="1"/>
    <col min="6675" max="6675" width="3.69921875" style="71" customWidth="1"/>
    <col min="6676" max="6683" width="4.59765625" style="71" customWidth="1"/>
    <col min="6684" max="6684" width="3.69921875" style="71" customWidth="1"/>
    <col min="6685" max="6685" width="6" style="71" customWidth="1"/>
    <col min="6686" max="6894" width="7.8984375" style="71"/>
    <col min="6895" max="6895" width="2.3984375" style="71" customWidth="1"/>
    <col min="6896" max="6929" width="3.69921875" style="71" customWidth="1"/>
    <col min="6930" max="6930" width="4.59765625" style="71" customWidth="1"/>
    <col min="6931" max="6931" width="3.69921875" style="71" customWidth="1"/>
    <col min="6932" max="6939" width="4.59765625" style="71" customWidth="1"/>
    <col min="6940" max="6940" width="3.69921875" style="71" customWidth="1"/>
    <col min="6941" max="6941" width="6" style="71" customWidth="1"/>
    <col min="6942" max="7150" width="7.8984375" style="71"/>
    <col min="7151" max="7151" width="2.3984375" style="71" customWidth="1"/>
    <col min="7152" max="7185" width="3.69921875" style="71" customWidth="1"/>
    <col min="7186" max="7186" width="4.59765625" style="71" customWidth="1"/>
    <col min="7187" max="7187" width="3.69921875" style="71" customWidth="1"/>
    <col min="7188" max="7195" width="4.59765625" style="71" customWidth="1"/>
    <col min="7196" max="7196" width="3.69921875" style="71" customWidth="1"/>
    <col min="7197" max="7197" width="6" style="71" customWidth="1"/>
    <col min="7198" max="7406" width="7.8984375" style="71"/>
    <col min="7407" max="7407" width="2.3984375" style="71" customWidth="1"/>
    <col min="7408" max="7441" width="3.69921875" style="71" customWidth="1"/>
    <col min="7442" max="7442" width="4.59765625" style="71" customWidth="1"/>
    <col min="7443" max="7443" width="3.69921875" style="71" customWidth="1"/>
    <col min="7444" max="7451" width="4.59765625" style="71" customWidth="1"/>
    <col min="7452" max="7452" width="3.69921875" style="71" customWidth="1"/>
    <col min="7453" max="7453" width="6" style="71" customWidth="1"/>
    <col min="7454" max="7662" width="7.8984375" style="71"/>
    <col min="7663" max="7663" width="2.3984375" style="71" customWidth="1"/>
    <col min="7664" max="7697" width="3.69921875" style="71" customWidth="1"/>
    <col min="7698" max="7698" width="4.59765625" style="71" customWidth="1"/>
    <col min="7699" max="7699" width="3.69921875" style="71" customWidth="1"/>
    <col min="7700" max="7707" width="4.59765625" style="71" customWidth="1"/>
    <col min="7708" max="7708" width="3.69921875" style="71" customWidth="1"/>
    <col min="7709" max="7709" width="6" style="71" customWidth="1"/>
    <col min="7710" max="7918" width="7.8984375" style="71"/>
    <col min="7919" max="7919" width="2.3984375" style="71" customWidth="1"/>
    <col min="7920" max="7953" width="3.69921875" style="71" customWidth="1"/>
    <col min="7954" max="7954" width="4.59765625" style="71" customWidth="1"/>
    <col min="7955" max="7955" width="3.69921875" style="71" customWidth="1"/>
    <col min="7956" max="7963" width="4.59765625" style="71" customWidth="1"/>
    <col min="7964" max="7964" width="3.69921875" style="71" customWidth="1"/>
    <col min="7965" max="7965" width="6" style="71" customWidth="1"/>
    <col min="7966" max="8174" width="7.8984375" style="71"/>
    <col min="8175" max="8175" width="2.3984375" style="71" customWidth="1"/>
    <col min="8176" max="8209" width="3.69921875" style="71" customWidth="1"/>
    <col min="8210" max="8210" width="4.59765625" style="71" customWidth="1"/>
    <col min="8211" max="8211" width="3.69921875" style="71" customWidth="1"/>
    <col min="8212" max="8219" width="4.59765625" style="71" customWidth="1"/>
    <col min="8220" max="8220" width="3.69921875" style="71" customWidth="1"/>
    <col min="8221" max="8221" width="6" style="71" customWidth="1"/>
    <col min="8222" max="8430" width="7.8984375" style="71"/>
    <col min="8431" max="8431" width="2.3984375" style="71" customWidth="1"/>
    <col min="8432" max="8465" width="3.69921875" style="71" customWidth="1"/>
    <col min="8466" max="8466" width="4.59765625" style="71" customWidth="1"/>
    <col min="8467" max="8467" width="3.69921875" style="71" customWidth="1"/>
    <col min="8468" max="8475" width="4.59765625" style="71" customWidth="1"/>
    <col min="8476" max="8476" width="3.69921875" style="71" customWidth="1"/>
    <col min="8477" max="8477" width="6" style="71" customWidth="1"/>
    <col min="8478" max="8686" width="7.8984375" style="71"/>
    <col min="8687" max="8687" width="2.3984375" style="71" customWidth="1"/>
    <col min="8688" max="8721" width="3.69921875" style="71" customWidth="1"/>
    <col min="8722" max="8722" width="4.59765625" style="71" customWidth="1"/>
    <col min="8723" max="8723" width="3.69921875" style="71" customWidth="1"/>
    <col min="8724" max="8731" width="4.59765625" style="71" customWidth="1"/>
    <col min="8732" max="8732" width="3.69921875" style="71" customWidth="1"/>
    <col min="8733" max="8733" width="6" style="71" customWidth="1"/>
    <col min="8734" max="8942" width="7.8984375" style="71"/>
    <col min="8943" max="8943" width="2.3984375" style="71" customWidth="1"/>
    <col min="8944" max="8977" width="3.69921875" style="71" customWidth="1"/>
    <col min="8978" max="8978" width="4.59765625" style="71" customWidth="1"/>
    <col min="8979" max="8979" width="3.69921875" style="71" customWidth="1"/>
    <col min="8980" max="8987" width="4.59765625" style="71" customWidth="1"/>
    <col min="8988" max="8988" width="3.69921875" style="71" customWidth="1"/>
    <col min="8989" max="8989" width="6" style="71" customWidth="1"/>
    <col min="8990" max="9198" width="7.8984375" style="71"/>
    <col min="9199" max="9199" width="2.3984375" style="71" customWidth="1"/>
    <col min="9200" max="9233" width="3.69921875" style="71" customWidth="1"/>
    <col min="9234" max="9234" width="4.59765625" style="71" customWidth="1"/>
    <col min="9235" max="9235" width="3.69921875" style="71" customWidth="1"/>
    <col min="9236" max="9243" width="4.59765625" style="71" customWidth="1"/>
    <col min="9244" max="9244" width="3.69921875" style="71" customWidth="1"/>
    <col min="9245" max="9245" width="6" style="71" customWidth="1"/>
    <col min="9246" max="9454" width="7.8984375" style="71"/>
    <col min="9455" max="9455" width="2.3984375" style="71" customWidth="1"/>
    <col min="9456" max="9489" width="3.69921875" style="71" customWidth="1"/>
    <col min="9490" max="9490" width="4.59765625" style="71" customWidth="1"/>
    <col min="9491" max="9491" width="3.69921875" style="71" customWidth="1"/>
    <col min="9492" max="9499" width="4.59765625" style="71" customWidth="1"/>
    <col min="9500" max="9500" width="3.69921875" style="71" customWidth="1"/>
    <col min="9501" max="9501" width="6" style="71" customWidth="1"/>
    <col min="9502" max="9710" width="7.8984375" style="71"/>
    <col min="9711" max="9711" width="2.3984375" style="71" customWidth="1"/>
    <col min="9712" max="9745" width="3.69921875" style="71" customWidth="1"/>
    <col min="9746" max="9746" width="4.59765625" style="71" customWidth="1"/>
    <col min="9747" max="9747" width="3.69921875" style="71" customWidth="1"/>
    <col min="9748" max="9755" width="4.59765625" style="71" customWidth="1"/>
    <col min="9756" max="9756" width="3.69921875" style="71" customWidth="1"/>
    <col min="9757" max="9757" width="6" style="71" customWidth="1"/>
    <col min="9758" max="9966" width="7.8984375" style="71"/>
    <col min="9967" max="9967" width="2.3984375" style="71" customWidth="1"/>
    <col min="9968" max="10001" width="3.69921875" style="71" customWidth="1"/>
    <col min="10002" max="10002" width="4.59765625" style="71" customWidth="1"/>
    <col min="10003" max="10003" width="3.69921875" style="71" customWidth="1"/>
    <col min="10004" max="10011" width="4.59765625" style="71" customWidth="1"/>
    <col min="10012" max="10012" width="3.69921875" style="71" customWidth="1"/>
    <col min="10013" max="10013" width="6" style="71" customWidth="1"/>
    <col min="10014" max="10222" width="7.8984375" style="71"/>
    <col min="10223" max="10223" width="2.3984375" style="71" customWidth="1"/>
    <col min="10224" max="10257" width="3.69921875" style="71" customWidth="1"/>
    <col min="10258" max="10258" width="4.59765625" style="71" customWidth="1"/>
    <col min="10259" max="10259" width="3.69921875" style="71" customWidth="1"/>
    <col min="10260" max="10267" width="4.59765625" style="71" customWidth="1"/>
    <col min="10268" max="10268" width="3.69921875" style="71" customWidth="1"/>
    <col min="10269" max="10269" width="6" style="71" customWidth="1"/>
    <col min="10270" max="10478" width="7.8984375" style="71"/>
    <col min="10479" max="10479" width="2.3984375" style="71" customWidth="1"/>
    <col min="10480" max="10513" width="3.69921875" style="71" customWidth="1"/>
    <col min="10514" max="10514" width="4.59765625" style="71" customWidth="1"/>
    <col min="10515" max="10515" width="3.69921875" style="71" customWidth="1"/>
    <col min="10516" max="10523" width="4.59765625" style="71" customWidth="1"/>
    <col min="10524" max="10524" width="3.69921875" style="71" customWidth="1"/>
    <col min="10525" max="10525" width="6" style="71" customWidth="1"/>
    <col min="10526" max="10734" width="7.8984375" style="71"/>
    <col min="10735" max="10735" width="2.3984375" style="71" customWidth="1"/>
    <col min="10736" max="10769" width="3.69921875" style="71" customWidth="1"/>
    <col min="10770" max="10770" width="4.59765625" style="71" customWidth="1"/>
    <col min="10771" max="10771" width="3.69921875" style="71" customWidth="1"/>
    <col min="10772" max="10779" width="4.59765625" style="71" customWidth="1"/>
    <col min="10780" max="10780" width="3.69921875" style="71" customWidth="1"/>
    <col min="10781" max="10781" width="6" style="71" customWidth="1"/>
    <col min="10782" max="10990" width="7.8984375" style="71"/>
    <col min="10991" max="10991" width="2.3984375" style="71" customWidth="1"/>
    <col min="10992" max="11025" width="3.69921875" style="71" customWidth="1"/>
    <col min="11026" max="11026" width="4.59765625" style="71" customWidth="1"/>
    <col min="11027" max="11027" width="3.69921875" style="71" customWidth="1"/>
    <col min="11028" max="11035" width="4.59765625" style="71" customWidth="1"/>
    <col min="11036" max="11036" width="3.69921875" style="71" customWidth="1"/>
    <col min="11037" max="11037" width="6" style="71" customWidth="1"/>
    <col min="11038" max="11246" width="7.8984375" style="71"/>
    <col min="11247" max="11247" width="2.3984375" style="71" customWidth="1"/>
    <col min="11248" max="11281" width="3.69921875" style="71" customWidth="1"/>
    <col min="11282" max="11282" width="4.59765625" style="71" customWidth="1"/>
    <col min="11283" max="11283" width="3.69921875" style="71" customWidth="1"/>
    <col min="11284" max="11291" width="4.59765625" style="71" customWidth="1"/>
    <col min="11292" max="11292" width="3.69921875" style="71" customWidth="1"/>
    <col min="11293" max="11293" width="6" style="71" customWidth="1"/>
    <col min="11294" max="11502" width="7.8984375" style="71"/>
    <col min="11503" max="11503" width="2.3984375" style="71" customWidth="1"/>
    <col min="11504" max="11537" width="3.69921875" style="71" customWidth="1"/>
    <col min="11538" max="11538" width="4.59765625" style="71" customWidth="1"/>
    <col min="11539" max="11539" width="3.69921875" style="71" customWidth="1"/>
    <col min="11540" max="11547" width="4.59765625" style="71" customWidth="1"/>
    <col min="11548" max="11548" width="3.69921875" style="71" customWidth="1"/>
    <col min="11549" max="11549" width="6" style="71" customWidth="1"/>
    <col min="11550" max="11758" width="7.8984375" style="71"/>
    <col min="11759" max="11759" width="2.3984375" style="71" customWidth="1"/>
    <col min="11760" max="11793" width="3.69921875" style="71" customWidth="1"/>
    <col min="11794" max="11794" width="4.59765625" style="71" customWidth="1"/>
    <col min="11795" max="11795" width="3.69921875" style="71" customWidth="1"/>
    <col min="11796" max="11803" width="4.59765625" style="71" customWidth="1"/>
    <col min="11804" max="11804" width="3.69921875" style="71" customWidth="1"/>
    <col min="11805" max="11805" width="6" style="71" customWidth="1"/>
    <col min="11806" max="12014" width="7.8984375" style="71"/>
    <col min="12015" max="12015" width="2.3984375" style="71" customWidth="1"/>
    <col min="12016" max="12049" width="3.69921875" style="71" customWidth="1"/>
    <col min="12050" max="12050" width="4.59765625" style="71" customWidth="1"/>
    <col min="12051" max="12051" width="3.69921875" style="71" customWidth="1"/>
    <col min="12052" max="12059" width="4.59765625" style="71" customWidth="1"/>
    <col min="12060" max="12060" width="3.69921875" style="71" customWidth="1"/>
    <col min="12061" max="12061" width="6" style="71" customWidth="1"/>
    <col min="12062" max="12270" width="7.8984375" style="71"/>
    <col min="12271" max="12271" width="2.3984375" style="71" customWidth="1"/>
    <col min="12272" max="12305" width="3.69921875" style="71" customWidth="1"/>
    <col min="12306" max="12306" width="4.59765625" style="71" customWidth="1"/>
    <col min="12307" max="12307" width="3.69921875" style="71" customWidth="1"/>
    <col min="12308" max="12315" width="4.59765625" style="71" customWidth="1"/>
    <col min="12316" max="12316" width="3.69921875" style="71" customWidth="1"/>
    <col min="12317" max="12317" width="6" style="71" customWidth="1"/>
    <col min="12318" max="12526" width="7.8984375" style="71"/>
    <col min="12527" max="12527" width="2.3984375" style="71" customWidth="1"/>
    <col min="12528" max="12561" width="3.69921875" style="71" customWidth="1"/>
    <col min="12562" max="12562" width="4.59765625" style="71" customWidth="1"/>
    <col min="12563" max="12563" width="3.69921875" style="71" customWidth="1"/>
    <col min="12564" max="12571" width="4.59765625" style="71" customWidth="1"/>
    <col min="12572" max="12572" width="3.69921875" style="71" customWidth="1"/>
    <col min="12573" max="12573" width="6" style="71" customWidth="1"/>
    <col min="12574" max="12782" width="7.8984375" style="71"/>
    <col min="12783" max="12783" width="2.3984375" style="71" customWidth="1"/>
    <col min="12784" max="12817" width="3.69921875" style="71" customWidth="1"/>
    <col min="12818" max="12818" width="4.59765625" style="71" customWidth="1"/>
    <col min="12819" max="12819" width="3.69921875" style="71" customWidth="1"/>
    <col min="12820" max="12827" width="4.59765625" style="71" customWidth="1"/>
    <col min="12828" max="12828" width="3.69921875" style="71" customWidth="1"/>
    <col min="12829" max="12829" width="6" style="71" customWidth="1"/>
    <col min="12830" max="13038" width="7.8984375" style="71"/>
    <col min="13039" max="13039" width="2.3984375" style="71" customWidth="1"/>
    <col min="13040" max="13073" width="3.69921875" style="71" customWidth="1"/>
    <col min="13074" max="13074" width="4.59765625" style="71" customWidth="1"/>
    <col min="13075" max="13075" width="3.69921875" style="71" customWidth="1"/>
    <col min="13076" max="13083" width="4.59765625" style="71" customWidth="1"/>
    <col min="13084" max="13084" width="3.69921875" style="71" customWidth="1"/>
    <col min="13085" max="13085" width="6" style="71" customWidth="1"/>
    <col min="13086" max="13294" width="7.8984375" style="71"/>
    <col min="13295" max="13295" width="2.3984375" style="71" customWidth="1"/>
    <col min="13296" max="13329" width="3.69921875" style="71" customWidth="1"/>
    <col min="13330" max="13330" width="4.59765625" style="71" customWidth="1"/>
    <col min="13331" max="13331" width="3.69921875" style="71" customWidth="1"/>
    <col min="13332" max="13339" width="4.59765625" style="71" customWidth="1"/>
    <col min="13340" max="13340" width="3.69921875" style="71" customWidth="1"/>
    <col min="13341" max="13341" width="6" style="71" customWidth="1"/>
    <col min="13342" max="13550" width="7.8984375" style="71"/>
    <col min="13551" max="13551" width="2.3984375" style="71" customWidth="1"/>
    <col min="13552" max="13585" width="3.69921875" style="71" customWidth="1"/>
    <col min="13586" max="13586" width="4.59765625" style="71" customWidth="1"/>
    <col min="13587" max="13587" width="3.69921875" style="71" customWidth="1"/>
    <col min="13588" max="13595" width="4.59765625" style="71" customWidth="1"/>
    <col min="13596" max="13596" width="3.69921875" style="71" customWidth="1"/>
    <col min="13597" max="13597" width="6" style="71" customWidth="1"/>
    <col min="13598" max="13806" width="7.8984375" style="71"/>
    <col min="13807" max="13807" width="2.3984375" style="71" customWidth="1"/>
    <col min="13808" max="13841" width="3.69921875" style="71" customWidth="1"/>
    <col min="13842" max="13842" width="4.59765625" style="71" customWidth="1"/>
    <col min="13843" max="13843" width="3.69921875" style="71" customWidth="1"/>
    <col min="13844" max="13851" width="4.59765625" style="71" customWidth="1"/>
    <col min="13852" max="13852" width="3.69921875" style="71" customWidth="1"/>
    <col min="13853" max="13853" width="6" style="71" customWidth="1"/>
    <col min="13854" max="14062" width="7.8984375" style="71"/>
    <col min="14063" max="14063" width="2.3984375" style="71" customWidth="1"/>
    <col min="14064" max="14097" width="3.69921875" style="71" customWidth="1"/>
    <col min="14098" max="14098" width="4.59765625" style="71" customWidth="1"/>
    <col min="14099" max="14099" width="3.69921875" style="71" customWidth="1"/>
    <col min="14100" max="14107" width="4.59765625" style="71" customWidth="1"/>
    <col min="14108" max="14108" width="3.69921875" style="71" customWidth="1"/>
    <col min="14109" max="14109" width="6" style="71" customWidth="1"/>
    <col min="14110" max="14318" width="7.8984375" style="71"/>
    <col min="14319" max="14319" width="2.3984375" style="71" customWidth="1"/>
    <col min="14320" max="14353" width="3.69921875" style="71" customWidth="1"/>
    <col min="14354" max="14354" width="4.59765625" style="71" customWidth="1"/>
    <col min="14355" max="14355" width="3.69921875" style="71" customWidth="1"/>
    <col min="14356" max="14363" width="4.59765625" style="71" customWidth="1"/>
    <col min="14364" max="14364" width="3.69921875" style="71" customWidth="1"/>
    <col min="14365" max="14365" width="6" style="71" customWidth="1"/>
    <col min="14366" max="14574" width="7.8984375" style="71"/>
    <col min="14575" max="14575" width="2.3984375" style="71" customWidth="1"/>
    <col min="14576" max="14609" width="3.69921875" style="71" customWidth="1"/>
    <col min="14610" max="14610" width="4.59765625" style="71" customWidth="1"/>
    <col min="14611" max="14611" width="3.69921875" style="71" customWidth="1"/>
    <col min="14612" max="14619" width="4.59765625" style="71" customWidth="1"/>
    <col min="14620" max="14620" width="3.69921875" style="71" customWidth="1"/>
    <col min="14621" max="14621" width="6" style="71" customWidth="1"/>
    <col min="14622" max="14830" width="7.8984375" style="71"/>
    <col min="14831" max="14831" width="2.3984375" style="71" customWidth="1"/>
    <col min="14832" max="14865" width="3.69921875" style="71" customWidth="1"/>
    <col min="14866" max="14866" width="4.59765625" style="71" customWidth="1"/>
    <col min="14867" max="14867" width="3.69921875" style="71" customWidth="1"/>
    <col min="14868" max="14875" width="4.59765625" style="71" customWidth="1"/>
    <col min="14876" max="14876" width="3.69921875" style="71" customWidth="1"/>
    <col min="14877" max="14877" width="6" style="71" customWidth="1"/>
    <col min="14878" max="15086" width="7.8984375" style="71"/>
    <col min="15087" max="15087" width="2.3984375" style="71" customWidth="1"/>
    <col min="15088" max="15121" width="3.69921875" style="71" customWidth="1"/>
    <col min="15122" max="15122" width="4.59765625" style="71" customWidth="1"/>
    <col min="15123" max="15123" width="3.69921875" style="71" customWidth="1"/>
    <col min="15124" max="15131" width="4.59765625" style="71" customWidth="1"/>
    <col min="15132" max="15132" width="3.69921875" style="71" customWidth="1"/>
    <col min="15133" max="15133" width="6" style="71" customWidth="1"/>
    <col min="15134" max="15342" width="7.8984375" style="71"/>
    <col min="15343" max="15343" width="2.3984375" style="71" customWidth="1"/>
    <col min="15344" max="15377" width="3.69921875" style="71" customWidth="1"/>
    <col min="15378" max="15378" width="4.59765625" style="71" customWidth="1"/>
    <col min="15379" max="15379" width="3.69921875" style="71" customWidth="1"/>
    <col min="15380" max="15387" width="4.59765625" style="71" customWidth="1"/>
    <col min="15388" max="15388" width="3.69921875" style="71" customWidth="1"/>
    <col min="15389" max="15389" width="6" style="71" customWidth="1"/>
    <col min="15390" max="15598" width="7.8984375" style="71"/>
    <col min="15599" max="15599" width="2.3984375" style="71" customWidth="1"/>
    <col min="15600" max="15633" width="3.69921875" style="71" customWidth="1"/>
    <col min="15634" max="15634" width="4.59765625" style="71" customWidth="1"/>
    <col min="15635" max="15635" width="3.69921875" style="71" customWidth="1"/>
    <col min="15636" max="15643" width="4.59765625" style="71" customWidth="1"/>
    <col min="15644" max="15644" width="3.69921875" style="71" customWidth="1"/>
    <col min="15645" max="15645" width="6" style="71" customWidth="1"/>
    <col min="15646" max="15854" width="7.8984375" style="71"/>
    <col min="15855" max="15855" width="2.3984375" style="71" customWidth="1"/>
    <col min="15856" max="15889" width="3.69921875" style="71" customWidth="1"/>
    <col min="15890" max="15890" width="4.59765625" style="71" customWidth="1"/>
    <col min="15891" max="15891" width="3.69921875" style="71" customWidth="1"/>
    <col min="15892" max="15899" width="4.59765625" style="71" customWidth="1"/>
    <col min="15900" max="15900" width="3.69921875" style="71" customWidth="1"/>
    <col min="15901" max="15901" width="6" style="71" customWidth="1"/>
    <col min="15902" max="16110" width="7.8984375" style="71"/>
    <col min="16111" max="16111" width="2.3984375" style="71" customWidth="1"/>
    <col min="16112" max="16145" width="3.69921875" style="71" customWidth="1"/>
    <col min="16146" max="16146" width="4.59765625" style="71" customWidth="1"/>
    <col min="16147" max="16147" width="3.69921875" style="71" customWidth="1"/>
    <col min="16148" max="16155" width="4.59765625" style="71" customWidth="1"/>
    <col min="16156" max="16156" width="3.69921875" style="71" customWidth="1"/>
    <col min="16157" max="16157" width="6" style="71" customWidth="1"/>
    <col min="16158" max="16384" width="7.8984375" style="71"/>
  </cols>
  <sheetData>
    <row r="1" spans="2:37" s="1" customFormat="1" ht="18.600000000000001" customHeight="1" thickBot="1" x14ac:dyDescent="0.5"/>
    <row r="2" spans="2:37" s="1" customFormat="1" ht="18" customHeight="1" x14ac:dyDescent="0.45">
      <c r="B2" s="91" t="s">
        <v>39</v>
      </c>
      <c r="C2" s="92"/>
      <c r="D2" s="92"/>
      <c r="E2" s="92"/>
      <c r="F2" s="92"/>
      <c r="G2" s="92"/>
      <c r="H2" s="92"/>
      <c r="I2" s="92"/>
      <c r="J2" s="93"/>
      <c r="K2" s="103" t="s">
        <v>10</v>
      </c>
      <c r="L2" s="98"/>
      <c r="M2" s="98"/>
      <c r="N2" s="104"/>
      <c r="O2" s="97" t="s">
        <v>11</v>
      </c>
      <c r="P2" s="98"/>
      <c r="Q2" s="98"/>
      <c r="R2" s="99"/>
      <c r="S2" s="103" t="s">
        <v>40</v>
      </c>
      <c r="T2" s="98"/>
      <c r="U2" s="98"/>
      <c r="V2" s="104"/>
      <c r="W2" s="97" t="s">
        <v>41</v>
      </c>
      <c r="X2" s="98"/>
      <c r="Y2" s="98"/>
      <c r="Z2" s="98"/>
      <c r="AA2" s="103" t="s">
        <v>42</v>
      </c>
      <c r="AB2" s="98"/>
      <c r="AC2" s="98"/>
      <c r="AD2" s="98"/>
      <c r="AE2" s="97" t="s">
        <v>43</v>
      </c>
      <c r="AF2" s="98"/>
      <c r="AG2" s="98"/>
      <c r="AH2" s="99"/>
    </row>
    <row r="3" spans="2:37" s="1" customFormat="1" ht="18" customHeight="1" thickBot="1" x14ac:dyDescent="0.5">
      <c r="B3" s="94"/>
      <c r="C3" s="95"/>
      <c r="D3" s="95"/>
      <c r="E3" s="95"/>
      <c r="F3" s="95"/>
      <c r="G3" s="95"/>
      <c r="H3" s="95"/>
      <c r="I3" s="95"/>
      <c r="J3" s="96"/>
      <c r="K3" s="100"/>
      <c r="L3" s="101"/>
      <c r="M3" s="101"/>
      <c r="N3" s="102"/>
      <c r="O3" s="129"/>
      <c r="P3" s="130"/>
      <c r="Q3" s="130"/>
      <c r="R3" s="131"/>
      <c r="S3" s="100"/>
      <c r="T3" s="101"/>
      <c r="U3" s="101"/>
      <c r="V3" s="102"/>
      <c r="W3" s="119"/>
      <c r="X3" s="120"/>
      <c r="Y3" s="120"/>
      <c r="Z3" s="120"/>
      <c r="AA3" s="124"/>
      <c r="AB3" s="120"/>
      <c r="AC3" s="120"/>
      <c r="AD3" s="125"/>
      <c r="AE3" s="126"/>
      <c r="AF3" s="127"/>
      <c r="AG3" s="127"/>
      <c r="AH3" s="128"/>
    </row>
    <row r="4" spans="2:37" s="1" customFormat="1" ht="18.600000000000001" customHeight="1" thickBot="1" x14ac:dyDescent="0.5">
      <c r="B4" s="17"/>
      <c r="C4" s="17"/>
      <c r="D4" s="17"/>
      <c r="E4" s="17"/>
      <c r="F4" s="18"/>
      <c r="G4" s="18"/>
      <c r="H4" s="18"/>
      <c r="I4" s="18"/>
      <c r="J4" s="57"/>
      <c r="K4" s="57"/>
      <c r="L4" s="57"/>
      <c r="M4" s="57"/>
      <c r="N4" s="57"/>
      <c r="O4" s="57"/>
      <c r="P4" s="57"/>
      <c r="Q4" s="57"/>
      <c r="R4" s="57"/>
      <c r="S4" s="57"/>
      <c r="T4" s="57"/>
      <c r="U4" s="57"/>
      <c r="V4" s="57"/>
      <c r="W4" s="57"/>
      <c r="X4" s="57"/>
      <c r="Y4" s="57"/>
      <c r="Z4" s="57"/>
      <c r="AA4" s="57"/>
      <c r="AB4" s="57"/>
      <c r="AC4" s="57"/>
      <c r="AD4" s="57"/>
      <c r="AE4" s="57"/>
      <c r="AF4" s="57"/>
      <c r="AG4" s="57"/>
      <c r="AH4" s="57"/>
    </row>
    <row r="5" spans="2:37" s="1" customFormat="1" ht="18" customHeight="1" x14ac:dyDescent="0.45">
      <c r="B5" s="105" t="s">
        <v>30</v>
      </c>
      <c r="C5" s="106"/>
      <c r="D5" s="106"/>
      <c r="E5" s="106"/>
      <c r="F5" s="106"/>
      <c r="G5" s="106"/>
      <c r="H5" s="106"/>
      <c r="I5" s="106"/>
      <c r="J5" s="107"/>
      <c r="K5" s="121"/>
      <c r="L5" s="122"/>
      <c r="M5" s="122"/>
      <c r="N5" s="122"/>
      <c r="O5" s="122"/>
      <c r="P5" s="122"/>
      <c r="Q5" s="122"/>
      <c r="R5" s="122"/>
      <c r="S5" s="122"/>
      <c r="T5" s="122"/>
      <c r="U5" s="122"/>
      <c r="V5" s="122"/>
      <c r="W5" s="122"/>
      <c r="X5" s="122"/>
      <c r="Y5" s="122"/>
      <c r="Z5" s="122"/>
      <c r="AA5" s="122"/>
      <c r="AB5" s="122"/>
      <c r="AC5" s="122"/>
      <c r="AD5" s="122"/>
      <c r="AE5" s="122"/>
      <c r="AF5" s="122"/>
      <c r="AG5" s="122"/>
      <c r="AH5" s="123"/>
    </row>
    <row r="6" spans="2:37" s="1" customFormat="1" ht="18.600000000000001" customHeight="1" thickBot="1" x14ac:dyDescent="0.5">
      <c r="B6" s="132" t="s">
        <v>31</v>
      </c>
      <c r="C6" s="133"/>
      <c r="D6" s="133"/>
      <c r="E6" s="133"/>
      <c r="F6" s="133"/>
      <c r="G6" s="133"/>
      <c r="H6" s="133"/>
      <c r="I6" s="133"/>
      <c r="J6" s="134"/>
      <c r="K6" s="135"/>
      <c r="L6" s="136"/>
      <c r="M6" s="136"/>
      <c r="N6" s="136"/>
      <c r="O6" s="136"/>
      <c r="P6" s="136"/>
      <c r="Q6" s="136"/>
      <c r="R6" s="136"/>
      <c r="S6" s="136"/>
      <c r="T6" s="136"/>
      <c r="U6" s="136"/>
      <c r="V6" s="136"/>
      <c r="W6" s="136"/>
      <c r="X6" s="136"/>
      <c r="Y6" s="136"/>
      <c r="Z6" s="136"/>
      <c r="AA6" s="136"/>
      <c r="AB6" s="136"/>
      <c r="AC6" s="136"/>
      <c r="AD6" s="136"/>
      <c r="AE6" s="136"/>
      <c r="AF6" s="136"/>
      <c r="AG6" s="136"/>
      <c r="AH6" s="137"/>
    </row>
    <row r="7" spans="2:37" s="1" customFormat="1" ht="18.600000000000001" customHeight="1" thickBot="1" x14ac:dyDescent="0.5">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57"/>
      <c r="AF7" s="58"/>
      <c r="AG7" s="57"/>
      <c r="AH7" s="57"/>
    </row>
    <row r="8" spans="2:37" s="67" customFormat="1" ht="13.2" customHeight="1" x14ac:dyDescent="0.45">
      <c r="B8" s="149" t="s">
        <v>35</v>
      </c>
      <c r="C8" s="150"/>
      <c r="D8" s="140" t="s">
        <v>12</v>
      </c>
      <c r="E8" s="141"/>
      <c r="F8" s="141"/>
      <c r="G8" s="141"/>
      <c r="H8" s="141"/>
      <c r="I8" s="141"/>
      <c r="J8" s="141"/>
      <c r="K8" s="142"/>
      <c r="L8" s="103" t="s">
        <v>13</v>
      </c>
      <c r="M8" s="98"/>
      <c r="N8" s="98"/>
      <c r="O8" s="98"/>
      <c r="P8" s="98"/>
      <c r="Q8" s="98"/>
      <c r="R8" s="98"/>
      <c r="S8" s="98"/>
      <c r="T8" s="98"/>
      <c r="U8" s="98"/>
      <c r="V8" s="98"/>
      <c r="W8" s="98"/>
      <c r="X8" s="98"/>
      <c r="Y8" s="98"/>
      <c r="Z8" s="98"/>
      <c r="AA8" s="99"/>
      <c r="AB8" s="66"/>
      <c r="AC8" s="66"/>
      <c r="AD8" s="66"/>
      <c r="AE8" s="103" t="s">
        <v>14</v>
      </c>
      <c r="AF8" s="98"/>
      <c r="AG8" s="98"/>
      <c r="AH8" s="99"/>
    </row>
    <row r="9" spans="2:37" s="67" customFormat="1" ht="12.6" customHeight="1" x14ac:dyDescent="0.45">
      <c r="B9" s="138" t="s">
        <v>36</v>
      </c>
      <c r="C9" s="139"/>
      <c r="D9" s="118" t="s">
        <v>8</v>
      </c>
      <c r="E9" s="108"/>
      <c r="F9" s="108" t="s">
        <v>7</v>
      </c>
      <c r="G9" s="108"/>
      <c r="H9" s="108" t="s">
        <v>5</v>
      </c>
      <c r="I9" s="108"/>
      <c r="J9" s="108" t="s">
        <v>6</v>
      </c>
      <c r="K9" s="109"/>
      <c r="L9" s="108" t="s">
        <v>47</v>
      </c>
      <c r="M9" s="108"/>
      <c r="N9" s="108"/>
      <c r="O9" s="164"/>
      <c r="P9" s="108" t="s">
        <v>52</v>
      </c>
      <c r="Q9" s="108"/>
      <c r="R9" s="108"/>
      <c r="S9" s="108"/>
      <c r="T9" s="110" t="s">
        <v>46</v>
      </c>
      <c r="U9" s="111"/>
      <c r="V9" s="111"/>
      <c r="W9" s="112"/>
      <c r="X9" s="108" t="s">
        <v>51</v>
      </c>
      <c r="Y9" s="108"/>
      <c r="Z9" s="108"/>
      <c r="AA9" s="109"/>
      <c r="AB9" s="66"/>
      <c r="AC9" s="66"/>
      <c r="AD9" s="66"/>
      <c r="AE9" s="166" t="s">
        <v>7</v>
      </c>
      <c r="AF9" s="158"/>
      <c r="AG9" s="165" t="s">
        <v>5</v>
      </c>
      <c r="AH9" s="161"/>
    </row>
    <row r="10" spans="2:37" s="67" customFormat="1" ht="14.4" x14ac:dyDescent="0.45">
      <c r="B10" s="116" t="s">
        <v>37</v>
      </c>
      <c r="C10" s="117"/>
      <c r="D10" s="113" t="s">
        <v>48</v>
      </c>
      <c r="E10" s="114"/>
      <c r="F10" s="114" t="s">
        <v>49</v>
      </c>
      <c r="G10" s="114"/>
      <c r="H10" s="114" t="s">
        <v>9</v>
      </c>
      <c r="I10" s="114"/>
      <c r="J10" s="114" t="s">
        <v>50</v>
      </c>
      <c r="K10" s="115"/>
      <c r="L10" s="160" t="s">
        <v>15</v>
      </c>
      <c r="M10" s="160"/>
      <c r="N10" s="160" t="s">
        <v>16</v>
      </c>
      <c r="O10" s="158"/>
      <c r="P10" s="160" t="s">
        <v>15</v>
      </c>
      <c r="Q10" s="160"/>
      <c r="R10" s="160" t="s">
        <v>16</v>
      </c>
      <c r="S10" s="160"/>
      <c r="T10" s="158" t="s">
        <v>15</v>
      </c>
      <c r="U10" s="159"/>
      <c r="V10" s="158" t="s">
        <v>16</v>
      </c>
      <c r="W10" s="159"/>
      <c r="X10" s="160" t="s">
        <v>15</v>
      </c>
      <c r="Y10" s="160"/>
      <c r="Z10" s="160" t="s">
        <v>16</v>
      </c>
      <c r="AA10" s="161"/>
      <c r="AB10" s="66"/>
      <c r="AC10" s="66"/>
      <c r="AD10" s="66"/>
      <c r="AE10" s="15" t="s">
        <v>18</v>
      </c>
      <c r="AF10" s="74" t="s">
        <v>19</v>
      </c>
      <c r="AG10" s="76" t="s">
        <v>17</v>
      </c>
      <c r="AH10" s="16" t="s">
        <v>14</v>
      </c>
    </row>
    <row r="11" spans="2:37" s="67" customFormat="1" ht="25.2" customHeight="1" thickBot="1" x14ac:dyDescent="0.5">
      <c r="B11" s="162"/>
      <c r="C11" s="163"/>
      <c r="D11" s="19"/>
      <c r="E11" s="28">
        <f ca="1">SUM(W15:W23)</f>
        <v>0</v>
      </c>
      <c r="F11" s="2"/>
      <c r="G11" s="20">
        <f ca="1">IFERROR(ROUNDUP(E11/$B11,0),0)</f>
        <v>0</v>
      </c>
      <c r="H11" s="3"/>
      <c r="I11" s="3">
        <f ca="1">SUM(AA15:AA23)</f>
        <v>0</v>
      </c>
      <c r="J11" s="2"/>
      <c r="K11" s="27">
        <f ca="1">IFERROR(ROUNDUP(I11/B11,0),0)</f>
        <v>0</v>
      </c>
      <c r="L11" s="22"/>
      <c r="M11" s="23">
        <f>ROUNDUP($B11*Q11,0)</f>
        <v>0</v>
      </c>
      <c r="N11" s="22"/>
      <c r="O11" s="21">
        <f>ROUNDUP($B11*S11,0)</f>
        <v>0</v>
      </c>
      <c r="P11" s="22"/>
      <c r="Q11" s="23">
        <v>80</v>
      </c>
      <c r="R11" s="22"/>
      <c r="S11" s="23">
        <v>100</v>
      </c>
      <c r="T11" s="22"/>
      <c r="U11" s="21">
        <f>ROUNDUP($B11*Y11,0)</f>
        <v>0</v>
      </c>
      <c r="V11" s="22"/>
      <c r="W11" s="23">
        <f>ROUNDUP($B11*AA11,0)</f>
        <v>0</v>
      </c>
      <c r="X11" s="22"/>
      <c r="Y11" s="23">
        <v>3</v>
      </c>
      <c r="Z11" s="22"/>
      <c r="AA11" s="24">
        <v>5</v>
      </c>
      <c r="AB11" s="66"/>
      <c r="AC11" s="66"/>
      <c r="AD11" s="66"/>
      <c r="AE11" s="25">
        <f ca="1">E11</f>
        <v>0</v>
      </c>
      <c r="AF11" s="75" t="str">
        <f ca="1">IF(AE11&lt;M11,"↓",IF(AE11&gt;O11,"↑","OK"))</f>
        <v>OK</v>
      </c>
      <c r="AG11" s="77">
        <f ca="1">I11</f>
        <v>0</v>
      </c>
      <c r="AH11" s="26" t="str">
        <f ca="1">IF(AG11&lt;U11,"↓",IF(AG11&gt;W11,"↑","OK"))</f>
        <v>OK</v>
      </c>
    </row>
    <row r="12" spans="2:37" s="1" customFormat="1" ht="18.600000000000001" customHeight="1" thickBot="1" x14ac:dyDescent="0.5">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57"/>
      <c r="AF12" s="58"/>
      <c r="AG12" s="57"/>
      <c r="AH12" s="57"/>
    </row>
    <row r="13" spans="2:37" s="1" customFormat="1" ht="19.2" customHeight="1" x14ac:dyDescent="0.45">
      <c r="B13" s="143" t="s">
        <v>0</v>
      </c>
      <c r="C13" s="144"/>
      <c r="D13" s="144"/>
      <c r="E13" s="145"/>
      <c r="F13" s="167" t="s">
        <v>38</v>
      </c>
      <c r="G13" s="144"/>
      <c r="H13" s="145"/>
      <c r="I13" s="175" t="s">
        <v>1</v>
      </c>
      <c r="J13" s="176"/>
      <c r="K13" s="176"/>
      <c r="L13" s="176"/>
      <c r="M13" s="176"/>
      <c r="N13" s="176"/>
      <c r="O13" s="176"/>
      <c r="P13" s="176"/>
      <c r="Q13" s="176"/>
      <c r="R13" s="176"/>
      <c r="S13" s="176"/>
      <c r="T13" s="181"/>
      <c r="U13" s="183" t="s">
        <v>2</v>
      </c>
      <c r="V13" s="184"/>
      <c r="W13" s="184"/>
      <c r="X13" s="185"/>
      <c r="Y13" s="151" t="s">
        <v>3</v>
      </c>
      <c r="Z13" s="152"/>
      <c r="AA13" s="152"/>
      <c r="AB13" s="153"/>
      <c r="AC13" s="175" t="s">
        <v>4</v>
      </c>
      <c r="AD13" s="176"/>
      <c r="AE13" s="176"/>
      <c r="AF13" s="176"/>
      <c r="AG13" s="176"/>
      <c r="AH13" s="177"/>
      <c r="AI13" s="68"/>
    </row>
    <row r="14" spans="2:37" s="1" customFormat="1" ht="19.2" customHeight="1" x14ac:dyDescent="0.45">
      <c r="B14" s="146"/>
      <c r="C14" s="147"/>
      <c r="D14" s="147"/>
      <c r="E14" s="148"/>
      <c r="F14" s="168"/>
      <c r="G14" s="147"/>
      <c r="H14" s="148"/>
      <c r="I14" s="178"/>
      <c r="J14" s="179"/>
      <c r="K14" s="179"/>
      <c r="L14" s="179"/>
      <c r="M14" s="179"/>
      <c r="N14" s="179"/>
      <c r="O14" s="179"/>
      <c r="P14" s="179"/>
      <c r="Q14" s="179"/>
      <c r="R14" s="179"/>
      <c r="S14" s="179"/>
      <c r="T14" s="182"/>
      <c r="U14" s="189" t="s">
        <v>32</v>
      </c>
      <c r="V14" s="190"/>
      <c r="W14" s="191" t="s">
        <v>33</v>
      </c>
      <c r="X14" s="192"/>
      <c r="Y14" s="154" t="s">
        <v>34</v>
      </c>
      <c r="Z14" s="155"/>
      <c r="AA14" s="156" t="s">
        <v>44</v>
      </c>
      <c r="AB14" s="157"/>
      <c r="AC14" s="178"/>
      <c r="AD14" s="179"/>
      <c r="AE14" s="179"/>
      <c r="AF14" s="179"/>
      <c r="AG14" s="179"/>
      <c r="AH14" s="180"/>
      <c r="AI14" s="68"/>
    </row>
    <row r="15" spans="2:37" s="70" customFormat="1" ht="36.6" customHeight="1" x14ac:dyDescent="0.45">
      <c r="B15" s="203"/>
      <c r="C15" s="170"/>
      <c r="D15" s="170"/>
      <c r="E15" s="171"/>
      <c r="F15" s="169"/>
      <c r="G15" s="170"/>
      <c r="H15" s="171"/>
      <c r="I15" s="197"/>
      <c r="J15" s="198"/>
      <c r="K15" s="198"/>
      <c r="L15" s="198"/>
      <c r="M15" s="198"/>
      <c r="N15" s="198"/>
      <c r="O15" s="198"/>
      <c r="P15" s="198"/>
      <c r="Q15" s="198"/>
      <c r="R15" s="198"/>
      <c r="S15" s="198"/>
      <c r="T15" s="199"/>
      <c r="U15" s="78" t="str" cm="1">
        <f t="array" aca="1" ref="U15" ca="1">IF(ISERROR(INDIRECT("'" &amp; F15 &amp;"'!$B$6")),"",COUNTIF(INDIRECT("'" &amp; F15 &amp;"'!$B$6:$B$442"),"&gt;0"))</f>
        <v/>
      </c>
      <c r="V15" s="79" t="s">
        <v>20</v>
      </c>
      <c r="W15" s="78" t="str" cm="1">
        <f t="array" aca="1" ref="W15" ca="1">IF(ISERROR(INDIRECT("'"&amp;F15&amp;"'!$F$6")),"",COUNTA(INDIRECT("'"&amp;F15&amp;"'!$F$6:$F$442")))</f>
        <v/>
      </c>
      <c r="X15" s="80" t="s">
        <v>20</v>
      </c>
      <c r="Y15" s="78" t="str" cm="1">
        <f t="array" aca="1" ref="Y15" ca="1">IF(ISERROR(INDIRECT("'"&amp;F15&amp;"'!$A$6")),"",COUNTA(INDIRECT("'"&amp;F15&amp;"'!$G$6:$G$442")))</f>
        <v/>
      </c>
      <c r="Z15" s="79" t="s">
        <v>20</v>
      </c>
      <c r="AA15" s="81" t="str">
        <f ca="1">IFERROR(COUNTIF(INDIRECT("'" &amp; $F15 &amp;"'!$G$6:$G$442"),"NG"),"")</f>
        <v/>
      </c>
      <c r="AB15" s="80" t="s">
        <v>20</v>
      </c>
      <c r="AC15" s="193"/>
      <c r="AD15" s="194"/>
      <c r="AE15" s="194"/>
      <c r="AF15" s="194"/>
      <c r="AG15" s="194"/>
      <c r="AH15" s="195"/>
      <c r="AI15" s="69"/>
      <c r="AK15" s="73"/>
    </row>
    <row r="16" spans="2:37" s="70" customFormat="1" ht="35.25" customHeight="1" x14ac:dyDescent="0.45">
      <c r="B16" s="196"/>
      <c r="C16" s="173"/>
      <c r="D16" s="173"/>
      <c r="E16" s="174"/>
      <c r="F16" s="172"/>
      <c r="G16" s="173"/>
      <c r="H16" s="174"/>
      <c r="I16" s="200"/>
      <c r="J16" s="201"/>
      <c r="K16" s="201"/>
      <c r="L16" s="201"/>
      <c r="M16" s="201"/>
      <c r="N16" s="201"/>
      <c r="O16" s="201"/>
      <c r="P16" s="201"/>
      <c r="Q16" s="201"/>
      <c r="R16" s="201"/>
      <c r="S16" s="201"/>
      <c r="T16" s="202"/>
      <c r="U16" s="82" t="str" cm="1">
        <f t="array" aca="1" ref="U16" ca="1">IF(ISERROR(INDIRECT("'" &amp; F16 &amp;"'!$B$6")),"",COUNTIF(INDIRECT("'" &amp; F16 &amp;"'!$B$6:$B$442"),"&gt;0"))</f>
        <v/>
      </c>
      <c r="V16" s="83" t="s">
        <v>20</v>
      </c>
      <c r="W16" s="82" t="str" cm="1">
        <f t="array" aca="1" ref="W16" ca="1">IF(ISERROR(INDIRECT("'"&amp;F16&amp;"'!$F$6")),"",COUNTA(INDIRECT("'"&amp;F16&amp;"'!$F$6:$F$442")))</f>
        <v/>
      </c>
      <c r="X16" s="84" t="s">
        <v>20</v>
      </c>
      <c r="Y16" s="82" t="str" cm="1">
        <f t="array" aca="1" ref="Y16" ca="1">IF(ISERROR(INDIRECT("'"&amp;F16&amp;"'!$A$6")),"",COUNTA(INDIRECT("'"&amp;F16&amp;"'!$G$6:$G$442")))</f>
        <v/>
      </c>
      <c r="Z16" s="83" t="s">
        <v>20</v>
      </c>
      <c r="AA16" s="85" t="str">
        <f t="shared" ref="AA16:AA23" ca="1" si="0">IFERROR(COUNTIF(INDIRECT("'" &amp; $F16 &amp;"'!$G$6:$G$442"),"NG"),"")</f>
        <v/>
      </c>
      <c r="AB16" s="84" t="s">
        <v>20</v>
      </c>
      <c r="AC16" s="186"/>
      <c r="AD16" s="187"/>
      <c r="AE16" s="187"/>
      <c r="AF16" s="187"/>
      <c r="AG16" s="187"/>
      <c r="AH16" s="188"/>
      <c r="AI16" s="69"/>
    </row>
    <row r="17" spans="2:35" s="70" customFormat="1" ht="35.25" customHeight="1" x14ac:dyDescent="0.45">
      <c r="B17" s="196"/>
      <c r="C17" s="173"/>
      <c r="D17" s="173"/>
      <c r="E17" s="174"/>
      <c r="F17" s="172"/>
      <c r="G17" s="173"/>
      <c r="H17" s="174"/>
      <c r="I17" s="200"/>
      <c r="J17" s="201"/>
      <c r="K17" s="201"/>
      <c r="L17" s="201"/>
      <c r="M17" s="201"/>
      <c r="N17" s="201"/>
      <c r="O17" s="201"/>
      <c r="P17" s="201"/>
      <c r="Q17" s="201"/>
      <c r="R17" s="201"/>
      <c r="S17" s="201"/>
      <c r="T17" s="202"/>
      <c r="U17" s="82" t="str" cm="1">
        <f t="array" aca="1" ref="U17" ca="1">IF(ISERROR(INDIRECT("'" &amp; F17 &amp;"'!$B$6")),"",COUNTIF(INDIRECT("'" &amp; F17 &amp;"'!$B$6:$B$442"),"&gt;0"))</f>
        <v/>
      </c>
      <c r="V17" s="83" t="s">
        <v>20</v>
      </c>
      <c r="W17" s="82" t="str" cm="1">
        <f t="array" aca="1" ref="W17" ca="1">IF(ISERROR(INDIRECT("'"&amp;F17&amp;"'!$F$6")),"",COUNTA(INDIRECT("'"&amp;F17&amp;"'!$F$6:$F$442")))</f>
        <v/>
      </c>
      <c r="X17" s="84" t="s">
        <v>20</v>
      </c>
      <c r="Y17" s="82" t="str" cm="1">
        <f t="array" aca="1" ref="Y17" ca="1">IF(ISERROR(INDIRECT("'"&amp;F17&amp;"'!$A$6")),"",COUNTA(INDIRECT("'"&amp;F17&amp;"'!$G$6:$G$442")))</f>
        <v/>
      </c>
      <c r="Z17" s="83" t="s">
        <v>20</v>
      </c>
      <c r="AA17" s="85" t="str">
        <f t="shared" ca="1" si="0"/>
        <v/>
      </c>
      <c r="AB17" s="84" t="s">
        <v>20</v>
      </c>
      <c r="AC17" s="186"/>
      <c r="AD17" s="187"/>
      <c r="AE17" s="187"/>
      <c r="AF17" s="187"/>
      <c r="AG17" s="187"/>
      <c r="AH17" s="188"/>
      <c r="AI17" s="69"/>
    </row>
    <row r="18" spans="2:35" s="70" customFormat="1" ht="35.25" customHeight="1" x14ac:dyDescent="0.45">
      <c r="B18" s="196"/>
      <c r="C18" s="173"/>
      <c r="D18" s="173"/>
      <c r="E18" s="174"/>
      <c r="F18" s="172"/>
      <c r="G18" s="173"/>
      <c r="H18" s="174"/>
      <c r="I18" s="200"/>
      <c r="J18" s="201"/>
      <c r="K18" s="201"/>
      <c r="L18" s="201"/>
      <c r="M18" s="201"/>
      <c r="N18" s="201"/>
      <c r="O18" s="201"/>
      <c r="P18" s="201"/>
      <c r="Q18" s="201"/>
      <c r="R18" s="201"/>
      <c r="S18" s="201"/>
      <c r="T18" s="202"/>
      <c r="U18" s="82" t="str" cm="1">
        <f t="array" aca="1" ref="U18" ca="1">IF(ISERROR(INDIRECT("'" &amp; F18 &amp;"'!$B$6")),"",COUNTIF(INDIRECT("'" &amp; F18 &amp;"'!$B$6:$B$442"),"&gt;0"))</f>
        <v/>
      </c>
      <c r="V18" s="83" t="s">
        <v>20</v>
      </c>
      <c r="W18" s="82" t="str" cm="1">
        <f t="array" aca="1" ref="W18" ca="1">IF(ISERROR(INDIRECT("'"&amp;F18&amp;"'!$F$6")),"",COUNTA(INDIRECT("'"&amp;F18&amp;"'!$F$6:$F$442")))</f>
        <v/>
      </c>
      <c r="X18" s="84" t="s">
        <v>20</v>
      </c>
      <c r="Y18" s="82" t="str" cm="1">
        <f t="array" aca="1" ref="Y18" ca="1">IF(ISERROR(INDIRECT("'"&amp;F18&amp;"'!$A$6")),"",COUNTA(INDIRECT("'"&amp;F18&amp;"'!$G$6:$G$442")))</f>
        <v/>
      </c>
      <c r="Z18" s="83" t="s">
        <v>20</v>
      </c>
      <c r="AA18" s="85" t="str">
        <f t="shared" ca="1" si="0"/>
        <v/>
      </c>
      <c r="AB18" s="84" t="s">
        <v>20</v>
      </c>
      <c r="AC18" s="186"/>
      <c r="AD18" s="187"/>
      <c r="AE18" s="187"/>
      <c r="AF18" s="187"/>
      <c r="AG18" s="187"/>
      <c r="AH18" s="188"/>
      <c r="AI18" s="69"/>
    </row>
    <row r="19" spans="2:35" s="70" customFormat="1" ht="35.25" customHeight="1" x14ac:dyDescent="0.45">
      <c r="B19" s="196"/>
      <c r="C19" s="173"/>
      <c r="D19" s="173"/>
      <c r="E19" s="174"/>
      <c r="F19" s="172"/>
      <c r="G19" s="173"/>
      <c r="H19" s="174"/>
      <c r="I19" s="200"/>
      <c r="J19" s="201"/>
      <c r="K19" s="201"/>
      <c r="L19" s="201"/>
      <c r="M19" s="201"/>
      <c r="N19" s="201"/>
      <c r="O19" s="201"/>
      <c r="P19" s="201"/>
      <c r="Q19" s="201"/>
      <c r="R19" s="201"/>
      <c r="S19" s="201"/>
      <c r="T19" s="202"/>
      <c r="U19" s="82" t="str" cm="1">
        <f t="array" aca="1" ref="U19" ca="1">IF(ISERROR(INDIRECT("'" &amp; F19 &amp;"'!$B$6")),"",COUNTIF(INDIRECT("'" &amp; F19 &amp;"'!$B$6:$B$442"),"&gt;0"))</f>
        <v/>
      </c>
      <c r="V19" s="83" t="s">
        <v>20</v>
      </c>
      <c r="W19" s="82" t="str" cm="1">
        <f t="array" aca="1" ref="W19" ca="1">IF(ISERROR(INDIRECT("'"&amp;F19&amp;"'!$F$6")),"",COUNTA(INDIRECT("'"&amp;F19&amp;"'!$F$6:$F$442")))</f>
        <v/>
      </c>
      <c r="X19" s="84" t="s">
        <v>20</v>
      </c>
      <c r="Y19" s="82" t="str" cm="1">
        <f t="array" aca="1" ref="Y19" ca="1">IF(ISERROR(INDIRECT("'"&amp;F19&amp;"'!$A$6")),"",COUNTA(INDIRECT("'"&amp;F19&amp;"'!$G$6:$G$442")))</f>
        <v/>
      </c>
      <c r="Z19" s="83" t="s">
        <v>20</v>
      </c>
      <c r="AA19" s="85" t="str">
        <f t="shared" ca="1" si="0"/>
        <v/>
      </c>
      <c r="AB19" s="84" t="s">
        <v>20</v>
      </c>
      <c r="AC19" s="186"/>
      <c r="AD19" s="187"/>
      <c r="AE19" s="187"/>
      <c r="AF19" s="187"/>
      <c r="AG19" s="187"/>
      <c r="AH19" s="188"/>
      <c r="AI19" s="69"/>
    </row>
    <row r="20" spans="2:35" s="70" customFormat="1" ht="35.25" customHeight="1" x14ac:dyDescent="0.45">
      <c r="B20" s="196"/>
      <c r="C20" s="173"/>
      <c r="D20" s="173"/>
      <c r="E20" s="174"/>
      <c r="F20" s="172"/>
      <c r="G20" s="173"/>
      <c r="H20" s="174"/>
      <c r="I20" s="200"/>
      <c r="J20" s="201"/>
      <c r="K20" s="201"/>
      <c r="L20" s="201"/>
      <c r="M20" s="201"/>
      <c r="N20" s="201"/>
      <c r="O20" s="201"/>
      <c r="P20" s="201"/>
      <c r="Q20" s="201"/>
      <c r="R20" s="201"/>
      <c r="S20" s="201"/>
      <c r="T20" s="202"/>
      <c r="U20" s="82" t="str" cm="1">
        <f t="array" aca="1" ref="U20" ca="1">IF(ISERROR(INDIRECT("'" &amp; F20 &amp;"'!$B$6")),"",COUNTIF(INDIRECT("'" &amp; F20 &amp;"'!$B$6:$B$442"),"&gt;0"))</f>
        <v/>
      </c>
      <c r="V20" s="83" t="s">
        <v>20</v>
      </c>
      <c r="W20" s="82" t="str" cm="1">
        <f t="array" aca="1" ref="W20" ca="1">IF(ISERROR(INDIRECT("'"&amp;F20&amp;"'!$F$6")),"",COUNTA(INDIRECT("'"&amp;F20&amp;"'!$F$6:$F$442")))</f>
        <v/>
      </c>
      <c r="X20" s="84" t="s">
        <v>20</v>
      </c>
      <c r="Y20" s="82" t="str" cm="1">
        <f t="array" aca="1" ref="Y20" ca="1">IF(ISERROR(INDIRECT("'"&amp;F20&amp;"'!$A$6")),"",COUNTA(INDIRECT("'"&amp;F20&amp;"'!$G$6:$G$442")))</f>
        <v/>
      </c>
      <c r="Z20" s="83" t="s">
        <v>20</v>
      </c>
      <c r="AA20" s="85" t="str">
        <f t="shared" ca="1" si="0"/>
        <v/>
      </c>
      <c r="AB20" s="84" t="s">
        <v>20</v>
      </c>
      <c r="AC20" s="186"/>
      <c r="AD20" s="187"/>
      <c r="AE20" s="187"/>
      <c r="AF20" s="187"/>
      <c r="AG20" s="187"/>
      <c r="AH20" s="188"/>
      <c r="AI20" s="69"/>
    </row>
    <row r="21" spans="2:35" s="70" customFormat="1" ht="35.25" customHeight="1" x14ac:dyDescent="0.45">
      <c r="B21" s="196"/>
      <c r="C21" s="173"/>
      <c r="D21" s="173"/>
      <c r="E21" s="174"/>
      <c r="F21" s="172"/>
      <c r="G21" s="173"/>
      <c r="H21" s="174"/>
      <c r="I21" s="200"/>
      <c r="J21" s="201"/>
      <c r="K21" s="201"/>
      <c r="L21" s="201"/>
      <c r="M21" s="201"/>
      <c r="N21" s="201"/>
      <c r="O21" s="201"/>
      <c r="P21" s="201"/>
      <c r="Q21" s="201"/>
      <c r="R21" s="201"/>
      <c r="S21" s="201"/>
      <c r="T21" s="202"/>
      <c r="U21" s="82" t="str" cm="1">
        <f t="array" aca="1" ref="U21" ca="1">IF(ISERROR(INDIRECT("'" &amp; F21 &amp;"'!$B$6")),"",COUNTIF(INDIRECT("'" &amp; F21 &amp;"'!$B$6:$B$442"),"&gt;0"))</f>
        <v/>
      </c>
      <c r="V21" s="83" t="s">
        <v>20</v>
      </c>
      <c r="W21" s="82" t="str" cm="1">
        <f t="array" aca="1" ref="W21" ca="1">IF(ISERROR(INDIRECT("'"&amp;F21&amp;"'!$F$6")),"",COUNTA(INDIRECT("'"&amp;F21&amp;"'!$F$6:$F$442")))</f>
        <v/>
      </c>
      <c r="X21" s="84" t="s">
        <v>20</v>
      </c>
      <c r="Y21" s="82" t="str" cm="1">
        <f t="array" aca="1" ref="Y21" ca="1">IF(ISERROR(INDIRECT("'"&amp;F21&amp;"'!$A$6")),"",COUNTA(INDIRECT("'"&amp;F21&amp;"'!$G$6:$G$442")))</f>
        <v/>
      </c>
      <c r="Z21" s="83" t="s">
        <v>20</v>
      </c>
      <c r="AA21" s="85" t="str">
        <f t="shared" ca="1" si="0"/>
        <v/>
      </c>
      <c r="AB21" s="84" t="s">
        <v>20</v>
      </c>
      <c r="AC21" s="186"/>
      <c r="AD21" s="187"/>
      <c r="AE21" s="187"/>
      <c r="AF21" s="187"/>
      <c r="AG21" s="187"/>
      <c r="AH21" s="188"/>
      <c r="AI21" s="69"/>
    </row>
    <row r="22" spans="2:35" s="70" customFormat="1" ht="35.25" customHeight="1" x14ac:dyDescent="0.45">
      <c r="B22" s="196"/>
      <c r="C22" s="173"/>
      <c r="D22" s="173"/>
      <c r="E22" s="174"/>
      <c r="F22" s="172"/>
      <c r="G22" s="173"/>
      <c r="H22" s="174"/>
      <c r="I22" s="200"/>
      <c r="J22" s="201"/>
      <c r="K22" s="201"/>
      <c r="L22" s="201"/>
      <c r="M22" s="201"/>
      <c r="N22" s="201"/>
      <c r="O22" s="201"/>
      <c r="P22" s="201"/>
      <c r="Q22" s="201"/>
      <c r="R22" s="201"/>
      <c r="S22" s="201"/>
      <c r="T22" s="202"/>
      <c r="U22" s="82" t="str" cm="1">
        <f t="array" aca="1" ref="U22" ca="1">IF(ISERROR(INDIRECT("'" &amp; F22 &amp;"'!$B$6")),"",COUNTIF(INDIRECT("'" &amp; F22 &amp;"'!$B$6:$B$442"),"&gt;0"))</f>
        <v/>
      </c>
      <c r="V22" s="83" t="s">
        <v>20</v>
      </c>
      <c r="W22" s="82" t="str" cm="1">
        <f t="array" aca="1" ref="W22" ca="1">IF(ISERROR(INDIRECT("'"&amp;F22&amp;"'!$F$6")),"",COUNTA(INDIRECT("'"&amp;F22&amp;"'!$F$6:$F$442")))</f>
        <v/>
      </c>
      <c r="X22" s="84" t="s">
        <v>20</v>
      </c>
      <c r="Y22" s="82" t="str" cm="1">
        <f t="array" aca="1" ref="Y22" ca="1">IF(ISERROR(INDIRECT("'"&amp;F22&amp;"'!$A$6")),"",COUNTA(INDIRECT("'"&amp;F22&amp;"'!$G$6:$G$442")))</f>
        <v/>
      </c>
      <c r="Z22" s="83" t="s">
        <v>20</v>
      </c>
      <c r="AA22" s="85" t="str">
        <f t="shared" ca="1" si="0"/>
        <v/>
      </c>
      <c r="AB22" s="84" t="s">
        <v>20</v>
      </c>
      <c r="AC22" s="186"/>
      <c r="AD22" s="187"/>
      <c r="AE22" s="187"/>
      <c r="AF22" s="187"/>
      <c r="AG22" s="187"/>
      <c r="AH22" s="188"/>
      <c r="AI22" s="69"/>
    </row>
    <row r="23" spans="2:35" s="70" customFormat="1" ht="35.25" customHeight="1" x14ac:dyDescent="0.45">
      <c r="B23" s="196"/>
      <c r="C23" s="173"/>
      <c r="D23" s="173"/>
      <c r="E23" s="174"/>
      <c r="F23" s="172"/>
      <c r="G23" s="173"/>
      <c r="H23" s="174"/>
      <c r="I23" s="200"/>
      <c r="J23" s="201"/>
      <c r="K23" s="201"/>
      <c r="L23" s="201"/>
      <c r="M23" s="201"/>
      <c r="N23" s="201"/>
      <c r="O23" s="201"/>
      <c r="P23" s="201"/>
      <c r="Q23" s="201"/>
      <c r="R23" s="201"/>
      <c r="S23" s="201"/>
      <c r="T23" s="202"/>
      <c r="U23" s="82" t="str" cm="1">
        <f t="array" aca="1" ref="U23" ca="1">IF(ISERROR(INDIRECT("'" &amp; F23 &amp;"'!$B$6")),"",COUNTIF(INDIRECT("'" &amp; F23 &amp;"'!$B$6:$B$442"),"&gt;0"))</f>
        <v/>
      </c>
      <c r="V23" s="83" t="s">
        <v>20</v>
      </c>
      <c r="W23" s="82" t="str" cm="1">
        <f t="array" aca="1" ref="W23" ca="1">IF(ISERROR(INDIRECT("'"&amp;F23&amp;"'!$F$6")),"",COUNTA(INDIRECT("'"&amp;F23&amp;"'!$F$6:$F$442")))</f>
        <v/>
      </c>
      <c r="X23" s="84" t="s">
        <v>20</v>
      </c>
      <c r="Y23" s="82" t="str" cm="1">
        <f t="array" aca="1" ref="Y23" ca="1">IF(ISERROR(INDIRECT("'"&amp;F23&amp;"'!$A$6")),"",COUNTA(INDIRECT("'"&amp;F23&amp;"'!$G$6:$G$442")))</f>
        <v/>
      </c>
      <c r="Z23" s="83" t="s">
        <v>20</v>
      </c>
      <c r="AA23" s="85" t="str">
        <f t="shared" ca="1" si="0"/>
        <v/>
      </c>
      <c r="AB23" s="84" t="s">
        <v>20</v>
      </c>
      <c r="AC23" s="186"/>
      <c r="AD23" s="187"/>
      <c r="AE23" s="187"/>
      <c r="AF23" s="187"/>
      <c r="AG23" s="187"/>
      <c r="AH23" s="188"/>
      <c r="AI23" s="69"/>
    </row>
  </sheetData>
  <mergeCells count="92">
    <mergeCell ref="B23:E23"/>
    <mergeCell ref="F23:H23"/>
    <mergeCell ref="I23:T23"/>
    <mergeCell ref="B21:E21"/>
    <mergeCell ref="F21:H21"/>
    <mergeCell ref="I21:T21"/>
    <mergeCell ref="B22:E22"/>
    <mergeCell ref="F22:H22"/>
    <mergeCell ref="I22:T22"/>
    <mergeCell ref="I19:T19"/>
    <mergeCell ref="I20:T20"/>
    <mergeCell ref="B19:E19"/>
    <mergeCell ref="F19:H19"/>
    <mergeCell ref="B20:E20"/>
    <mergeCell ref="F20:H20"/>
    <mergeCell ref="B17:E17"/>
    <mergeCell ref="F17:H17"/>
    <mergeCell ref="B18:E18"/>
    <mergeCell ref="F18:H18"/>
    <mergeCell ref="I15:T15"/>
    <mergeCell ref="I16:T16"/>
    <mergeCell ref="I17:T17"/>
    <mergeCell ref="I18:T18"/>
    <mergeCell ref="B15:E15"/>
    <mergeCell ref="B16:E16"/>
    <mergeCell ref="AC22:AH22"/>
    <mergeCell ref="AC23:AH23"/>
    <mergeCell ref="U14:V14"/>
    <mergeCell ref="W14:X14"/>
    <mergeCell ref="AC18:AH18"/>
    <mergeCell ref="AC19:AH19"/>
    <mergeCell ref="AC20:AH20"/>
    <mergeCell ref="AC15:AH15"/>
    <mergeCell ref="AC21:AH21"/>
    <mergeCell ref="AC17:AH17"/>
    <mergeCell ref="F13:H14"/>
    <mergeCell ref="F15:H15"/>
    <mergeCell ref="F16:H16"/>
    <mergeCell ref="AC13:AH14"/>
    <mergeCell ref="I13:T14"/>
    <mergeCell ref="U13:X13"/>
    <mergeCell ref="AC16:AH16"/>
    <mergeCell ref="B13:E14"/>
    <mergeCell ref="B8:C8"/>
    <mergeCell ref="Y13:AB13"/>
    <mergeCell ref="Y14:Z14"/>
    <mergeCell ref="AA14:AB14"/>
    <mergeCell ref="T10:U10"/>
    <mergeCell ref="V10:W10"/>
    <mergeCell ref="X10:Y10"/>
    <mergeCell ref="Z10:AA10"/>
    <mergeCell ref="P10:Q10"/>
    <mergeCell ref="R10:S10"/>
    <mergeCell ref="L10:M10"/>
    <mergeCell ref="N10:O10"/>
    <mergeCell ref="B11:C11"/>
    <mergeCell ref="L9:O9"/>
    <mergeCell ref="F9:G9"/>
    <mergeCell ref="D9:E9"/>
    <mergeCell ref="S2:V2"/>
    <mergeCell ref="W2:Z2"/>
    <mergeCell ref="S3:V3"/>
    <mergeCell ref="W3:Z3"/>
    <mergeCell ref="K5:AH5"/>
    <mergeCell ref="AA2:AD2"/>
    <mergeCell ref="AA3:AD3"/>
    <mergeCell ref="AE2:AH2"/>
    <mergeCell ref="AE3:AH3"/>
    <mergeCell ref="O3:R3"/>
    <mergeCell ref="B6:J6"/>
    <mergeCell ref="K6:AH6"/>
    <mergeCell ref="L8:AA8"/>
    <mergeCell ref="B9:C9"/>
    <mergeCell ref="D8:K8"/>
    <mergeCell ref="D10:E10"/>
    <mergeCell ref="F10:G10"/>
    <mergeCell ref="H10:I10"/>
    <mergeCell ref="J10:K10"/>
    <mergeCell ref="B10:C10"/>
    <mergeCell ref="AE8:AH8"/>
    <mergeCell ref="H9:I9"/>
    <mergeCell ref="J9:K9"/>
    <mergeCell ref="X9:AA9"/>
    <mergeCell ref="T9:W9"/>
    <mergeCell ref="P9:S9"/>
    <mergeCell ref="AG9:AH9"/>
    <mergeCell ref="AE9:AF9"/>
    <mergeCell ref="B2:J3"/>
    <mergeCell ref="O2:R2"/>
    <mergeCell ref="K3:N3"/>
    <mergeCell ref="K2:N2"/>
    <mergeCell ref="B5:J5"/>
  </mergeCells>
  <phoneticPr fontId="1"/>
  <conditionalFormatting sqref="AH11">
    <cfRule type="notContainsText" dxfId="3" priority="2" operator="notContains" text="OK">
      <formula>ISERROR(SEARCH("OK",AH11))</formula>
    </cfRule>
  </conditionalFormatting>
  <conditionalFormatting sqref="AF11">
    <cfRule type="notContainsText" dxfId="2" priority="1" operator="notContains" text="OK">
      <formula>ISERROR(SEARCH("OK",AF11))</formula>
    </cfRule>
  </conditionalFormatting>
  <printOptions horizontalCentered="1"/>
  <pageMargins left="0.23622047244094491" right="0.23622047244094491" top="0.43307086614173229" bottom="0.43307086614173229" header="0.62992125984251968" footer="0.23622047244094491"/>
  <pageSetup paperSize="9" scale="89" fitToHeight="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81684-43BE-4320-A7F2-73B465772C18}">
  <sheetPr>
    <pageSetUpPr fitToPage="1"/>
  </sheetPr>
  <dimension ref="B1:M30"/>
  <sheetViews>
    <sheetView showGridLines="0" view="pageBreakPreview" zoomScaleNormal="70" zoomScaleSheetLayoutView="100" workbookViewId="0">
      <pane ySplit="5" topLeftCell="A6" activePane="bottomLeft" state="frozen"/>
      <selection pane="bottomLeft" activeCell="A6" sqref="A6"/>
    </sheetView>
  </sheetViews>
  <sheetFormatPr defaultColWidth="7.8984375" defaultRowHeight="15" x14ac:dyDescent="0.3"/>
  <cols>
    <col min="1" max="1" width="2.3984375" style="10" customWidth="1"/>
    <col min="2" max="2" width="4.19921875" style="10" customWidth="1"/>
    <col min="3" max="3" width="16.09765625" style="10" customWidth="1"/>
    <col min="4" max="4" width="20.8984375" style="11" customWidth="1"/>
    <col min="5" max="5" width="34.59765625" style="12" customWidth="1"/>
    <col min="6" max="6" width="36.296875" style="12" customWidth="1"/>
    <col min="7" max="7" width="5.3984375" style="12" customWidth="1"/>
    <col min="8" max="8" width="5.3984375" style="13" customWidth="1"/>
    <col min="9" max="9" width="5.3984375" style="10" customWidth="1"/>
    <col min="10" max="10" width="5.3984375" style="12" customWidth="1"/>
    <col min="11" max="11" width="5.3984375" style="13" customWidth="1"/>
    <col min="12" max="12" width="5.3984375" style="10" customWidth="1"/>
    <col min="13" max="13" width="19.09765625" style="10" customWidth="1"/>
    <col min="14" max="16384" width="7.8984375" style="10"/>
  </cols>
  <sheetData>
    <row r="1" spans="2:13" s="4" customFormat="1" ht="18.600000000000001" customHeight="1" thickBot="1" x14ac:dyDescent="0.35">
      <c r="B1" s="5"/>
      <c r="C1" s="5"/>
      <c r="D1" s="6"/>
      <c r="E1" s="7"/>
      <c r="F1" s="7"/>
      <c r="G1" s="7"/>
      <c r="H1" s="8"/>
      <c r="I1" s="5"/>
      <c r="J1" s="7"/>
      <c r="K1" s="8"/>
      <c r="L1" s="5"/>
      <c r="M1" s="5"/>
    </row>
    <row r="2" spans="2:13" s="4" customFormat="1" ht="17.399999999999999" customHeight="1" thickBot="1" x14ac:dyDescent="0.35">
      <c r="B2" s="210" t="s">
        <v>53</v>
      </c>
      <c r="C2" s="211"/>
      <c r="D2" s="59" t="str" cm="1">
        <f t="array" aca="1" ref="D2" ca="1">RIGHT(CELL("filename",A1),LEN(CELL("filename",A1))-FIND("]",CELL("filename",A1)))</f>
        <v>UT001</v>
      </c>
      <c r="E2" s="33"/>
      <c r="F2" s="33"/>
      <c r="G2" s="33"/>
      <c r="H2" s="34"/>
      <c r="I2" s="35"/>
      <c r="J2" s="33"/>
      <c r="K2" s="34"/>
      <c r="L2" s="35"/>
      <c r="M2" s="35"/>
    </row>
    <row r="3" spans="2:13" s="4" customFormat="1" ht="18.600000000000001" customHeight="1" thickBot="1" x14ac:dyDescent="0.35">
      <c r="B3" s="35"/>
      <c r="C3" s="35"/>
      <c r="D3" s="36"/>
      <c r="E3" s="33"/>
      <c r="F3" s="33"/>
      <c r="G3" s="33"/>
      <c r="H3" s="34"/>
      <c r="I3" s="35"/>
      <c r="J3" s="33"/>
      <c r="K3" s="34"/>
      <c r="L3" s="35"/>
      <c r="M3" s="35"/>
    </row>
    <row r="4" spans="2:13" s="9" customFormat="1" ht="21.45" customHeight="1" x14ac:dyDescent="0.3">
      <c r="B4" s="216" t="s">
        <v>45</v>
      </c>
      <c r="C4" s="218" t="s">
        <v>21</v>
      </c>
      <c r="D4" s="219"/>
      <c r="E4" s="219"/>
      <c r="F4" s="219"/>
      <c r="G4" s="212" t="s">
        <v>22</v>
      </c>
      <c r="H4" s="213"/>
      <c r="I4" s="213"/>
      <c r="J4" s="212" t="s">
        <v>23</v>
      </c>
      <c r="K4" s="213"/>
      <c r="L4" s="213"/>
      <c r="M4" s="214" t="s">
        <v>24</v>
      </c>
    </row>
    <row r="5" spans="2:13" s="9" customFormat="1" ht="39.450000000000003" customHeight="1" x14ac:dyDescent="0.3">
      <c r="B5" s="217"/>
      <c r="C5" s="37" t="s">
        <v>54</v>
      </c>
      <c r="D5" s="38" t="s">
        <v>55</v>
      </c>
      <c r="E5" s="38" t="s">
        <v>25</v>
      </c>
      <c r="F5" s="39" t="s">
        <v>26</v>
      </c>
      <c r="G5" s="40" t="s">
        <v>27</v>
      </c>
      <c r="H5" s="41" t="s">
        <v>28</v>
      </c>
      <c r="I5" s="41" t="s">
        <v>22</v>
      </c>
      <c r="J5" s="40" t="s">
        <v>27</v>
      </c>
      <c r="K5" s="41" t="s">
        <v>29</v>
      </c>
      <c r="L5" s="41" t="s">
        <v>23</v>
      </c>
      <c r="M5" s="215"/>
    </row>
    <row r="6" spans="2:13" s="29" customFormat="1" ht="19.05" customHeight="1" x14ac:dyDescent="0.3">
      <c r="B6" s="42"/>
      <c r="C6" s="204"/>
      <c r="D6" s="207"/>
      <c r="E6" s="207"/>
      <c r="F6" s="43"/>
      <c r="G6" s="44"/>
      <c r="H6" s="45"/>
      <c r="I6" s="46"/>
      <c r="J6" s="44"/>
      <c r="K6" s="45"/>
      <c r="L6" s="46"/>
      <c r="M6" s="220"/>
    </row>
    <row r="7" spans="2:13" s="29" customFormat="1" ht="19.05" customHeight="1" x14ac:dyDescent="0.3">
      <c r="B7" s="47"/>
      <c r="C7" s="205"/>
      <c r="D7" s="208"/>
      <c r="E7" s="208"/>
      <c r="F7" s="48"/>
      <c r="G7" s="49"/>
      <c r="H7" s="50"/>
      <c r="I7" s="51"/>
      <c r="J7" s="49"/>
      <c r="K7" s="50"/>
      <c r="L7" s="51"/>
      <c r="M7" s="221"/>
    </row>
    <row r="8" spans="2:13" s="29" customFormat="1" ht="19.05" customHeight="1" x14ac:dyDescent="0.3">
      <c r="B8" s="52"/>
      <c r="C8" s="206"/>
      <c r="D8" s="209"/>
      <c r="E8" s="209"/>
      <c r="F8" s="53"/>
      <c r="G8" s="49"/>
      <c r="H8" s="54"/>
      <c r="I8" s="55"/>
      <c r="J8" s="49"/>
      <c r="K8" s="54"/>
      <c r="L8" s="55"/>
      <c r="M8" s="222"/>
    </row>
    <row r="9" spans="2:13" s="29" customFormat="1" ht="19.05" customHeight="1" x14ac:dyDescent="0.3">
      <c r="B9" s="42"/>
      <c r="C9" s="204"/>
      <c r="D9" s="207"/>
      <c r="E9" s="207"/>
      <c r="F9" s="43"/>
      <c r="G9" s="44"/>
      <c r="H9" s="45"/>
      <c r="I9" s="46"/>
      <c r="J9" s="44"/>
      <c r="K9" s="45"/>
      <c r="L9" s="46"/>
      <c r="M9" s="220"/>
    </row>
    <row r="10" spans="2:13" s="29" customFormat="1" ht="19.05" customHeight="1" x14ac:dyDescent="0.3">
      <c r="B10" s="47"/>
      <c r="C10" s="205"/>
      <c r="D10" s="208"/>
      <c r="E10" s="208"/>
      <c r="F10" s="48"/>
      <c r="G10" s="49"/>
      <c r="H10" s="50"/>
      <c r="I10" s="51"/>
      <c r="J10" s="49"/>
      <c r="K10" s="50"/>
      <c r="L10" s="51"/>
      <c r="M10" s="221"/>
    </row>
    <row r="11" spans="2:13" s="29" customFormat="1" ht="19.05" customHeight="1" x14ac:dyDescent="0.3">
      <c r="B11" s="52"/>
      <c r="C11" s="206"/>
      <c r="D11" s="209"/>
      <c r="E11" s="209"/>
      <c r="F11" s="53"/>
      <c r="G11" s="49"/>
      <c r="H11" s="54"/>
      <c r="I11" s="55"/>
      <c r="J11" s="49"/>
      <c r="K11" s="54"/>
      <c r="L11" s="55"/>
      <c r="M11" s="222"/>
    </row>
    <row r="12" spans="2:13" s="29" customFormat="1" ht="19.05" customHeight="1" x14ac:dyDescent="0.3">
      <c r="B12" s="42"/>
      <c r="C12" s="204"/>
      <c r="D12" s="207"/>
      <c r="E12" s="207"/>
      <c r="F12" s="43"/>
      <c r="G12" s="44"/>
      <c r="H12" s="45"/>
      <c r="I12" s="46"/>
      <c r="J12" s="44"/>
      <c r="K12" s="45"/>
      <c r="L12" s="46"/>
      <c r="M12" s="220"/>
    </row>
    <row r="13" spans="2:13" s="29" customFormat="1" ht="19.05" customHeight="1" x14ac:dyDescent="0.3">
      <c r="B13" s="47"/>
      <c r="C13" s="205"/>
      <c r="D13" s="208"/>
      <c r="E13" s="208"/>
      <c r="F13" s="48"/>
      <c r="G13" s="49"/>
      <c r="H13" s="50"/>
      <c r="I13" s="51"/>
      <c r="J13" s="49"/>
      <c r="K13" s="50"/>
      <c r="L13" s="51"/>
      <c r="M13" s="221"/>
    </row>
    <row r="14" spans="2:13" s="29" customFormat="1" ht="19.05" customHeight="1" x14ac:dyDescent="0.3">
      <c r="B14" s="52"/>
      <c r="C14" s="206"/>
      <c r="D14" s="209"/>
      <c r="E14" s="209"/>
      <c r="F14" s="53"/>
      <c r="G14" s="49"/>
      <c r="H14" s="54"/>
      <c r="I14" s="55"/>
      <c r="J14" s="49"/>
      <c r="K14" s="54"/>
      <c r="L14" s="55"/>
      <c r="M14" s="222"/>
    </row>
    <row r="15" spans="2:13" s="29" customFormat="1" ht="19.05" customHeight="1" x14ac:dyDescent="0.3">
      <c r="B15" s="42"/>
      <c r="C15" s="204"/>
      <c r="D15" s="207"/>
      <c r="E15" s="207"/>
      <c r="F15" s="43"/>
      <c r="G15" s="44"/>
      <c r="H15" s="45"/>
      <c r="I15" s="46"/>
      <c r="J15" s="44"/>
      <c r="K15" s="45"/>
      <c r="L15" s="46"/>
      <c r="M15" s="220"/>
    </row>
    <row r="16" spans="2:13" s="29" customFormat="1" ht="19.05" customHeight="1" x14ac:dyDescent="0.3">
      <c r="B16" s="47"/>
      <c r="C16" s="205"/>
      <c r="D16" s="208"/>
      <c r="E16" s="208"/>
      <c r="F16" s="48"/>
      <c r="G16" s="49"/>
      <c r="H16" s="50"/>
      <c r="I16" s="51"/>
      <c r="J16" s="49"/>
      <c r="K16" s="50"/>
      <c r="L16" s="51"/>
      <c r="M16" s="221"/>
    </row>
    <row r="17" spans="2:13" s="29" customFormat="1" ht="19.05" customHeight="1" x14ac:dyDescent="0.3">
      <c r="B17" s="52"/>
      <c r="C17" s="206"/>
      <c r="D17" s="209"/>
      <c r="E17" s="209"/>
      <c r="F17" s="53"/>
      <c r="G17" s="49"/>
      <c r="H17" s="54"/>
      <c r="I17" s="55"/>
      <c r="J17" s="49"/>
      <c r="K17" s="54"/>
      <c r="L17" s="55"/>
      <c r="M17" s="222"/>
    </row>
    <row r="18" spans="2:13" s="29" customFormat="1" ht="19.05" customHeight="1" x14ac:dyDescent="0.3">
      <c r="B18" s="42"/>
      <c r="C18" s="204"/>
      <c r="D18" s="207"/>
      <c r="E18" s="207"/>
      <c r="F18" s="43"/>
      <c r="G18" s="44"/>
      <c r="H18" s="45"/>
      <c r="I18" s="46"/>
      <c r="J18" s="44"/>
      <c r="K18" s="45"/>
      <c r="L18" s="46"/>
      <c r="M18" s="220"/>
    </row>
    <row r="19" spans="2:13" s="29" customFormat="1" ht="19.05" customHeight="1" x14ac:dyDescent="0.3">
      <c r="B19" s="47"/>
      <c r="C19" s="205"/>
      <c r="D19" s="208"/>
      <c r="E19" s="208"/>
      <c r="F19" s="48"/>
      <c r="G19" s="49"/>
      <c r="H19" s="50"/>
      <c r="I19" s="51"/>
      <c r="J19" s="49"/>
      <c r="K19" s="50"/>
      <c r="L19" s="51"/>
      <c r="M19" s="221"/>
    </row>
    <row r="20" spans="2:13" s="29" customFormat="1" ht="19.05" customHeight="1" x14ac:dyDescent="0.3">
      <c r="B20" s="52"/>
      <c r="C20" s="206"/>
      <c r="D20" s="209"/>
      <c r="E20" s="209"/>
      <c r="F20" s="53"/>
      <c r="G20" s="49"/>
      <c r="H20" s="54"/>
      <c r="I20" s="55"/>
      <c r="J20" s="49"/>
      <c r="K20" s="54"/>
      <c r="L20" s="55"/>
      <c r="M20" s="222"/>
    </row>
    <row r="21" spans="2:13" s="29" customFormat="1" ht="19.05" customHeight="1" x14ac:dyDescent="0.3">
      <c r="B21" s="42"/>
      <c r="C21" s="204"/>
      <c r="D21" s="207"/>
      <c r="E21" s="207"/>
      <c r="F21" s="43"/>
      <c r="G21" s="44"/>
      <c r="H21" s="45"/>
      <c r="I21" s="46"/>
      <c r="J21" s="44"/>
      <c r="K21" s="45"/>
      <c r="L21" s="46"/>
      <c r="M21" s="220"/>
    </row>
    <row r="22" spans="2:13" s="29" customFormat="1" ht="19.05" customHeight="1" x14ac:dyDescent="0.3">
      <c r="B22" s="47"/>
      <c r="C22" s="205"/>
      <c r="D22" s="208"/>
      <c r="E22" s="208"/>
      <c r="F22" s="48"/>
      <c r="G22" s="49"/>
      <c r="H22" s="50"/>
      <c r="I22" s="51"/>
      <c r="J22" s="49"/>
      <c r="K22" s="50"/>
      <c r="L22" s="51"/>
      <c r="M22" s="221"/>
    </row>
    <row r="23" spans="2:13" s="29" customFormat="1" ht="19.05" customHeight="1" x14ac:dyDescent="0.3">
      <c r="B23" s="52"/>
      <c r="C23" s="206"/>
      <c r="D23" s="209"/>
      <c r="E23" s="209"/>
      <c r="F23" s="53"/>
      <c r="G23" s="49"/>
      <c r="H23" s="54"/>
      <c r="I23" s="55"/>
      <c r="J23" s="49"/>
      <c r="K23" s="54"/>
      <c r="L23" s="55"/>
      <c r="M23" s="222"/>
    </row>
    <row r="24" spans="2:13" s="29" customFormat="1" ht="19.05" customHeight="1" x14ac:dyDescent="0.3">
      <c r="B24" s="42"/>
      <c r="C24" s="204"/>
      <c r="D24" s="207"/>
      <c r="E24" s="207"/>
      <c r="F24" s="43"/>
      <c r="G24" s="44"/>
      <c r="H24" s="45"/>
      <c r="I24" s="46"/>
      <c r="J24" s="44"/>
      <c r="K24" s="45"/>
      <c r="L24" s="46"/>
      <c r="M24" s="220"/>
    </row>
    <row r="25" spans="2:13" s="29" customFormat="1" ht="19.05" customHeight="1" x14ac:dyDescent="0.3">
      <c r="B25" s="47"/>
      <c r="C25" s="205"/>
      <c r="D25" s="208"/>
      <c r="E25" s="208"/>
      <c r="F25" s="48"/>
      <c r="G25" s="49"/>
      <c r="H25" s="50"/>
      <c r="I25" s="51"/>
      <c r="J25" s="49"/>
      <c r="K25" s="50"/>
      <c r="L25" s="51"/>
      <c r="M25" s="221"/>
    </row>
    <row r="26" spans="2:13" s="29" customFormat="1" ht="19.05" customHeight="1" x14ac:dyDescent="0.3">
      <c r="B26" s="52"/>
      <c r="C26" s="206"/>
      <c r="D26" s="209"/>
      <c r="E26" s="209"/>
      <c r="F26" s="53"/>
      <c r="G26" s="49"/>
      <c r="H26" s="54"/>
      <c r="I26" s="55"/>
      <c r="J26" s="49"/>
      <c r="K26" s="54"/>
      <c r="L26" s="55"/>
      <c r="M26" s="222"/>
    </row>
    <row r="27" spans="2:13" s="29" customFormat="1" ht="19.05" customHeight="1" x14ac:dyDescent="0.3">
      <c r="B27" s="42"/>
      <c r="C27" s="204"/>
      <c r="D27" s="207"/>
      <c r="E27" s="207"/>
      <c r="F27" s="43"/>
      <c r="G27" s="44"/>
      <c r="H27" s="45"/>
      <c r="I27" s="46"/>
      <c r="J27" s="44"/>
      <c r="K27" s="45"/>
      <c r="L27" s="46"/>
      <c r="M27" s="220"/>
    </row>
    <row r="28" spans="2:13" s="29" customFormat="1" ht="19.05" customHeight="1" x14ac:dyDescent="0.3">
      <c r="B28" s="47"/>
      <c r="C28" s="205"/>
      <c r="D28" s="208"/>
      <c r="E28" s="208"/>
      <c r="F28" s="48"/>
      <c r="G28" s="49"/>
      <c r="H28" s="50"/>
      <c r="I28" s="51"/>
      <c r="J28" s="49"/>
      <c r="K28" s="50"/>
      <c r="L28" s="51"/>
      <c r="M28" s="221"/>
    </row>
    <row r="29" spans="2:13" s="29" customFormat="1" ht="19.05" customHeight="1" thickBot="1" x14ac:dyDescent="0.35">
      <c r="B29" s="56"/>
      <c r="C29" s="206"/>
      <c r="D29" s="209"/>
      <c r="E29" s="209"/>
      <c r="F29" s="53"/>
      <c r="G29" s="49"/>
      <c r="H29" s="54"/>
      <c r="I29" s="55"/>
      <c r="J29" s="49"/>
      <c r="K29" s="54"/>
      <c r="L29" s="55"/>
      <c r="M29" s="223"/>
    </row>
    <row r="30" spans="2:13" s="29" customFormat="1" x14ac:dyDescent="0.3">
      <c r="D30" s="30"/>
      <c r="E30" s="31"/>
      <c r="F30" s="31"/>
      <c r="G30" s="31"/>
      <c r="H30" s="32"/>
      <c r="J30" s="31"/>
      <c r="K30" s="32"/>
    </row>
  </sheetData>
  <mergeCells count="38">
    <mergeCell ref="M24:M26"/>
    <mergeCell ref="E24:E26"/>
    <mergeCell ref="M27:M29"/>
    <mergeCell ref="E27:E29"/>
    <mergeCell ref="M15:M17"/>
    <mergeCell ref="E15:E17"/>
    <mergeCell ref="M18:M20"/>
    <mergeCell ref="E18:E20"/>
    <mergeCell ref="M21:M23"/>
    <mergeCell ref="E21:E23"/>
    <mergeCell ref="M6:M8"/>
    <mergeCell ref="E6:E8"/>
    <mergeCell ref="C9:C11"/>
    <mergeCell ref="D9:D11"/>
    <mergeCell ref="M12:M14"/>
    <mergeCell ref="M9:M11"/>
    <mergeCell ref="E9:E11"/>
    <mergeCell ref="E12:E14"/>
    <mergeCell ref="C12:C14"/>
    <mergeCell ref="D12:D14"/>
    <mergeCell ref="J4:L4"/>
    <mergeCell ref="M4:M5"/>
    <mergeCell ref="B4:B5"/>
    <mergeCell ref="C4:F4"/>
    <mergeCell ref="G4:I4"/>
    <mergeCell ref="C15:C17"/>
    <mergeCell ref="D15:D17"/>
    <mergeCell ref="B2:C2"/>
    <mergeCell ref="D6:D8"/>
    <mergeCell ref="C6:C8"/>
    <mergeCell ref="C24:C26"/>
    <mergeCell ref="D24:D26"/>
    <mergeCell ref="C27:C29"/>
    <mergeCell ref="D27:D29"/>
    <mergeCell ref="C18:C20"/>
    <mergeCell ref="D18:D20"/>
    <mergeCell ref="C21:C23"/>
    <mergeCell ref="D21:D23"/>
  </mergeCells>
  <phoneticPr fontId="1"/>
  <dataValidations count="3">
    <dataValidation type="list" allowBlank="1" showInputMessage="1" showErrorMessage="1" sqref="F65450:F130979 F130986:F196515 F196522:F262051 F262058:F327587 F327594:F393123 F393130:F458659 F458666:F524195 F524202:F589731 F589738:F655267 F655274:F720803 F720810:F786339 F786346:F851875 F851882:F917411 F917418:F982947 F982954:F1048576 F30:F65443 G6:G29 J6:J29" xr:uid="{3EEC97E8-4F0A-4AE7-A3E1-2A6B46E4B54A}">
      <formula1>"OK,NG"</formula1>
    </dataValidation>
    <dataValidation type="list" allowBlank="1" showInputMessage="1" showErrorMessage="1" sqref="G65450:G130979 G130986:G196515 G196522:G262051 G262058:G327587 G327594:G393123 G393130:G458659 G458666:G524195 G524202:G589731 G589738:G655267 G655274:G720803 G720810:G786339 G786346:G851875 G851882:G917411 G917418:G982947 G982954:G1048576 J65450:J130979 J130986:J196515 J196522:J262051 J262058:J327587 J327594:J393123 J393130:J458659 J458666:J524195 J524202:J589731 J589738:J655267 J655274:J720803 J720810:J786339 J786346:J851875 J851882:J917411 J917418:J982947 J982954:J1048576 J30:J65443 G30:G65443" xr:uid="{5B558C5B-A87C-41BE-B0EA-E4C1B513294D}">
      <formula1>"A,B,C,D,E,F,G,H,I,J,K,L"</formula1>
    </dataValidation>
    <dataValidation type="list" allowBlank="1" showInputMessage="1" showErrorMessage="1" sqref="E982954:E1048576 E917418:E982947 E851882:E917411 E786346:E851875 E720810:E786339 E655274:E720803 E589738:E655267 E524202:E589731 E458666:E524195 E393130:E458659 E327594:E393123 E262058:E327587 E196522:E262051 E130986:E196515 E65450:E130979 E30:E65443" xr:uid="{B9472599-067E-4B85-8491-AD4262B41FED}">
      <formula1>"正常,異常"</formula1>
    </dataValidation>
  </dataValidations>
  <printOptions horizontalCentered="1"/>
  <pageMargins left="0.23622047244094491" right="0.23622047244094491" top="0.43307086614173229" bottom="0.39370078740157483" header="0.62992125984251968" footer="0.23622047244094491"/>
  <pageSetup paperSize="9" scale="79" fitToHeight="0" orientation="landscape" horizontalDpi="400" verticalDpi="4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F9867-6E06-4C89-BCE1-6F602A412215}">
  <dimension ref="B1:L41"/>
  <sheetViews>
    <sheetView view="pageBreakPreview" zoomScaleNormal="100" zoomScaleSheetLayoutView="100" workbookViewId="0"/>
  </sheetViews>
  <sheetFormatPr defaultRowHeight="15" x14ac:dyDescent="0.45"/>
  <cols>
    <col min="1" max="1" width="2.3984375" style="72" customWidth="1"/>
    <col min="2" max="3" width="8.796875" style="72"/>
    <col min="4" max="4" width="8.796875" style="72" customWidth="1"/>
    <col min="5" max="16384" width="8.796875" style="72"/>
  </cols>
  <sheetData>
    <row r="1" spans="2:12" ht="18.600000000000001" customHeight="1" thickBot="1" x14ac:dyDescent="0.5"/>
    <row r="2" spans="2:12" ht="18.600000000000001" customHeight="1" thickBot="1" x14ac:dyDescent="0.5">
      <c r="B2" s="210" t="s">
        <v>56</v>
      </c>
      <c r="C2" s="211"/>
      <c r="D2" s="224"/>
      <c r="E2" s="225"/>
    </row>
    <row r="3" spans="2:12" ht="18.600000000000001" customHeight="1" thickBot="1" x14ac:dyDescent="0.5"/>
    <row r="4" spans="2:12" ht="18.600000000000001" customHeight="1" thickBot="1" x14ac:dyDescent="0.5">
      <c r="B4" s="210" t="s">
        <v>60</v>
      </c>
      <c r="C4" s="211"/>
      <c r="D4" s="226"/>
      <c r="E4" s="227"/>
      <c r="F4" s="227"/>
      <c r="G4" s="227"/>
      <c r="H4" s="227"/>
      <c r="I4" s="227"/>
      <c r="J4" s="227"/>
      <c r="K4" s="227"/>
      <c r="L4" s="228"/>
    </row>
    <row r="5" spans="2:12" ht="18.600000000000001" customHeight="1" x14ac:dyDescent="0.45">
      <c r="B5" s="60"/>
      <c r="C5" s="60"/>
      <c r="D5" s="60"/>
      <c r="E5" s="60"/>
      <c r="F5" s="60"/>
      <c r="G5" s="60"/>
      <c r="H5" s="60"/>
      <c r="I5" s="60"/>
      <c r="J5" s="60"/>
      <c r="K5" s="60"/>
      <c r="L5" s="60"/>
    </row>
    <row r="6" spans="2:12" ht="18.600000000000001" customHeight="1" x14ac:dyDescent="0.45">
      <c r="B6" s="62"/>
      <c r="C6" s="62"/>
      <c r="D6" s="62"/>
      <c r="E6" s="62"/>
      <c r="F6" s="62"/>
      <c r="G6" s="62"/>
      <c r="H6" s="62"/>
      <c r="I6" s="62"/>
      <c r="J6" s="62"/>
      <c r="K6" s="62"/>
      <c r="L6" s="62"/>
    </row>
    <row r="7" spans="2:12" ht="18.600000000000001" customHeight="1" x14ac:dyDescent="0.45">
      <c r="B7" s="63"/>
      <c r="C7" s="63"/>
      <c r="D7" s="63"/>
      <c r="E7" s="63"/>
      <c r="F7" s="63"/>
      <c r="G7" s="63"/>
      <c r="H7" s="63"/>
      <c r="I7" s="63"/>
      <c r="J7" s="63"/>
      <c r="K7" s="63"/>
      <c r="L7" s="63"/>
    </row>
    <row r="8" spans="2:12" ht="18.600000000000001" customHeight="1" x14ac:dyDescent="0.45">
      <c r="B8" s="63"/>
      <c r="C8" s="63"/>
      <c r="D8" s="63"/>
      <c r="E8" s="63"/>
      <c r="F8" s="63"/>
      <c r="G8" s="63"/>
      <c r="H8" s="63"/>
      <c r="I8" s="63"/>
      <c r="J8" s="63"/>
      <c r="K8" s="63"/>
      <c r="L8" s="63"/>
    </row>
    <row r="9" spans="2:12" ht="18.600000000000001" customHeight="1" x14ac:dyDescent="0.45">
      <c r="B9" s="63"/>
      <c r="C9" s="63"/>
      <c r="D9" s="63"/>
      <c r="E9" s="63"/>
      <c r="F9" s="63"/>
      <c r="G9" s="63"/>
      <c r="H9" s="63"/>
      <c r="I9" s="63"/>
      <c r="J9" s="63"/>
      <c r="K9" s="63"/>
      <c r="L9" s="63"/>
    </row>
    <row r="10" spans="2:12" ht="18.600000000000001" customHeight="1" x14ac:dyDescent="0.45">
      <c r="B10" s="60"/>
      <c r="C10" s="60"/>
      <c r="D10" s="60"/>
      <c r="E10" s="60"/>
      <c r="F10" s="60"/>
      <c r="G10" s="60"/>
      <c r="H10" s="60"/>
      <c r="I10" s="60"/>
      <c r="J10" s="60"/>
      <c r="K10" s="60"/>
      <c r="L10" s="60"/>
    </row>
    <row r="11" spans="2:12" ht="18.600000000000001" customHeight="1" x14ac:dyDescent="0.45">
      <c r="B11" s="60"/>
      <c r="C11" s="60"/>
      <c r="D11" s="60"/>
      <c r="E11" s="60"/>
      <c r="F11" s="60"/>
      <c r="G11" s="60"/>
      <c r="H11" s="60"/>
      <c r="I11" s="60"/>
      <c r="J11" s="60"/>
      <c r="K11" s="60"/>
      <c r="L11" s="60"/>
    </row>
    <row r="12" spans="2:12" ht="18.600000000000001" customHeight="1" x14ac:dyDescent="0.45"/>
    <row r="13" spans="2:12" ht="18.600000000000001" customHeight="1" x14ac:dyDescent="0.45"/>
    <row r="14" spans="2:12" ht="18.600000000000001" customHeight="1" x14ac:dyDescent="0.45"/>
    <row r="15" spans="2:12" ht="18.600000000000001" customHeight="1" x14ac:dyDescent="0.45"/>
    <row r="16" spans="2:12" ht="18.600000000000001" customHeight="1" x14ac:dyDescent="0.45"/>
    <row r="17" ht="18.600000000000001" customHeight="1" x14ac:dyDescent="0.45"/>
    <row r="18" ht="18.600000000000001" customHeight="1" x14ac:dyDescent="0.45"/>
    <row r="19" ht="18.600000000000001" customHeight="1" x14ac:dyDescent="0.45"/>
    <row r="20" ht="18.600000000000001" customHeight="1" x14ac:dyDescent="0.45"/>
    <row r="21" ht="18.600000000000001" customHeight="1" x14ac:dyDescent="0.45"/>
    <row r="22" ht="18.600000000000001" customHeight="1" x14ac:dyDescent="0.45"/>
    <row r="23" ht="18.600000000000001" customHeight="1" x14ac:dyDescent="0.45"/>
    <row r="24" ht="18.600000000000001" customHeight="1" x14ac:dyDescent="0.45"/>
    <row r="25" ht="18.600000000000001" customHeight="1" x14ac:dyDescent="0.45"/>
    <row r="26" ht="18.600000000000001" customHeight="1" x14ac:dyDescent="0.45"/>
    <row r="27" ht="18.600000000000001" customHeight="1" x14ac:dyDescent="0.45"/>
    <row r="28" ht="18.600000000000001" customHeight="1" x14ac:dyDescent="0.45"/>
    <row r="29" ht="18.600000000000001" customHeight="1" x14ac:dyDescent="0.45"/>
    <row r="30" ht="18.600000000000001" customHeight="1" x14ac:dyDescent="0.45"/>
    <row r="31" ht="18.600000000000001" customHeight="1" x14ac:dyDescent="0.45"/>
    <row r="32" ht="18.600000000000001" customHeight="1" x14ac:dyDescent="0.45"/>
    <row r="33" ht="18.600000000000001" customHeight="1" x14ac:dyDescent="0.45"/>
    <row r="34" ht="18.600000000000001" customHeight="1" x14ac:dyDescent="0.45"/>
    <row r="35" ht="18.600000000000001" customHeight="1" x14ac:dyDescent="0.45"/>
    <row r="36" ht="18.600000000000001" customHeight="1" x14ac:dyDescent="0.45"/>
    <row r="37" ht="18.600000000000001" customHeight="1" x14ac:dyDescent="0.45"/>
    <row r="38" ht="18.600000000000001" customHeight="1" x14ac:dyDescent="0.45"/>
    <row r="39" ht="18.600000000000001" customHeight="1" x14ac:dyDescent="0.45"/>
    <row r="40" ht="18.600000000000001" customHeight="1" x14ac:dyDescent="0.45"/>
    <row r="41" ht="18.600000000000001" customHeight="1" x14ac:dyDescent="0.45"/>
  </sheetData>
  <mergeCells count="4">
    <mergeCell ref="B2:C2"/>
    <mergeCell ref="D2:E2"/>
    <mergeCell ref="B4:C4"/>
    <mergeCell ref="D4:L4"/>
  </mergeCells>
  <phoneticPr fontId="1"/>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CC3AC-C4CE-421C-B7BB-038ABE80EEE6}">
  <dimension ref="B1:L85"/>
  <sheetViews>
    <sheetView view="pageBreakPreview" zoomScaleNormal="100" zoomScaleSheetLayoutView="100" workbookViewId="0"/>
  </sheetViews>
  <sheetFormatPr defaultRowHeight="15" x14ac:dyDescent="0.45"/>
  <cols>
    <col min="1" max="1" width="2.3984375" style="72" customWidth="1"/>
    <col min="2" max="3" width="8.796875" style="72"/>
    <col min="4" max="4" width="8.796875" style="72" customWidth="1"/>
    <col min="5" max="16384" width="8.796875" style="72"/>
  </cols>
  <sheetData>
    <row r="1" spans="2:5" ht="18.600000000000001" customHeight="1" thickBot="1" x14ac:dyDescent="0.5"/>
    <row r="2" spans="2:5" ht="18.600000000000001" customHeight="1" thickBot="1" x14ac:dyDescent="0.5">
      <c r="B2" s="210" t="s">
        <v>56</v>
      </c>
      <c r="C2" s="211"/>
      <c r="D2" s="224"/>
      <c r="E2" s="225"/>
    </row>
    <row r="3" spans="2:5" ht="18.600000000000001" customHeight="1" x14ac:dyDescent="0.45"/>
    <row r="4" spans="2:5" ht="18.600000000000001" customHeight="1" x14ac:dyDescent="0.45"/>
    <row r="5" spans="2:5" ht="18.600000000000001" customHeight="1" x14ac:dyDescent="0.45"/>
    <row r="6" spans="2:5" ht="18.600000000000001" customHeight="1" x14ac:dyDescent="0.45"/>
    <row r="7" spans="2:5" ht="18.600000000000001" customHeight="1" x14ac:dyDescent="0.45"/>
    <row r="8" spans="2:5" ht="18.600000000000001" customHeight="1" x14ac:dyDescent="0.45"/>
    <row r="9" spans="2:5" ht="18.600000000000001" customHeight="1" x14ac:dyDescent="0.45"/>
    <row r="10" spans="2:5" ht="18.600000000000001" customHeight="1" x14ac:dyDescent="0.45"/>
    <row r="11" spans="2:5" ht="18.600000000000001" customHeight="1" x14ac:dyDescent="0.45"/>
    <row r="12" spans="2:5" ht="18.600000000000001" customHeight="1" x14ac:dyDescent="0.45"/>
    <row r="13" spans="2:5" ht="18.600000000000001" customHeight="1" x14ac:dyDescent="0.45"/>
    <row r="14" spans="2:5" ht="18.600000000000001" customHeight="1" x14ac:dyDescent="0.45"/>
    <row r="15" spans="2:5" ht="18.600000000000001" customHeight="1" x14ac:dyDescent="0.45"/>
    <row r="16" spans="2:5" ht="18.600000000000001" customHeight="1" x14ac:dyDescent="0.45"/>
    <row r="17" spans="2:12" ht="18.600000000000001" customHeight="1" x14ac:dyDescent="0.45"/>
    <row r="18" spans="2:12" ht="18.600000000000001" customHeight="1" x14ac:dyDescent="0.45"/>
    <row r="19" spans="2:12" ht="18.600000000000001" customHeight="1" x14ac:dyDescent="0.45"/>
    <row r="20" spans="2:12" ht="18.600000000000001" customHeight="1" x14ac:dyDescent="0.45"/>
    <row r="21" spans="2:12" ht="18.600000000000001" customHeight="1" x14ac:dyDescent="0.45"/>
    <row r="22" spans="2:12" ht="18.600000000000001" customHeight="1" x14ac:dyDescent="0.45"/>
    <row r="23" spans="2:12" ht="18.600000000000001" customHeight="1" x14ac:dyDescent="0.45"/>
    <row r="24" spans="2:12" ht="18.600000000000001" customHeight="1" x14ac:dyDescent="0.45"/>
    <row r="25" spans="2:12" ht="18.600000000000001" customHeight="1" x14ac:dyDescent="0.45"/>
    <row r="26" spans="2:12" ht="18.600000000000001" customHeight="1" x14ac:dyDescent="0.45"/>
    <row r="27" spans="2:12" ht="18.600000000000001" customHeight="1" thickBot="1" x14ac:dyDescent="0.5"/>
    <row r="28" spans="2:12" ht="18.600000000000001" customHeight="1" thickBot="1" x14ac:dyDescent="0.5">
      <c r="B28" s="210" t="s">
        <v>57</v>
      </c>
      <c r="C28" s="211"/>
      <c r="D28" s="226"/>
      <c r="E28" s="227"/>
      <c r="F28" s="227"/>
      <c r="G28" s="227"/>
      <c r="H28" s="227"/>
      <c r="I28" s="227"/>
      <c r="J28" s="227"/>
      <c r="K28" s="227"/>
      <c r="L28" s="228"/>
    </row>
    <row r="29" spans="2:12" ht="18.600000000000001" customHeight="1" x14ac:dyDescent="0.45">
      <c r="B29" s="60"/>
      <c r="C29" s="60"/>
      <c r="D29" s="60"/>
      <c r="E29" s="60"/>
      <c r="F29" s="60"/>
      <c r="G29" s="60"/>
      <c r="H29" s="60"/>
      <c r="I29" s="60"/>
      <c r="J29" s="60"/>
      <c r="K29" s="60"/>
      <c r="L29" s="60"/>
    </row>
    <row r="30" spans="2:12" ht="18.600000000000001" customHeight="1" x14ac:dyDescent="0.45">
      <c r="B30" s="62"/>
      <c r="C30" s="62"/>
      <c r="D30" s="62"/>
      <c r="E30" s="62"/>
      <c r="F30" s="62"/>
      <c r="G30" s="62"/>
      <c r="H30" s="62"/>
      <c r="I30" s="62"/>
      <c r="J30" s="62"/>
      <c r="K30" s="62"/>
      <c r="L30" s="62"/>
    </row>
    <row r="31" spans="2:12" ht="18.600000000000001" customHeight="1" x14ac:dyDescent="0.45">
      <c r="B31" s="63"/>
      <c r="C31" s="63"/>
      <c r="D31" s="63"/>
      <c r="E31" s="63"/>
      <c r="F31" s="63"/>
      <c r="G31" s="63"/>
      <c r="H31" s="63"/>
      <c r="I31" s="63"/>
      <c r="J31" s="63"/>
      <c r="K31" s="63"/>
      <c r="L31" s="63"/>
    </row>
    <row r="32" spans="2:12" ht="18.600000000000001" customHeight="1" x14ac:dyDescent="0.45">
      <c r="B32" s="63"/>
      <c r="C32" s="63"/>
      <c r="D32" s="63"/>
      <c r="E32" s="63"/>
      <c r="F32" s="63"/>
      <c r="G32" s="63"/>
      <c r="H32" s="63"/>
      <c r="I32" s="63"/>
      <c r="J32" s="63"/>
      <c r="K32" s="63"/>
      <c r="L32" s="63"/>
    </row>
    <row r="33" spans="2:12" ht="18.600000000000001" customHeight="1" x14ac:dyDescent="0.45">
      <c r="B33" s="60"/>
      <c r="C33" s="60"/>
      <c r="D33" s="60"/>
      <c r="E33" s="60"/>
      <c r="F33" s="60"/>
      <c r="G33" s="60"/>
      <c r="H33" s="60"/>
      <c r="I33" s="60"/>
      <c r="J33" s="60"/>
      <c r="K33" s="60"/>
      <c r="L33" s="60"/>
    </row>
    <row r="34" spans="2:12" ht="18.600000000000001" customHeight="1" thickBot="1" x14ac:dyDescent="0.5">
      <c r="B34" s="60"/>
      <c r="C34" s="60"/>
      <c r="D34" s="60"/>
      <c r="E34" s="60"/>
      <c r="F34" s="60"/>
      <c r="G34" s="60"/>
      <c r="H34" s="60"/>
      <c r="I34" s="60"/>
      <c r="J34" s="60"/>
      <c r="K34" s="60"/>
      <c r="L34" s="60"/>
    </row>
    <row r="35" spans="2:12" ht="18.600000000000001" customHeight="1" thickBot="1" x14ac:dyDescent="0.5">
      <c r="B35" s="210" t="s">
        <v>57</v>
      </c>
      <c r="C35" s="211"/>
      <c r="D35" s="226"/>
      <c r="E35" s="227"/>
      <c r="F35" s="227"/>
      <c r="G35" s="227"/>
      <c r="H35" s="227"/>
      <c r="I35" s="227"/>
      <c r="J35" s="227"/>
      <c r="K35" s="227"/>
      <c r="L35" s="228"/>
    </row>
    <row r="36" spans="2:12" ht="18.600000000000001" customHeight="1" x14ac:dyDescent="0.45">
      <c r="B36" s="60"/>
      <c r="C36" s="60"/>
      <c r="D36" s="60"/>
      <c r="E36" s="60"/>
      <c r="F36" s="60"/>
      <c r="G36" s="60"/>
      <c r="H36" s="60"/>
      <c r="I36" s="60"/>
      <c r="J36" s="60"/>
      <c r="K36" s="60"/>
      <c r="L36" s="60"/>
    </row>
    <row r="37" spans="2:12" ht="18.600000000000001" customHeight="1" x14ac:dyDescent="0.45">
      <c r="C37" s="62"/>
      <c r="D37" s="62"/>
      <c r="E37" s="62"/>
      <c r="F37" s="62"/>
      <c r="G37" s="62"/>
      <c r="H37" s="62"/>
      <c r="I37" s="62"/>
      <c r="J37" s="62"/>
      <c r="K37" s="62"/>
      <c r="L37" s="62"/>
    </row>
    <row r="38" spans="2:12" ht="18.600000000000001" customHeight="1" x14ac:dyDescent="0.45">
      <c r="B38" s="229" t="s">
        <v>59</v>
      </c>
      <c r="C38" s="63"/>
      <c r="D38" s="63"/>
      <c r="E38" s="63"/>
      <c r="F38" s="63"/>
      <c r="G38" s="63"/>
      <c r="H38" s="63"/>
      <c r="I38" s="63"/>
      <c r="J38" s="63"/>
      <c r="K38" s="63"/>
      <c r="L38" s="63"/>
    </row>
    <row r="39" spans="2:12" ht="18.600000000000001" customHeight="1" x14ac:dyDescent="0.45">
      <c r="B39" s="229"/>
      <c r="C39" s="63"/>
      <c r="D39" s="63"/>
      <c r="E39" s="63"/>
      <c r="F39" s="63"/>
      <c r="G39" s="63"/>
      <c r="H39" s="63"/>
      <c r="I39" s="63"/>
      <c r="J39" s="63"/>
      <c r="K39" s="63"/>
      <c r="L39" s="63"/>
    </row>
    <row r="40" spans="2:12" ht="18.600000000000001" customHeight="1" x14ac:dyDescent="0.45">
      <c r="B40" s="229" t="s">
        <v>58</v>
      </c>
      <c r="C40" s="63"/>
      <c r="D40" s="63"/>
      <c r="E40" s="63"/>
      <c r="F40" s="63"/>
      <c r="G40" s="63"/>
      <c r="H40" s="63"/>
      <c r="I40" s="63"/>
      <c r="J40" s="63"/>
      <c r="K40" s="63"/>
      <c r="L40" s="63"/>
    </row>
    <row r="41" spans="2:12" ht="18.600000000000001" customHeight="1" x14ac:dyDescent="0.45">
      <c r="B41" s="229"/>
      <c r="C41" s="63"/>
      <c r="D41" s="63"/>
      <c r="E41" s="63"/>
      <c r="F41" s="63"/>
      <c r="G41" s="63"/>
      <c r="H41" s="63"/>
      <c r="I41" s="63"/>
      <c r="J41" s="63"/>
      <c r="K41" s="63"/>
      <c r="L41" s="63"/>
    </row>
    <row r="42" spans="2:12" ht="18.600000000000001" customHeight="1" x14ac:dyDescent="0.45">
      <c r="C42" s="61" t="str">
        <f t="shared" ref="C42:I43" si="0">IF(C38=C40,"OK","NG")</f>
        <v>OK</v>
      </c>
      <c r="D42" s="61" t="str">
        <f t="shared" si="0"/>
        <v>OK</v>
      </c>
      <c r="E42" s="61" t="str">
        <f t="shared" si="0"/>
        <v>OK</v>
      </c>
      <c r="F42" s="61" t="str">
        <f t="shared" si="0"/>
        <v>OK</v>
      </c>
      <c r="G42" s="61" t="str">
        <f t="shared" si="0"/>
        <v>OK</v>
      </c>
      <c r="H42" s="61" t="str">
        <f t="shared" si="0"/>
        <v>OK</v>
      </c>
      <c r="I42" s="61" t="str">
        <f t="shared" si="0"/>
        <v>OK</v>
      </c>
      <c r="J42" s="61" t="str">
        <f t="shared" ref="J42:L42" si="1">IF(J38=J40,"OK","NG")</f>
        <v>OK</v>
      </c>
      <c r="K42" s="61" t="str">
        <f t="shared" si="1"/>
        <v>OK</v>
      </c>
      <c r="L42" s="61" t="str">
        <f t="shared" si="1"/>
        <v>OK</v>
      </c>
    </row>
    <row r="43" spans="2:12" ht="18.600000000000001" customHeight="1" x14ac:dyDescent="0.45">
      <c r="C43" s="61" t="str">
        <f t="shared" si="0"/>
        <v>OK</v>
      </c>
      <c r="D43" s="61" t="str">
        <f t="shared" si="0"/>
        <v>OK</v>
      </c>
      <c r="E43" s="61" t="str">
        <f t="shared" si="0"/>
        <v>OK</v>
      </c>
      <c r="F43" s="61" t="str">
        <f t="shared" si="0"/>
        <v>OK</v>
      </c>
      <c r="G43" s="61" t="str">
        <f t="shared" si="0"/>
        <v>OK</v>
      </c>
      <c r="H43" s="61" t="str">
        <f t="shared" si="0"/>
        <v>OK</v>
      </c>
      <c r="I43" s="61" t="str">
        <f t="shared" si="0"/>
        <v>OK</v>
      </c>
      <c r="J43" s="61" t="str">
        <f t="shared" ref="J43:L43" si="2">IF(J39=J41,"OK","NG")</f>
        <v>OK</v>
      </c>
      <c r="K43" s="61" t="str">
        <f t="shared" si="2"/>
        <v>OK</v>
      </c>
      <c r="L43" s="61" t="str">
        <f t="shared" si="2"/>
        <v>OK</v>
      </c>
    </row>
    <row r="44" spans="2:12" ht="18.600000000000001" customHeight="1" x14ac:dyDescent="0.45"/>
    <row r="45" spans="2:12" ht="18.600000000000001" customHeight="1" x14ac:dyDescent="0.45"/>
    <row r="46" spans="2:12" ht="18.600000000000001" customHeight="1" x14ac:dyDescent="0.45"/>
    <row r="47" spans="2:12" ht="18.600000000000001" customHeight="1" x14ac:dyDescent="0.45"/>
    <row r="48" spans="2:12" ht="18.600000000000001" customHeight="1" x14ac:dyDescent="0.45"/>
    <row r="49" ht="18.600000000000001" customHeight="1" x14ac:dyDescent="0.45"/>
    <row r="50" ht="18.600000000000001" customHeight="1" x14ac:dyDescent="0.45"/>
    <row r="51" ht="18.600000000000001" customHeight="1" x14ac:dyDescent="0.45"/>
    <row r="52" ht="18.600000000000001" customHeight="1" x14ac:dyDescent="0.45"/>
    <row r="53" ht="18.600000000000001" customHeight="1" x14ac:dyDescent="0.45"/>
    <row r="54" ht="18.600000000000001" customHeight="1" x14ac:dyDescent="0.45"/>
    <row r="55" ht="18.600000000000001" customHeight="1" x14ac:dyDescent="0.45"/>
    <row r="56" ht="18.600000000000001" customHeight="1" x14ac:dyDescent="0.45"/>
    <row r="57" ht="18.600000000000001" customHeight="1" x14ac:dyDescent="0.45"/>
    <row r="58" ht="18.600000000000001" customHeight="1" x14ac:dyDescent="0.45"/>
    <row r="59" ht="18.600000000000001" customHeight="1" x14ac:dyDescent="0.45"/>
    <row r="60" ht="18.600000000000001" customHeight="1" x14ac:dyDescent="0.45"/>
    <row r="61" ht="18.600000000000001" customHeight="1" x14ac:dyDescent="0.45"/>
    <row r="62" ht="18.600000000000001" customHeight="1" x14ac:dyDescent="0.45"/>
    <row r="63" ht="18.600000000000001" customHeight="1" x14ac:dyDescent="0.45"/>
    <row r="64" ht="18.600000000000001" customHeight="1" x14ac:dyDescent="0.45"/>
    <row r="65" ht="18.600000000000001" customHeight="1" x14ac:dyDescent="0.45"/>
    <row r="66" ht="18.600000000000001" customHeight="1" x14ac:dyDescent="0.45"/>
    <row r="67" ht="18.600000000000001" customHeight="1" x14ac:dyDescent="0.45"/>
    <row r="68" ht="18.600000000000001" customHeight="1" x14ac:dyDescent="0.45"/>
    <row r="69" ht="18.600000000000001" customHeight="1" x14ac:dyDescent="0.45"/>
    <row r="70" ht="18.600000000000001" customHeight="1" x14ac:dyDescent="0.45"/>
    <row r="71" ht="18.600000000000001" customHeight="1" x14ac:dyDescent="0.45"/>
    <row r="72" ht="18.600000000000001" customHeight="1" x14ac:dyDescent="0.45"/>
    <row r="73" ht="18.600000000000001" customHeight="1" x14ac:dyDescent="0.45"/>
    <row r="74" ht="18.600000000000001" customHeight="1" x14ac:dyDescent="0.45"/>
    <row r="75" ht="18.600000000000001" customHeight="1" x14ac:dyDescent="0.45"/>
    <row r="76" ht="18.600000000000001" customHeight="1" x14ac:dyDescent="0.45"/>
    <row r="77" ht="18.600000000000001" customHeight="1" x14ac:dyDescent="0.45"/>
    <row r="78" ht="18.600000000000001" customHeight="1" x14ac:dyDescent="0.45"/>
    <row r="79" ht="18.600000000000001" customHeight="1" x14ac:dyDescent="0.45"/>
    <row r="80" ht="18.600000000000001" customHeight="1" x14ac:dyDescent="0.45"/>
    <row r="81" ht="18.600000000000001" customHeight="1" x14ac:dyDescent="0.45"/>
    <row r="82" ht="18.600000000000001" customHeight="1" x14ac:dyDescent="0.45"/>
    <row r="83" ht="18.600000000000001" customHeight="1" x14ac:dyDescent="0.45"/>
    <row r="84" ht="18.600000000000001" customHeight="1" x14ac:dyDescent="0.45"/>
    <row r="85" ht="18.600000000000001" customHeight="1" x14ac:dyDescent="0.45"/>
  </sheetData>
  <mergeCells count="8">
    <mergeCell ref="B38:B39"/>
    <mergeCell ref="B40:B41"/>
    <mergeCell ref="B2:C2"/>
    <mergeCell ref="D2:E2"/>
    <mergeCell ref="B28:C28"/>
    <mergeCell ref="D28:L28"/>
    <mergeCell ref="B35:C35"/>
    <mergeCell ref="D35:L35"/>
  </mergeCells>
  <phoneticPr fontId="1"/>
  <conditionalFormatting sqref="C42:L43">
    <cfRule type="cellIs" dxfId="1" priority="1" operator="equal">
      <formula>"NG"</formula>
    </cfRule>
  </conditionalFormatting>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FE1D-57F1-4E43-BE5E-2D791A5FBB22}">
  <dimension ref="B1:J28"/>
  <sheetViews>
    <sheetView view="pageBreakPreview" zoomScaleNormal="100" zoomScaleSheetLayoutView="100" workbookViewId="0"/>
  </sheetViews>
  <sheetFormatPr defaultRowHeight="15" x14ac:dyDescent="0.45"/>
  <cols>
    <col min="1" max="1" width="2.3984375" style="72" customWidth="1"/>
    <col min="2" max="3" width="8.796875" style="72"/>
    <col min="4" max="4" width="8.796875" style="72" customWidth="1"/>
    <col min="5" max="16384" width="8.796875" style="72"/>
  </cols>
  <sheetData>
    <row r="1" spans="2:10" ht="18.600000000000001" customHeight="1" thickBot="1" x14ac:dyDescent="0.5"/>
    <row r="2" spans="2:10" ht="18.600000000000001" customHeight="1" thickBot="1" x14ac:dyDescent="0.5">
      <c r="B2" s="210" t="s">
        <v>56</v>
      </c>
      <c r="C2" s="211"/>
      <c r="D2" s="224"/>
      <c r="E2" s="225"/>
    </row>
    <row r="3" spans="2:10" ht="18.600000000000001" customHeight="1" x14ac:dyDescent="0.45"/>
    <row r="4" spans="2:10" ht="18.600000000000001" customHeight="1" x14ac:dyDescent="0.45">
      <c r="C4" s="230" t="s">
        <v>66</v>
      </c>
      <c r="D4" s="230"/>
      <c r="E4" s="230"/>
      <c r="F4" s="65" t="s">
        <v>67</v>
      </c>
      <c r="G4" s="65" t="s">
        <v>62</v>
      </c>
    </row>
    <row r="5" spans="2:10" ht="18.600000000000001" customHeight="1" x14ac:dyDescent="0.45">
      <c r="B5" s="62" t="s">
        <v>61</v>
      </c>
      <c r="C5" s="62"/>
      <c r="D5" s="62"/>
      <c r="E5" s="62"/>
      <c r="F5" s="231"/>
      <c r="G5" s="232"/>
      <c r="H5" s="62" t="s">
        <v>63</v>
      </c>
      <c r="I5" s="62" t="s">
        <v>64</v>
      </c>
      <c r="J5" s="62" t="s">
        <v>65</v>
      </c>
    </row>
    <row r="6" spans="2:10" ht="18.600000000000001" customHeight="1" x14ac:dyDescent="0.45">
      <c r="B6" s="63">
        <v>1</v>
      </c>
      <c r="C6" s="63"/>
      <c r="D6" s="63"/>
      <c r="E6" s="63"/>
      <c r="F6" s="63"/>
      <c r="G6" s="63"/>
      <c r="H6" s="64" t="str">
        <f>IF(F6=G6,"OK","NG")</f>
        <v>OK</v>
      </c>
      <c r="I6" s="63"/>
      <c r="J6" s="63"/>
    </row>
    <row r="7" spans="2:10" ht="18.600000000000001" customHeight="1" x14ac:dyDescent="0.45">
      <c r="B7" s="63">
        <v>2</v>
      </c>
      <c r="C7" s="63"/>
      <c r="D7" s="63"/>
      <c r="E7" s="63"/>
      <c r="F7" s="63"/>
      <c r="G7" s="63"/>
      <c r="H7" s="64" t="str">
        <f t="shared" ref="H7:H14" si="0">IF(F7=G7,"OK","NG")</f>
        <v>OK</v>
      </c>
      <c r="I7" s="63"/>
      <c r="J7" s="63"/>
    </row>
    <row r="8" spans="2:10" ht="18.600000000000001" customHeight="1" x14ac:dyDescent="0.45">
      <c r="B8" s="63">
        <v>3</v>
      </c>
      <c r="C8" s="63"/>
      <c r="D8" s="63"/>
      <c r="E8" s="63"/>
      <c r="F8" s="63"/>
      <c r="G8" s="63"/>
      <c r="H8" s="64" t="str">
        <f t="shared" si="0"/>
        <v>OK</v>
      </c>
      <c r="I8" s="63"/>
      <c r="J8" s="63"/>
    </row>
    <row r="9" spans="2:10" ht="18.600000000000001" customHeight="1" x14ac:dyDescent="0.45">
      <c r="B9" s="63">
        <v>4</v>
      </c>
      <c r="C9" s="63"/>
      <c r="D9" s="63"/>
      <c r="E9" s="63"/>
      <c r="F9" s="63"/>
      <c r="G9" s="63"/>
      <c r="H9" s="64" t="str">
        <f t="shared" si="0"/>
        <v>OK</v>
      </c>
      <c r="I9" s="63"/>
      <c r="J9" s="63"/>
    </row>
    <row r="10" spans="2:10" ht="18.600000000000001" customHeight="1" x14ac:dyDescent="0.45">
      <c r="B10" s="63">
        <v>5</v>
      </c>
      <c r="C10" s="63"/>
      <c r="D10" s="63"/>
      <c r="E10" s="63"/>
      <c r="F10" s="63"/>
      <c r="G10" s="63"/>
      <c r="H10" s="64" t="str">
        <f t="shared" si="0"/>
        <v>OK</v>
      </c>
      <c r="I10" s="63"/>
      <c r="J10" s="63"/>
    </row>
    <row r="11" spans="2:10" ht="18.600000000000001" customHeight="1" x14ac:dyDescent="0.45">
      <c r="B11" s="63">
        <v>6</v>
      </c>
      <c r="C11" s="63"/>
      <c r="D11" s="63"/>
      <c r="E11" s="63"/>
      <c r="F11" s="63"/>
      <c r="G11" s="63"/>
      <c r="H11" s="64" t="str">
        <f t="shared" si="0"/>
        <v>OK</v>
      </c>
      <c r="I11" s="63"/>
      <c r="J11" s="63"/>
    </row>
    <row r="12" spans="2:10" ht="18.600000000000001" customHeight="1" x14ac:dyDescent="0.45">
      <c r="B12" s="63">
        <v>7</v>
      </c>
      <c r="C12" s="63"/>
      <c r="D12" s="63"/>
      <c r="E12" s="63"/>
      <c r="F12" s="63"/>
      <c r="G12" s="63"/>
      <c r="H12" s="64" t="str">
        <f t="shared" si="0"/>
        <v>OK</v>
      </c>
      <c r="I12" s="63"/>
      <c r="J12" s="63"/>
    </row>
    <row r="13" spans="2:10" ht="18.600000000000001" customHeight="1" x14ac:dyDescent="0.45">
      <c r="B13" s="63">
        <v>8</v>
      </c>
      <c r="C13" s="63"/>
      <c r="D13" s="63"/>
      <c r="E13" s="63"/>
      <c r="F13" s="63"/>
      <c r="G13" s="63"/>
      <c r="H13" s="64" t="str">
        <f t="shared" si="0"/>
        <v>OK</v>
      </c>
      <c r="I13" s="63"/>
      <c r="J13" s="63"/>
    </row>
    <row r="14" spans="2:10" ht="18.600000000000001" customHeight="1" x14ac:dyDescent="0.45">
      <c r="B14" s="63">
        <v>9</v>
      </c>
      <c r="C14" s="63"/>
      <c r="D14" s="63"/>
      <c r="E14" s="63"/>
      <c r="F14" s="63"/>
      <c r="G14" s="63"/>
      <c r="H14" s="64" t="str">
        <f t="shared" si="0"/>
        <v>OK</v>
      </c>
      <c r="I14" s="63"/>
      <c r="J14" s="63"/>
    </row>
    <row r="15" spans="2:10" ht="18.600000000000001" customHeight="1" x14ac:dyDescent="0.45"/>
    <row r="16" spans="2:10" ht="18.600000000000001" customHeight="1" x14ac:dyDescent="0.45"/>
    <row r="17" ht="18.600000000000001" customHeight="1" x14ac:dyDescent="0.45"/>
    <row r="18" ht="18.600000000000001" customHeight="1" x14ac:dyDescent="0.45"/>
    <row r="19" ht="18.600000000000001" customHeight="1" x14ac:dyDescent="0.45"/>
    <row r="20" ht="18.600000000000001" customHeight="1" x14ac:dyDescent="0.45"/>
    <row r="21" ht="18.600000000000001" customHeight="1" x14ac:dyDescent="0.45"/>
    <row r="22" ht="18.600000000000001" customHeight="1" x14ac:dyDescent="0.45"/>
    <row r="23" ht="18.600000000000001" customHeight="1" x14ac:dyDescent="0.45"/>
    <row r="24" ht="18.600000000000001" customHeight="1" x14ac:dyDescent="0.45"/>
    <row r="25" ht="18.600000000000001" customHeight="1" x14ac:dyDescent="0.45"/>
    <row r="26" ht="18.600000000000001" customHeight="1" x14ac:dyDescent="0.45"/>
    <row r="27" ht="18.600000000000001" customHeight="1" x14ac:dyDescent="0.45"/>
    <row r="28" ht="18.600000000000001" customHeight="1" x14ac:dyDescent="0.45"/>
  </sheetData>
  <mergeCells count="4">
    <mergeCell ref="C4:E4"/>
    <mergeCell ref="F5:G5"/>
    <mergeCell ref="B2:C2"/>
    <mergeCell ref="D2:E2"/>
  </mergeCells>
  <phoneticPr fontId="1"/>
  <conditionalFormatting sqref="H6:H14">
    <cfRule type="cellIs" dxfId="0" priority="1" operator="equal">
      <formula>"NG"</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87A97-3C3D-4DA7-B029-45D9F7795ED4}">
  <dimension ref="B2:Y107"/>
  <sheetViews>
    <sheetView showGridLines="0" view="pageBreakPreview" zoomScaleNormal="100" zoomScaleSheetLayoutView="100" workbookViewId="0"/>
  </sheetViews>
  <sheetFormatPr defaultColWidth="9" defaultRowHeight="12.6" x14ac:dyDescent="0.45"/>
  <cols>
    <col min="1" max="256" width="3.09765625" style="60" customWidth="1"/>
    <col min="257" max="16384" width="9" style="60"/>
  </cols>
  <sheetData>
    <row r="2" spans="2:25" x14ac:dyDescent="0.45">
      <c r="B2" s="86" t="s">
        <v>68</v>
      </c>
      <c r="P2" s="60" t="s">
        <v>69</v>
      </c>
      <c r="S2" s="233"/>
      <c r="T2" s="234"/>
      <c r="U2" s="234"/>
      <c r="V2" s="234"/>
      <c r="W2" s="234"/>
      <c r="X2" s="234"/>
      <c r="Y2" s="235"/>
    </row>
    <row r="4" spans="2:25" x14ac:dyDescent="0.45">
      <c r="B4" s="60" t="s">
        <v>70</v>
      </c>
    </row>
    <row r="5" spans="2:25" x14ac:dyDescent="0.45">
      <c r="B5" s="60" t="s">
        <v>71</v>
      </c>
    </row>
    <row r="7" spans="2:25" x14ac:dyDescent="0.45">
      <c r="B7" s="86" t="s">
        <v>72</v>
      </c>
    </row>
    <row r="8" spans="2:25" x14ac:dyDescent="0.45">
      <c r="C8" s="60" t="s">
        <v>73</v>
      </c>
    </row>
    <row r="9" spans="2:25" x14ac:dyDescent="0.45">
      <c r="U9" s="60" t="s">
        <v>74</v>
      </c>
    </row>
    <row r="10" spans="2:25" x14ac:dyDescent="0.45">
      <c r="C10" s="60" t="s">
        <v>75</v>
      </c>
      <c r="U10" s="61"/>
    </row>
    <row r="11" spans="2:25" x14ac:dyDescent="0.45">
      <c r="C11" s="86"/>
      <c r="D11" s="60" t="s">
        <v>76</v>
      </c>
    </row>
    <row r="12" spans="2:25" x14ac:dyDescent="0.45">
      <c r="C12" s="60" t="s">
        <v>77</v>
      </c>
      <c r="U12" s="61"/>
    </row>
    <row r="13" spans="2:25" x14ac:dyDescent="0.45">
      <c r="C13" s="86"/>
      <c r="D13" s="60" t="s">
        <v>78</v>
      </c>
    </row>
    <row r="14" spans="2:25" x14ac:dyDescent="0.45">
      <c r="C14" s="86"/>
    </row>
    <row r="15" spans="2:25" x14ac:dyDescent="0.45">
      <c r="C15" s="86" t="s">
        <v>79</v>
      </c>
      <c r="U15" s="60" t="s">
        <v>74</v>
      </c>
    </row>
    <row r="16" spans="2:25" x14ac:dyDescent="0.45">
      <c r="C16" s="86"/>
      <c r="D16" s="60" t="s">
        <v>80</v>
      </c>
      <c r="U16" s="61"/>
    </row>
    <row r="17" spans="3:21" x14ac:dyDescent="0.45">
      <c r="C17" s="86"/>
      <c r="E17" s="60" t="s">
        <v>81</v>
      </c>
    </row>
    <row r="18" spans="3:21" x14ac:dyDescent="0.45">
      <c r="D18" s="60" t="s">
        <v>82</v>
      </c>
      <c r="U18" s="61"/>
    </row>
    <row r="19" spans="3:21" x14ac:dyDescent="0.45">
      <c r="E19" s="60" t="s">
        <v>83</v>
      </c>
    </row>
    <row r="20" spans="3:21" x14ac:dyDescent="0.45">
      <c r="C20" s="86" t="s">
        <v>84</v>
      </c>
      <c r="U20" s="60" t="s">
        <v>74</v>
      </c>
    </row>
    <row r="21" spans="3:21" x14ac:dyDescent="0.45">
      <c r="D21" s="60" t="s">
        <v>85</v>
      </c>
      <c r="U21" s="61"/>
    </row>
    <row r="22" spans="3:21" x14ac:dyDescent="0.45">
      <c r="E22" s="60" t="s">
        <v>86</v>
      </c>
    </row>
    <row r="23" spans="3:21" x14ac:dyDescent="0.45">
      <c r="D23" s="60" t="s">
        <v>87</v>
      </c>
      <c r="U23" s="61"/>
    </row>
    <row r="24" spans="3:21" x14ac:dyDescent="0.45">
      <c r="E24" s="60" t="s">
        <v>88</v>
      </c>
    </row>
    <row r="25" spans="3:21" x14ac:dyDescent="0.45">
      <c r="D25" s="60" t="s">
        <v>89</v>
      </c>
      <c r="U25" s="61"/>
    </row>
    <row r="26" spans="3:21" x14ac:dyDescent="0.45">
      <c r="E26" s="60" t="s">
        <v>90</v>
      </c>
    </row>
    <row r="27" spans="3:21" x14ac:dyDescent="0.45">
      <c r="C27" s="86" t="s">
        <v>91</v>
      </c>
      <c r="U27" s="60" t="s">
        <v>74</v>
      </c>
    </row>
    <row r="28" spans="3:21" x14ac:dyDescent="0.45">
      <c r="D28" s="60" t="s">
        <v>92</v>
      </c>
      <c r="U28" s="61"/>
    </row>
    <row r="29" spans="3:21" x14ac:dyDescent="0.45">
      <c r="E29" s="60" t="s">
        <v>93</v>
      </c>
      <c r="U29" s="60" t="s">
        <v>74</v>
      </c>
    </row>
    <row r="30" spans="3:21" x14ac:dyDescent="0.45">
      <c r="D30" s="60" t="s">
        <v>94</v>
      </c>
      <c r="U30" s="61"/>
    </row>
    <row r="31" spans="3:21" x14ac:dyDescent="0.45">
      <c r="E31" s="60" t="s">
        <v>95</v>
      </c>
    </row>
    <row r="32" spans="3:21" x14ac:dyDescent="0.45">
      <c r="E32" s="60" t="s">
        <v>96</v>
      </c>
      <c r="U32" s="60" t="s">
        <v>74</v>
      </c>
    </row>
    <row r="33" spans="2:23" x14ac:dyDescent="0.45">
      <c r="D33" s="87" t="s">
        <v>97</v>
      </c>
      <c r="E33" s="87"/>
      <c r="F33" s="87"/>
      <c r="G33" s="87"/>
      <c r="H33" s="87"/>
      <c r="I33" s="87"/>
      <c r="J33" s="87"/>
      <c r="K33" s="87"/>
      <c r="L33" s="87"/>
      <c r="M33" s="87"/>
      <c r="N33" s="87"/>
      <c r="O33" s="87"/>
      <c r="P33" s="87"/>
      <c r="Q33" s="87"/>
      <c r="R33" s="87"/>
      <c r="S33" s="87"/>
      <c r="T33" s="87"/>
      <c r="U33" s="61"/>
    </row>
    <row r="34" spans="2:23" x14ac:dyDescent="0.45">
      <c r="D34" s="87"/>
      <c r="E34" s="87" t="s">
        <v>98</v>
      </c>
      <c r="F34" s="87"/>
      <c r="G34" s="87"/>
      <c r="H34" s="87"/>
      <c r="I34" s="87"/>
      <c r="J34" s="87"/>
      <c r="K34" s="87"/>
      <c r="L34" s="87"/>
      <c r="M34" s="87"/>
      <c r="N34" s="87"/>
      <c r="O34" s="87"/>
      <c r="P34" s="87"/>
      <c r="Q34" s="87"/>
      <c r="R34" s="87"/>
      <c r="S34" s="87"/>
      <c r="T34" s="87"/>
      <c r="U34" s="60" t="s">
        <v>74</v>
      </c>
    </row>
    <row r="35" spans="2:23" x14ac:dyDescent="0.45">
      <c r="D35" s="87" t="s">
        <v>99</v>
      </c>
      <c r="E35" s="87"/>
      <c r="F35" s="87"/>
      <c r="G35" s="87"/>
      <c r="H35" s="87"/>
      <c r="I35" s="87"/>
      <c r="J35" s="87"/>
      <c r="K35" s="87"/>
      <c r="L35" s="87"/>
      <c r="M35" s="87"/>
      <c r="N35" s="87"/>
      <c r="O35" s="87"/>
      <c r="P35" s="87"/>
      <c r="Q35" s="87"/>
      <c r="R35" s="87"/>
      <c r="S35" s="87"/>
      <c r="T35" s="87"/>
      <c r="U35" s="61"/>
    </row>
    <row r="36" spans="2:23" x14ac:dyDescent="0.45">
      <c r="D36" s="87"/>
      <c r="E36" s="87" t="s">
        <v>100</v>
      </c>
      <c r="F36" s="87"/>
      <c r="G36" s="87"/>
      <c r="H36" s="87"/>
      <c r="I36" s="87"/>
      <c r="J36" s="87"/>
      <c r="K36" s="87"/>
      <c r="L36" s="87"/>
      <c r="M36" s="87"/>
      <c r="N36" s="87"/>
      <c r="O36" s="87"/>
      <c r="P36" s="87"/>
      <c r="Q36" s="87"/>
      <c r="R36" s="87"/>
      <c r="S36" s="87"/>
      <c r="T36" s="87"/>
    </row>
    <row r="38" spans="2:23" x14ac:dyDescent="0.45">
      <c r="B38" s="86" t="s">
        <v>101</v>
      </c>
    </row>
    <row r="40" spans="2:23" x14ac:dyDescent="0.45">
      <c r="C40" s="60" t="s">
        <v>102</v>
      </c>
    </row>
    <row r="41" spans="2:23" x14ac:dyDescent="0.45">
      <c r="U41" s="60" t="s">
        <v>74</v>
      </c>
      <c r="W41" s="60" t="s">
        <v>103</v>
      </c>
    </row>
    <row r="42" spans="2:23" x14ac:dyDescent="0.45">
      <c r="C42" s="60" t="s">
        <v>104</v>
      </c>
      <c r="U42" s="61"/>
      <c r="W42" s="61"/>
    </row>
    <row r="43" spans="2:23" x14ac:dyDescent="0.45">
      <c r="C43" s="60" t="s">
        <v>105</v>
      </c>
      <c r="U43" s="61"/>
      <c r="W43" s="61"/>
    </row>
    <row r="44" spans="2:23" x14ac:dyDescent="0.45">
      <c r="C44" s="60" t="s">
        <v>106</v>
      </c>
      <c r="U44" s="61"/>
      <c r="W44" s="61"/>
    </row>
    <row r="45" spans="2:23" x14ac:dyDescent="0.45">
      <c r="C45" s="60" t="s">
        <v>107</v>
      </c>
      <c r="U45" s="61"/>
      <c r="W45" s="61"/>
    </row>
    <row r="46" spans="2:23" x14ac:dyDescent="0.45">
      <c r="C46" s="60" t="s">
        <v>108</v>
      </c>
      <c r="U46" s="61"/>
      <c r="W46" s="61"/>
    </row>
    <row r="47" spans="2:23" x14ac:dyDescent="0.45">
      <c r="C47" s="60" t="s">
        <v>109</v>
      </c>
      <c r="U47" s="61"/>
      <c r="W47" s="61"/>
    </row>
    <row r="48" spans="2:23" x14ac:dyDescent="0.45">
      <c r="C48" s="60" t="s">
        <v>110</v>
      </c>
      <c r="U48" s="61"/>
      <c r="W48" s="61"/>
    </row>
    <row r="49" spans="3:23" x14ac:dyDescent="0.45">
      <c r="C49" s="60" t="s">
        <v>111</v>
      </c>
      <c r="U49" s="61"/>
      <c r="W49" s="61"/>
    </row>
    <row r="50" spans="3:23" x14ac:dyDescent="0.45">
      <c r="C50" s="60" t="s">
        <v>112</v>
      </c>
      <c r="U50" s="61"/>
      <c r="W50" s="61"/>
    </row>
    <row r="52" spans="3:23" x14ac:dyDescent="0.45">
      <c r="C52" s="60" t="s">
        <v>113</v>
      </c>
    </row>
    <row r="53" spans="3:23" x14ac:dyDescent="0.45">
      <c r="C53" s="88" t="s">
        <v>114</v>
      </c>
    </row>
    <row r="54" spans="3:23" x14ac:dyDescent="0.45">
      <c r="C54" s="88" t="s">
        <v>115</v>
      </c>
    </row>
    <row r="55" spans="3:23" x14ac:dyDescent="0.45">
      <c r="C55" s="88"/>
    </row>
    <row r="56" spans="3:23" x14ac:dyDescent="0.45">
      <c r="C56" s="88"/>
    </row>
    <row r="57" spans="3:23" x14ac:dyDescent="0.45">
      <c r="C57" s="88"/>
    </row>
    <row r="58" spans="3:23" x14ac:dyDescent="0.45">
      <c r="C58" s="88"/>
    </row>
    <row r="60" spans="3:23" x14ac:dyDescent="0.45">
      <c r="C60" s="86" t="s">
        <v>116</v>
      </c>
      <c r="W60" s="60" t="s">
        <v>74</v>
      </c>
    </row>
    <row r="61" spans="3:23" x14ac:dyDescent="0.45">
      <c r="D61" s="60" t="s">
        <v>117</v>
      </c>
      <c r="W61" s="61"/>
    </row>
    <row r="62" spans="3:23" x14ac:dyDescent="0.45">
      <c r="D62" s="60" t="s">
        <v>118</v>
      </c>
      <c r="W62" s="61"/>
    </row>
    <row r="63" spans="3:23" x14ac:dyDescent="0.45">
      <c r="D63" s="60" t="s">
        <v>119</v>
      </c>
      <c r="W63" s="61"/>
    </row>
    <row r="64" spans="3:23" x14ac:dyDescent="0.45">
      <c r="D64" s="60" t="s">
        <v>120</v>
      </c>
      <c r="W64" s="61"/>
    </row>
    <row r="65" spans="3:23" x14ac:dyDescent="0.45">
      <c r="D65" s="60" t="s">
        <v>121</v>
      </c>
      <c r="W65" s="61"/>
    </row>
    <row r="67" spans="3:23" x14ac:dyDescent="0.45">
      <c r="C67" s="86" t="s">
        <v>105</v>
      </c>
      <c r="W67" s="60" t="s">
        <v>74</v>
      </c>
    </row>
    <row r="68" spans="3:23" x14ac:dyDescent="0.45">
      <c r="D68" s="60" t="s">
        <v>122</v>
      </c>
      <c r="W68" s="61"/>
    </row>
    <row r="69" spans="3:23" x14ac:dyDescent="0.45">
      <c r="D69" s="60" t="s">
        <v>123</v>
      </c>
      <c r="W69" s="61"/>
    </row>
    <row r="70" spans="3:23" x14ac:dyDescent="0.45">
      <c r="D70" s="60" t="s">
        <v>124</v>
      </c>
      <c r="W70" s="61"/>
    </row>
    <row r="71" spans="3:23" x14ac:dyDescent="0.45">
      <c r="D71" s="60" t="s">
        <v>125</v>
      </c>
      <c r="E71" s="60" t="s">
        <v>126</v>
      </c>
      <c r="I71" s="60" t="s">
        <v>44</v>
      </c>
      <c r="J71" s="60" t="s">
        <v>127</v>
      </c>
    </row>
    <row r="72" spans="3:23" x14ac:dyDescent="0.45">
      <c r="E72" s="60" t="s">
        <v>128</v>
      </c>
      <c r="J72" s="60" t="s">
        <v>129</v>
      </c>
    </row>
    <row r="75" spans="3:23" x14ac:dyDescent="0.45">
      <c r="C75" s="86" t="s">
        <v>106</v>
      </c>
      <c r="W75" s="60" t="s">
        <v>74</v>
      </c>
    </row>
    <row r="76" spans="3:23" x14ac:dyDescent="0.45">
      <c r="D76" s="60" t="s">
        <v>130</v>
      </c>
      <c r="W76" s="61"/>
    </row>
    <row r="77" spans="3:23" x14ac:dyDescent="0.45">
      <c r="D77" s="60" t="s">
        <v>131</v>
      </c>
      <c r="W77" s="61"/>
    </row>
    <row r="78" spans="3:23" x14ac:dyDescent="0.45">
      <c r="D78" s="60" t="s">
        <v>132</v>
      </c>
      <c r="W78" s="61"/>
    </row>
    <row r="79" spans="3:23" x14ac:dyDescent="0.45">
      <c r="I79" s="60" t="s">
        <v>133</v>
      </c>
    </row>
    <row r="80" spans="3:23" x14ac:dyDescent="0.45">
      <c r="D80" s="60" t="s">
        <v>134</v>
      </c>
      <c r="W80" s="61"/>
    </row>
    <row r="81" spans="3:24" x14ac:dyDescent="0.45">
      <c r="D81" s="60" t="s">
        <v>135</v>
      </c>
      <c r="W81" s="61"/>
    </row>
    <row r="83" spans="3:24" x14ac:dyDescent="0.45">
      <c r="C83" s="86" t="s">
        <v>107</v>
      </c>
      <c r="W83" s="60" t="s">
        <v>74</v>
      </c>
    </row>
    <row r="84" spans="3:24" x14ac:dyDescent="0.45">
      <c r="D84" s="60" t="s">
        <v>136</v>
      </c>
      <c r="W84" s="61"/>
    </row>
    <row r="85" spans="3:24" x14ac:dyDescent="0.45">
      <c r="E85" s="60" t="s">
        <v>137</v>
      </c>
      <c r="W85" s="89"/>
    </row>
    <row r="86" spans="3:24" x14ac:dyDescent="0.45">
      <c r="D86" s="60" t="s">
        <v>138</v>
      </c>
      <c r="W86" s="61"/>
    </row>
    <row r="87" spans="3:24" x14ac:dyDescent="0.45">
      <c r="D87" s="60" t="s">
        <v>139</v>
      </c>
      <c r="W87" s="61"/>
      <c r="X87" s="60" t="s">
        <v>140</v>
      </c>
    </row>
    <row r="88" spans="3:24" x14ac:dyDescent="0.45">
      <c r="D88" s="60" t="s">
        <v>141</v>
      </c>
    </row>
    <row r="90" spans="3:24" x14ac:dyDescent="0.45">
      <c r="C90" s="86" t="s">
        <v>108</v>
      </c>
      <c r="W90" s="60" t="s">
        <v>74</v>
      </c>
    </row>
    <row r="91" spans="3:24" x14ac:dyDescent="0.45">
      <c r="D91" s="60" t="s">
        <v>142</v>
      </c>
      <c r="W91" s="61"/>
    </row>
    <row r="92" spans="3:24" x14ac:dyDescent="0.45">
      <c r="D92" s="60" t="s">
        <v>117</v>
      </c>
      <c r="W92" s="61"/>
    </row>
    <row r="93" spans="3:24" x14ac:dyDescent="0.45">
      <c r="D93" s="60" t="s">
        <v>143</v>
      </c>
      <c r="W93" s="61"/>
    </row>
    <row r="95" spans="3:24" x14ac:dyDescent="0.45">
      <c r="C95" s="86" t="s">
        <v>109</v>
      </c>
      <c r="W95" s="60" t="s">
        <v>74</v>
      </c>
    </row>
    <row r="96" spans="3:24" x14ac:dyDescent="0.45">
      <c r="D96" s="60" t="s">
        <v>144</v>
      </c>
      <c r="W96" s="61"/>
    </row>
    <row r="98" spans="3:23" x14ac:dyDescent="0.45">
      <c r="C98" s="86" t="s">
        <v>110</v>
      </c>
      <c r="W98" s="60" t="s">
        <v>74</v>
      </c>
    </row>
    <row r="99" spans="3:23" x14ac:dyDescent="0.45">
      <c r="D99" s="60" t="s">
        <v>144</v>
      </c>
      <c r="W99" s="61"/>
    </row>
    <row r="100" spans="3:23" x14ac:dyDescent="0.45">
      <c r="E100" s="60" t="s">
        <v>145</v>
      </c>
    </row>
    <row r="101" spans="3:23" x14ac:dyDescent="0.45">
      <c r="E101" s="60" t="s">
        <v>146</v>
      </c>
    </row>
    <row r="103" spans="3:23" x14ac:dyDescent="0.45">
      <c r="C103" s="86" t="s">
        <v>111</v>
      </c>
      <c r="W103" s="60" t="s">
        <v>74</v>
      </c>
    </row>
    <row r="104" spans="3:23" x14ac:dyDescent="0.45">
      <c r="D104" s="60" t="s">
        <v>147</v>
      </c>
      <c r="W104" s="61"/>
    </row>
    <row r="106" spans="3:23" x14ac:dyDescent="0.45">
      <c r="C106" s="86" t="s">
        <v>112</v>
      </c>
      <c r="W106" s="60" t="s">
        <v>74</v>
      </c>
    </row>
    <row r="107" spans="3:23" x14ac:dyDescent="0.45">
      <c r="D107" s="60" t="s">
        <v>148</v>
      </c>
      <c r="W107" s="61"/>
    </row>
  </sheetData>
  <mergeCells count="1">
    <mergeCell ref="S2:Y2"/>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713E-045C-4988-B85F-DBA4CCED34DA}">
  <dimension ref="B2:R122"/>
  <sheetViews>
    <sheetView showGridLines="0" view="pageBreakPreview" zoomScaleNormal="100" zoomScaleSheetLayoutView="100" workbookViewId="0"/>
  </sheetViews>
  <sheetFormatPr defaultColWidth="9" defaultRowHeight="12" customHeight="1" x14ac:dyDescent="0.45"/>
  <cols>
    <col min="1" max="256" width="3.09765625" style="60" customWidth="1"/>
    <col min="257" max="16384" width="9" style="60"/>
  </cols>
  <sheetData>
    <row r="2" spans="2:7" ht="12" customHeight="1" x14ac:dyDescent="0.45">
      <c r="B2" s="86" t="s">
        <v>149</v>
      </c>
    </row>
    <row r="3" spans="2:7" ht="12" customHeight="1" x14ac:dyDescent="0.45">
      <c r="B3" s="86"/>
    </row>
    <row r="4" spans="2:7" ht="12" customHeight="1" x14ac:dyDescent="0.45">
      <c r="B4" s="90" t="s">
        <v>150</v>
      </c>
    </row>
    <row r="5" spans="2:7" ht="12" customHeight="1" x14ac:dyDescent="0.45">
      <c r="C5" s="60" t="s">
        <v>68</v>
      </c>
    </row>
    <row r="6" spans="2:7" ht="12" customHeight="1" x14ac:dyDescent="0.45">
      <c r="C6" s="86" t="s">
        <v>72</v>
      </c>
    </row>
    <row r="7" spans="2:7" ht="12" customHeight="1" x14ac:dyDescent="0.45">
      <c r="D7" s="60" t="s">
        <v>75</v>
      </c>
    </row>
    <row r="9" spans="2:7" ht="12" customHeight="1" x14ac:dyDescent="0.45">
      <c r="B9" s="86"/>
      <c r="E9" s="60" t="s">
        <v>151</v>
      </c>
    </row>
    <row r="10" spans="2:7" ht="12" customHeight="1" x14ac:dyDescent="0.45">
      <c r="B10" s="86"/>
      <c r="E10" s="60" t="s">
        <v>152</v>
      </c>
    </row>
    <row r="11" spans="2:7" ht="12" customHeight="1" x14ac:dyDescent="0.45">
      <c r="B11" s="86"/>
    </row>
    <row r="12" spans="2:7" ht="12" customHeight="1" x14ac:dyDescent="0.45">
      <c r="B12" s="86"/>
      <c r="F12" s="60" t="s">
        <v>153</v>
      </c>
    </row>
    <row r="13" spans="2:7" ht="12" customHeight="1" x14ac:dyDescent="0.45">
      <c r="B13" s="86"/>
      <c r="G13" s="60" t="s">
        <v>154</v>
      </c>
    </row>
    <row r="14" spans="2:7" ht="12" customHeight="1" x14ac:dyDescent="0.45">
      <c r="B14" s="86"/>
      <c r="G14" s="60" t="s">
        <v>155</v>
      </c>
    </row>
    <row r="15" spans="2:7" ht="12" customHeight="1" x14ac:dyDescent="0.45">
      <c r="B15" s="86"/>
    </row>
    <row r="16" spans="2:7" ht="12" customHeight="1" x14ac:dyDescent="0.45">
      <c r="B16" s="86"/>
      <c r="F16" s="60" t="s">
        <v>156</v>
      </c>
    </row>
    <row r="17" spans="2:18" ht="12" customHeight="1" x14ac:dyDescent="0.45">
      <c r="B17" s="86"/>
      <c r="G17" s="60" t="s">
        <v>157</v>
      </c>
    </row>
    <row r="18" spans="2:18" ht="12" customHeight="1" x14ac:dyDescent="0.45">
      <c r="B18" s="86"/>
      <c r="G18" s="60" t="s">
        <v>158</v>
      </c>
    </row>
    <row r="19" spans="2:18" ht="12" customHeight="1" x14ac:dyDescent="0.45">
      <c r="B19" s="86"/>
      <c r="G19" s="60" t="s">
        <v>159</v>
      </c>
    </row>
    <row r="20" spans="2:18" ht="12" customHeight="1" x14ac:dyDescent="0.45">
      <c r="B20" s="86"/>
    </row>
    <row r="21" spans="2:18" ht="12" customHeight="1" x14ac:dyDescent="0.45">
      <c r="B21" s="86"/>
      <c r="E21" s="60" t="s">
        <v>160</v>
      </c>
    </row>
    <row r="22" spans="2:18" ht="12" customHeight="1" x14ac:dyDescent="0.45">
      <c r="B22" s="86"/>
    </row>
    <row r="23" spans="2:18" ht="12" customHeight="1" x14ac:dyDescent="0.45">
      <c r="F23" s="60" t="s">
        <v>161</v>
      </c>
      <c r="L23" s="60" t="s">
        <v>162</v>
      </c>
    </row>
    <row r="24" spans="2:18" ht="12" customHeight="1" x14ac:dyDescent="0.45">
      <c r="F24" s="60" t="s">
        <v>163</v>
      </c>
      <c r="L24" s="60" t="s">
        <v>164</v>
      </c>
    </row>
    <row r="25" spans="2:18" ht="12" customHeight="1" x14ac:dyDescent="0.45">
      <c r="F25" s="60" t="s">
        <v>165</v>
      </c>
      <c r="L25" s="60" t="s">
        <v>166</v>
      </c>
    </row>
    <row r="26" spans="2:18" ht="12" customHeight="1" x14ac:dyDescent="0.45">
      <c r="D26" s="86"/>
      <c r="F26" s="60" t="s">
        <v>167</v>
      </c>
      <c r="L26" s="60" t="s">
        <v>168</v>
      </c>
    </row>
    <row r="27" spans="2:18" ht="12" customHeight="1" x14ac:dyDescent="0.45">
      <c r="M27" s="60" t="s">
        <v>169</v>
      </c>
    </row>
    <row r="28" spans="2:18" ht="12" customHeight="1" x14ac:dyDescent="0.45">
      <c r="F28" s="60" t="s">
        <v>170</v>
      </c>
      <c r="L28" s="60" t="s">
        <v>171</v>
      </c>
    </row>
    <row r="29" spans="2:18" ht="12" customHeight="1" x14ac:dyDescent="0.45">
      <c r="F29" s="60" t="s">
        <v>172</v>
      </c>
      <c r="L29" s="60" t="s">
        <v>173</v>
      </c>
    </row>
    <row r="30" spans="2:18" ht="12" customHeight="1" x14ac:dyDescent="0.45">
      <c r="R30" s="60" t="s">
        <v>174</v>
      </c>
    </row>
    <row r="32" spans="2:18" ht="12" customHeight="1" x14ac:dyDescent="0.45">
      <c r="E32" s="60" t="s">
        <v>175</v>
      </c>
    </row>
    <row r="33" spans="5:6" ht="12" customHeight="1" x14ac:dyDescent="0.45">
      <c r="F33" s="60" t="s">
        <v>176</v>
      </c>
    </row>
    <row r="34" spans="5:6" ht="12" customHeight="1" x14ac:dyDescent="0.45">
      <c r="F34" s="60" t="s">
        <v>177</v>
      </c>
    </row>
    <row r="36" spans="5:6" ht="12" customHeight="1" x14ac:dyDescent="0.45">
      <c r="F36" s="60" t="s">
        <v>178</v>
      </c>
    </row>
    <row r="38" spans="5:6" ht="12" customHeight="1" x14ac:dyDescent="0.45">
      <c r="E38" s="60" t="s">
        <v>179</v>
      </c>
    </row>
    <row r="40" spans="5:6" ht="12" customHeight="1" x14ac:dyDescent="0.45">
      <c r="E40" s="60" t="s">
        <v>180</v>
      </c>
    </row>
    <row r="59" spans="5:5" ht="12" customHeight="1" x14ac:dyDescent="0.45">
      <c r="E59" s="60" t="s">
        <v>181</v>
      </c>
    </row>
    <row r="64" spans="5:5" ht="12" customHeight="1" x14ac:dyDescent="0.45">
      <c r="E64" s="60" t="s">
        <v>182</v>
      </c>
    </row>
    <row r="66" spans="5:5" ht="12" customHeight="1" x14ac:dyDescent="0.45">
      <c r="E66" s="60" t="s">
        <v>183</v>
      </c>
    </row>
    <row r="67" spans="5:5" ht="12" customHeight="1" x14ac:dyDescent="0.45">
      <c r="E67" s="60" t="s">
        <v>184</v>
      </c>
    </row>
    <row r="68" spans="5:5" ht="12" customHeight="1" x14ac:dyDescent="0.45">
      <c r="E68" s="60" t="s">
        <v>185</v>
      </c>
    </row>
    <row r="69" spans="5:5" ht="12" customHeight="1" x14ac:dyDescent="0.45">
      <c r="E69" s="60" t="s">
        <v>186</v>
      </c>
    </row>
    <row r="70" spans="5:5" ht="12" customHeight="1" x14ac:dyDescent="0.45">
      <c r="E70" s="60" t="s">
        <v>187</v>
      </c>
    </row>
    <row r="72" spans="5:5" ht="12" customHeight="1" x14ac:dyDescent="0.45">
      <c r="E72" s="60" t="s">
        <v>188</v>
      </c>
    </row>
    <row r="73" spans="5:5" ht="12" customHeight="1" x14ac:dyDescent="0.45">
      <c r="E73" s="60" t="s">
        <v>189</v>
      </c>
    </row>
    <row r="74" spans="5:5" ht="12" customHeight="1" x14ac:dyDescent="0.45">
      <c r="E74" s="60" t="s">
        <v>190</v>
      </c>
    </row>
    <row r="76" spans="5:5" ht="12" customHeight="1" x14ac:dyDescent="0.45">
      <c r="E76" s="60" t="s">
        <v>191</v>
      </c>
    </row>
    <row r="110" spans="5:5" ht="12" customHeight="1" x14ac:dyDescent="0.45">
      <c r="E110" s="60" t="s">
        <v>192</v>
      </c>
    </row>
    <row r="112" spans="5:5" ht="12" customHeight="1" x14ac:dyDescent="0.45">
      <c r="E112" s="60" t="s">
        <v>193</v>
      </c>
    </row>
    <row r="114" spans="5:5" ht="12" customHeight="1" x14ac:dyDescent="0.45">
      <c r="E114" s="60" t="s">
        <v>194</v>
      </c>
    </row>
    <row r="116" spans="5:5" ht="12" customHeight="1" x14ac:dyDescent="0.45">
      <c r="E116" s="60" t="s">
        <v>195</v>
      </c>
    </row>
    <row r="117" spans="5:5" ht="12" customHeight="1" x14ac:dyDescent="0.45">
      <c r="E117" s="60" t="s">
        <v>196</v>
      </c>
    </row>
    <row r="119" spans="5:5" ht="12" customHeight="1" x14ac:dyDescent="0.45">
      <c r="E119" s="60" t="s">
        <v>197</v>
      </c>
    </row>
    <row r="120" spans="5:5" ht="12" customHeight="1" x14ac:dyDescent="0.45">
      <c r="E120" s="60" t="s">
        <v>198</v>
      </c>
    </row>
    <row r="122" spans="5:5" ht="12" customHeight="1" x14ac:dyDescent="0.45">
      <c r="E122" s="60" t="s">
        <v>199</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2B44C-4C42-4293-8CF1-C2780CC9EA22}">
  <dimension ref="B2:F50"/>
  <sheetViews>
    <sheetView showGridLines="0" view="pageBreakPreview" zoomScaleNormal="100" zoomScaleSheetLayoutView="100" workbookViewId="0"/>
  </sheetViews>
  <sheetFormatPr defaultColWidth="9" defaultRowHeight="12" customHeight="1" x14ac:dyDescent="0.45"/>
  <cols>
    <col min="1" max="256" width="3.09765625" style="60" customWidth="1"/>
    <col min="257" max="16384" width="9" style="60"/>
  </cols>
  <sheetData>
    <row r="2" spans="2:6" ht="12" customHeight="1" x14ac:dyDescent="0.45">
      <c r="B2" s="86" t="s">
        <v>149</v>
      </c>
    </row>
    <row r="3" spans="2:6" ht="12" customHeight="1" x14ac:dyDescent="0.45">
      <c r="B3" s="86"/>
    </row>
    <row r="4" spans="2:6" ht="12" customHeight="1" x14ac:dyDescent="0.45">
      <c r="B4" s="90" t="s">
        <v>200</v>
      </c>
    </row>
    <row r="5" spans="2:6" ht="12" customHeight="1" x14ac:dyDescent="0.45">
      <c r="C5" s="60" t="s">
        <v>68</v>
      </c>
    </row>
    <row r="6" spans="2:6" ht="12" customHeight="1" x14ac:dyDescent="0.45">
      <c r="C6" s="86" t="s">
        <v>91</v>
      </c>
    </row>
    <row r="7" spans="2:6" ht="12" customHeight="1" x14ac:dyDescent="0.45">
      <c r="D7" s="60" t="s">
        <v>92</v>
      </c>
    </row>
    <row r="9" spans="2:6" ht="12" customHeight="1" x14ac:dyDescent="0.45">
      <c r="B9" s="86"/>
      <c r="E9" s="60" t="s">
        <v>201</v>
      </c>
    </row>
    <row r="10" spans="2:6" ht="12" customHeight="1" x14ac:dyDescent="0.45">
      <c r="B10" s="86"/>
      <c r="F10" s="60" t="s">
        <v>202</v>
      </c>
    </row>
    <row r="11" spans="2:6" ht="12" customHeight="1" x14ac:dyDescent="0.45">
      <c r="B11" s="86"/>
      <c r="F11" s="60" t="s">
        <v>203</v>
      </c>
    </row>
    <row r="12" spans="2:6" ht="12" customHeight="1" x14ac:dyDescent="0.45">
      <c r="B12" s="86"/>
      <c r="F12" s="60" t="s">
        <v>204</v>
      </c>
    </row>
    <row r="13" spans="2:6" ht="12" customHeight="1" x14ac:dyDescent="0.45">
      <c r="B13" s="86"/>
      <c r="E13" s="60" t="s">
        <v>205</v>
      </c>
    </row>
    <row r="14" spans="2:6" ht="12" customHeight="1" x14ac:dyDescent="0.45">
      <c r="B14" s="86"/>
    </row>
    <row r="15" spans="2:6" ht="12" customHeight="1" x14ac:dyDescent="0.45">
      <c r="B15" s="86"/>
      <c r="E15" s="60" t="s">
        <v>206</v>
      </c>
    </row>
    <row r="16" spans="2:6" ht="12" customHeight="1" x14ac:dyDescent="0.45">
      <c r="B16" s="86"/>
    </row>
    <row r="17" spans="2:6" ht="12" customHeight="1" x14ac:dyDescent="0.45">
      <c r="B17" s="86"/>
      <c r="D17" s="60" t="s">
        <v>207</v>
      </c>
    </row>
    <row r="18" spans="2:6" ht="12" customHeight="1" x14ac:dyDescent="0.45">
      <c r="B18" s="86"/>
      <c r="E18" s="60" t="s">
        <v>208</v>
      </c>
    </row>
    <row r="19" spans="2:6" ht="12" customHeight="1" x14ac:dyDescent="0.45">
      <c r="B19" s="86"/>
      <c r="F19" s="60" t="s">
        <v>209</v>
      </c>
    </row>
    <row r="20" spans="2:6" ht="12" customHeight="1" x14ac:dyDescent="0.45">
      <c r="B20" s="86"/>
      <c r="F20" s="60" t="s">
        <v>210</v>
      </c>
    </row>
    <row r="21" spans="2:6" ht="12" customHeight="1" x14ac:dyDescent="0.45">
      <c r="B21" s="86"/>
      <c r="F21" s="60" t="s">
        <v>211</v>
      </c>
    </row>
    <row r="22" spans="2:6" ht="12" customHeight="1" x14ac:dyDescent="0.45">
      <c r="B22" s="86"/>
      <c r="F22" s="60" t="s">
        <v>212</v>
      </c>
    </row>
    <row r="23" spans="2:6" ht="12" customHeight="1" x14ac:dyDescent="0.45">
      <c r="F23" s="60" t="s">
        <v>213</v>
      </c>
    </row>
    <row r="24" spans="2:6" ht="12" customHeight="1" x14ac:dyDescent="0.45">
      <c r="F24" s="60" t="s">
        <v>214</v>
      </c>
    </row>
    <row r="26" spans="2:6" ht="12" customHeight="1" x14ac:dyDescent="0.45">
      <c r="D26" s="86"/>
      <c r="E26" s="60" t="s">
        <v>215</v>
      </c>
    </row>
    <row r="27" spans="2:6" ht="12" customHeight="1" x14ac:dyDescent="0.45">
      <c r="E27" s="60" t="s">
        <v>216</v>
      </c>
    </row>
    <row r="28" spans="2:6" ht="12" customHeight="1" x14ac:dyDescent="0.45">
      <c r="E28" s="60" t="s">
        <v>217</v>
      </c>
    </row>
    <row r="30" spans="2:6" ht="12" customHeight="1" x14ac:dyDescent="0.45">
      <c r="E30" s="60" t="s">
        <v>218</v>
      </c>
    </row>
    <row r="31" spans="2:6" ht="12" customHeight="1" x14ac:dyDescent="0.45">
      <c r="F31" s="60" t="s">
        <v>219</v>
      </c>
    </row>
    <row r="32" spans="2:6" ht="12" customHeight="1" x14ac:dyDescent="0.45">
      <c r="F32" s="60" t="s">
        <v>220</v>
      </c>
    </row>
    <row r="33" spans="4:6" ht="12" customHeight="1" x14ac:dyDescent="0.45">
      <c r="F33" s="60" t="s">
        <v>221</v>
      </c>
    </row>
    <row r="34" spans="4:6" ht="12" customHeight="1" x14ac:dyDescent="0.45">
      <c r="F34" s="60" t="s">
        <v>222</v>
      </c>
    </row>
    <row r="36" spans="4:6" ht="12" customHeight="1" x14ac:dyDescent="0.45">
      <c r="D36" s="60" t="s">
        <v>223</v>
      </c>
    </row>
    <row r="37" spans="4:6" ht="12" customHeight="1" x14ac:dyDescent="0.45">
      <c r="E37" s="60" t="s">
        <v>224</v>
      </c>
    </row>
    <row r="38" spans="4:6" ht="12" customHeight="1" x14ac:dyDescent="0.45">
      <c r="F38" s="60" t="s">
        <v>225</v>
      </c>
    </row>
    <row r="39" spans="4:6" ht="12" customHeight="1" x14ac:dyDescent="0.45">
      <c r="F39" s="60" t="s">
        <v>226</v>
      </c>
    </row>
    <row r="41" spans="4:6" ht="12" customHeight="1" x14ac:dyDescent="0.45">
      <c r="E41" s="60" t="s">
        <v>218</v>
      </c>
    </row>
    <row r="42" spans="4:6" ht="12" customHeight="1" x14ac:dyDescent="0.45">
      <c r="F42" s="60" t="s">
        <v>227</v>
      </c>
    </row>
    <row r="44" spans="4:6" ht="12" customHeight="1" x14ac:dyDescent="0.45">
      <c r="D44" s="60" t="s">
        <v>228</v>
      </c>
    </row>
    <row r="45" spans="4:6" ht="12" customHeight="1" x14ac:dyDescent="0.45">
      <c r="E45" s="60" t="s">
        <v>229</v>
      </c>
    </row>
    <row r="46" spans="4:6" ht="12" customHeight="1" x14ac:dyDescent="0.45">
      <c r="F46" s="60" t="s">
        <v>230</v>
      </c>
    </row>
    <row r="47" spans="4:6" ht="12" customHeight="1" x14ac:dyDescent="0.45">
      <c r="F47" s="60" t="s">
        <v>231</v>
      </c>
    </row>
    <row r="49" spans="5:6" ht="12" customHeight="1" x14ac:dyDescent="0.45">
      <c r="E49" s="60" t="s">
        <v>218</v>
      </c>
    </row>
    <row r="50" spans="5:6" ht="12" customHeight="1" x14ac:dyDescent="0.45">
      <c r="F50" s="60" t="s">
        <v>232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10</vt:i4>
      </vt:variant>
    </vt:vector>
  </HeadingPairs>
  <TitlesOfParts>
    <vt:vector size="19" baseType="lpstr">
      <vt:lpstr>改版履歴</vt:lpstr>
      <vt:lpstr>一覧</vt:lpstr>
      <vt:lpstr>UT001</vt:lpstr>
      <vt:lpstr>テストデータ</vt:lpstr>
      <vt:lpstr>エビデンス</vt:lpstr>
      <vt:lpstr>マトリクス</vt:lpstr>
      <vt:lpstr>UT作成実施チェックリスト</vt:lpstr>
      <vt:lpstr>サンプル集No1</vt:lpstr>
      <vt:lpstr>サンプル集No2</vt:lpstr>
      <vt:lpstr>'UT001'!Print_Area</vt:lpstr>
      <vt:lpstr>UT作成実施チェックリスト!Print_Area</vt:lpstr>
      <vt:lpstr>エビデンス!Print_Area</vt:lpstr>
      <vt:lpstr>サンプル集No1!Print_Area</vt:lpstr>
      <vt:lpstr>サンプル集No2!Print_Area</vt:lpstr>
      <vt:lpstr>テストデータ!Print_Area</vt:lpstr>
      <vt:lpstr>マトリクス!Print_Area</vt:lpstr>
      <vt:lpstr>一覧!Print_Area</vt:lpstr>
      <vt:lpstr>改版履歴!Print_Area</vt:lpstr>
      <vt:lpstr>'UT001'!Print_Titles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2022-10-04T08:24:09Z</dcterms:created>
  <dcterms:modified xsi:type="dcterms:W3CDTF">2022-10-06T05:02:05Z</dcterms:modified>
</cp:coreProperties>
</file>